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Junio/"/>
    </mc:Choice>
  </mc:AlternateContent>
  <xr:revisionPtr revIDLastSave="42" documentId="14_{909468AD-05EF-48F9-9CBD-C7488A93098A}" xr6:coauthVersionLast="47" xr6:coauthVersionMax="47" xr10:uidLastSave="{2923855D-2A0D-4671-A1FB-B57DCD344653}"/>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9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71" l="1"/>
  <c r="E24" i="71"/>
  <c r="E23" i="71"/>
  <c r="E22" i="71"/>
  <c r="E17" i="71"/>
  <c r="D29" i="3" l="1"/>
  <c r="D108" i="29"/>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21" i="29" l="1"/>
  <c r="E12" i="71"/>
  <c r="C70" i="27" l="1"/>
  <c r="D70" i="27"/>
  <c r="D115" i="29"/>
  <c r="D56" i="29"/>
  <c r="D51" i="29"/>
  <c r="D28" i="3"/>
  <c r="D17" i="71"/>
  <c r="D144" i="29"/>
  <c r="D154" i="29"/>
  <c r="D14" i="3"/>
  <c r="E26" i="71"/>
  <c r="C78" i="27" l="1"/>
  <c r="D30" i="29"/>
  <c r="D58" i="4"/>
  <c r="D14" i="4"/>
  <c r="C13" i="62"/>
  <c r="C14" i="62"/>
  <c r="C28" i="62"/>
  <c r="C20" i="62"/>
  <c r="C15" i="62"/>
  <c r="C51" i="29"/>
  <c r="C144" i="29"/>
  <c r="C24" i="29"/>
  <c r="D25" i="71"/>
  <c r="D24" i="71"/>
  <c r="D23" i="71"/>
  <c r="D22" i="71"/>
  <c r="D66" i="27"/>
  <c r="D104" i="29"/>
  <c r="D79" i="29"/>
  <c r="C58" i="4"/>
  <c r="D43" i="29"/>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D134" i="29" l="1"/>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<sst xmlns="http://schemas.openxmlformats.org/spreadsheetml/2006/main" count="4765" uniqueCount="4174">
  <si>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</si>
  <si>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</si>
  <si>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</si>
  <si>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</si>
  <si>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</si>
  <si>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</si>
  <si>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</si>
  <si>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</si>
  <si>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</si>
  <si>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</si>
  <si>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</si>
  <si>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</si>
  <si>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</si>
  <si>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</si>
  <si>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</si>
  <si>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</si>
  <si>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</si>
  <si>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</si>
  <si>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</si>
  <si>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</si>
  <si>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</si>
  <si>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</si>
  <si>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</si>
  <si>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</si>
  <si>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</si>
  <si>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</si>
  <si>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</si>
  <si>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</si>
  <si>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</si>
  <si>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</si>
  <si>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</si>
  <si>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</si>
  <si>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</si>
  <si>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</si>
  <si>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</si>
  <si>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</si>
  <si>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</si>
  <si>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</si>
  <si>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</si>
  <si>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</si>
  <si>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</si>
  <si>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</si>
  <si>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</si>
  <si>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</si>
  <si>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</si>
  <si>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</si>
  <si>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</si>
  <si>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</si>
  <si>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</si>
  <si>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</si>
  <si>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</si>
  <si>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</si>
  <si>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</si>
  <si>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</si>
  <si>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</si>
  <si>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</si>
  <si>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</si>
  <si>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</si>
  <si>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</si>
  <si>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</si>
  <si>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</si>
  <si>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</si>
  <si>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</si>
  <si>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</si>
  <si>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</si>
  <si>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</si>
  <si>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</si>
  <si>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</si>
  <si>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</si>
  <si>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</si>
  <si>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</si>
  <si>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</si>
  <si>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</si>
  <si>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</si>
  <si>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</si>
  <si>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</si>
  <si>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</si>
  <si>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</si>
  <si>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</si>
  <si>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</si>
  <si>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</si>
  <si>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</si>
  <si>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</si>
  <si>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</si>
  <si>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</si>
  <si>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</si>
  <si>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</si>
  <si>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</si>
  <si>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</si>
  <si>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</si>
  <si>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</si>
  <si>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</si>
  <si>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</si>
  <si>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</si>
  <si>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</si>
  <si>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</si>
  <si>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</si>
  <si>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</si>
  <si>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</si>
  <si>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</si>
  <si>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</si>
  <si>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</si>
  <si>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</si>
  <si>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</si>
  <si>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</si>
  <si>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</si>
  <si>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</si>
  <si>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</si>
  <si>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</si>
  <si>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</si>
  <si>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</si>
  <si>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</si>
  <si>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</si>
  <si>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</si>
  <si>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</si>
  <si>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</si>
  <si>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</si>
  <si>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</si>
  <si>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</si>
  <si>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</si>
  <si>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</si>
  <si>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</si>
  <si>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</si>
  <si>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</si>
  <si>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</si>
  <si>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</si>
  <si>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</si>
  <si>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</si>
  <si>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</si>
  <si>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</si>
  <si>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</si>
  <si>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</si>
  <si>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</si>
  <si>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</si>
  <si>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</si>
  <si>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</si>
  <si>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</si>
  <si>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</si>
  <si>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</si>
  <si>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</si>
  <si>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</si>
  <si>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</si>
  <si>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</si>
  <si>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</si>
  <si>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</si>
  <si>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</si>
  <si>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</si>
  <si>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</si>
  <si>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</si>
  <si>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</si>
  <si>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</si>
  <si>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</si>
  <si>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</si>
  <si>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</si>
  <si>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</si>
  <si>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</si>
  <si>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</si>
  <si>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</si>
  <si>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</si>
  <si>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</si>
  <si>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</si>
  <si>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</si>
  <si>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</si>
  <si>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</si>
  <si>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</si>
  <si>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</si>
  <si>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</si>
  <si>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</si>
  <si>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</si>
  <si>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</si>
  <si>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</si>
  <si>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</si>
  <si>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</si>
  <si>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</si>
  <si>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</si>
  <si>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</si>
  <si>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</si>
  <si>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</si>
  <si>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</si>
  <si>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</si>
  <si>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</si>
  <si>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</si>
  <si>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</si>
  <si>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</si>
  <si>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</si>
  <si>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</si>
  <si>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</si>
  <si>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</si>
  <si>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</si>
  <si>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</si>
  <si>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</si>
  <si>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</si>
  <si>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</si>
  <si>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</si>
  <si>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</si>
  <si>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</si>
  <si>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</si>
  <si>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</si>
  <si>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</si>
  <si>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</si>
  <si>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</si>
  <si>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</si>
  <si>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</si>
  <si>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</si>
  <si>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</si>
  <si>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</si>
  <si>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</si>
  <si>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</si>
  <si>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</si>
  <si>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</si>
  <si>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</si>
  <si>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</si>
  <si>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</si>
  <si>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</si>
  <si>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</si>
  <si>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</si>
  <si>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</si>
  <si>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</si>
  <si>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</si>
  <si>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</si>
  <si>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</si>
  <si>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</si>
  <si>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</si>
  <si>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</si>
  <si>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</si>
  <si>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</si>
  <si>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</si>
  <si>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</si>
  <si>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</si>
  <si>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</si>
  <si>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</si>
  <si>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</si>
  <si>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</si>
  <si>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</si>
  <si>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</si>
  <si>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</si>
  <si>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</si>
  <si>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</si>
  <si>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</si>
  <si>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</si>
  <si>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</si>
  <si>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</si>
  <si>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</si>
  <si>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</si>
  <si>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</si>
  <si>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</si>
  <si>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</si>
  <si>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</si>
  <si>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</si>
  <si>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</si>
  <si>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</si>
  <si>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</si>
  <si>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</si>
  <si>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</si>
  <si>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</si>
  <si>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</si>
  <si>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</si>
  <si>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</si>
  <si>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</si>
  <si>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</si>
  <si>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</si>
  <si>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</si>
  <si>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</si>
  <si>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</si>
  <si>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</si>
  <si>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</si>
  <si>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</si>
  <si>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</si>
  <si>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</si>
  <si>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</si>
  <si>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</si>
  <si>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</si>
  <si>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</si>
  <si>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</si>
  <si>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</si>
  <si>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</si>
  <si>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</si>
  <si>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</si>
  <si>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</si>
  <si>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</si>
  <si>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</si>
  <si>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</si>
  <si>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</si>
  <si>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</si>
  <si>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</si>
  <si>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</si>
  <si>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</si>
  <si>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</si>
  <si>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</si>
  <si>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</si>
  <si>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</si>
  <si>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</si>
  <si>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</si>
  <si>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</si>
  <si>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</si>
  <si>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</si>
  <si>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</si>
  <si>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</si>
  <si>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</si>
  <si>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</si>
  <si>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</si>
  <si>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</si>
  <si>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</si>
  <si>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</si>
  <si>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</si>
  <si>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</si>
  <si>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</si>
  <si>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</si>
  <si>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</si>
  <si>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</si>
  <si>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</si>
  <si>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</si>
  <si>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</si>
  <si>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</si>
  <si>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</si>
  <si>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</si>
  <si>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</si>
  <si>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</si>
  <si>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</si>
  <si>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</si>
  <si>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</si>
  <si>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</si>
  <si>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</si>
  <si>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</si>
  <si>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</si>
  <si>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</si>
  <si>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</si>
  <si>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</si>
  <si>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</si>
  <si>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</si>
  <si>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</si>
  <si>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</si>
  <si>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</si>
  <si>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</si>
  <si>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</si>
  <si>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</si>
  <si>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</si>
  <si>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</si>
  <si>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</si>
  <si>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</si>
  <si>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</si>
  <si>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</si>
  <si>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</si>
  <si>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</si>
  <si>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</si>
  <si>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</si>
  <si>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</si>
  <si>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</si>
  <si>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</si>
  <si>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</si>
  <si>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</si>
  <si>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</si>
  <si>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</si>
  <si>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</si>
  <si>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</si>
  <si>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</si>
  <si>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</si>
  <si>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</si>
  <si>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</si>
  <si>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</si>
  <si>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</si>
  <si>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</si>
  <si>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</si>
  <si>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</si>
  <si>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</si>
  <si>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</si>
  <si>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</si>
  <si>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</si>
  <si>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</si>
  <si>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</si>
  <si>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</si>
  <si>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</si>
  <si>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</si>
  <si>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</si>
  <si>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</si>
  <si>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</si>
  <si>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</si>
  <si>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</si>
  <si>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</si>
  <si>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</si>
  <si>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</si>
  <si>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</si>
  <si>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</si>
  <si>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</si>
  <si>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</si>
  <si>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</si>
  <si>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</si>
  <si>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</si>
  <si>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</si>
  <si>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</si>
  <si>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</si>
  <si>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</si>
  <si>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</si>
  <si>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</si>
  <si>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</si>
  <si>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</si>
  <si>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</si>
  <si>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</si>
  <si>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</si>
  <si>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</si>
  <si>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</si>
  <si>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</si>
  <si>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</si>
  <si>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</si>
  <si>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</si>
  <si>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</si>
  <si>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</si>
  <si>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</si>
  <si>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</si>
  <si>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</si>
  <si>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</si>
  <si>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</si>
  <si>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</si>
  <si>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</si>
  <si>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</si>
  <si>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</si>
  <si>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</si>
  <si>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</si>
  <si>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</si>
  <si>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</si>
  <si>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</si>
  <si>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</si>
  <si>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</si>
  <si>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</si>
  <si>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</si>
  <si>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</si>
  <si>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</si>
  <si>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</si>
  <si>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</si>
  <si>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</si>
  <si>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</si>
  <si>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</si>
  <si>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</si>
  <si>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</si>
  <si>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</si>
  <si>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</si>
  <si>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</si>
  <si>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</si>
  <si>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</si>
  <si>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</si>
  <si>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</si>
  <si>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</si>
  <si>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</si>
  <si>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</si>
  <si>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</si>
  <si>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</si>
  <si>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</si>
  <si>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</si>
  <si>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</si>
  <si>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</si>
  <si>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</si>
  <si>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</si>
  <si>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</si>
  <si>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</si>
  <si>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</si>
  <si>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</si>
  <si>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</si>
  <si>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</si>
  <si>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</si>
  <si>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</si>
  <si>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</si>
  <si>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</si>
  <si>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</si>
  <si>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</si>
  <si>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</si>
  <si>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</si>
  <si>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</si>
  <si>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</si>
  <si>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</si>
  <si>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</si>
  <si>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</si>
  <si>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</si>
  <si>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</si>
  <si>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</si>
  <si>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</si>
  <si>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</si>
  <si>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</si>
  <si>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</si>
  <si>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</si>
  <si>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</si>
  <si>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</si>
  <si>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</si>
  <si>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</si>
  <si>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</si>
  <si>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</si>
  <si>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</si>
  <si>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</si>
  <si>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</si>
  <si>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</si>
  <si>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</si>
  <si>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</si>
  <si>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</si>
  <si>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</si>
  <si>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</si>
  <si>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</si>
  <si>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</si>
  <si>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</si>
  <si>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</si>
  <si>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</si>
  <si>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</si>
  <si>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</si>
  <si>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</si>
  <si>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</si>
  <si>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</si>
  <si>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</si>
  <si>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</si>
  <si>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</si>
  <si>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</si>
  <si>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</si>
  <si>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</si>
  <si>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</si>
  <si>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</si>
  <si>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</si>
  <si>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</si>
  <si>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</si>
  <si>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</si>
  <si>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</si>
  <si>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</si>
  <si>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</si>
  <si>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</si>
  <si>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</si>
  <si>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</si>
  <si>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</si>
  <si>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</si>
  <si>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</si>
  <si>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</si>
  <si>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</si>
  <si>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</si>
  <si>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</si>
  <si>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</si>
  <si>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</si>
  <si>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</si>
  <si>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</si>
  <si>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</si>
  <si>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</si>
  <si>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</si>
  <si>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</si>
  <si>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</si>
  <si>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</si>
  <si>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</si>
  <si>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</si>
  <si>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</si>
  <si>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</si>
  <si>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</si>
  <si>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</si>
  <si>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</si>
  <si>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</si>
  <si>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</si>
  <si>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</si>
  <si>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</si>
  <si>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</si>
  <si>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</si>
  <si>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</si>
  <si>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</si>
  <si>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</si>
  <si>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</si>
  <si>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</si>
  <si>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</si>
  <si>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</si>
  <si>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</si>
  <si>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</si>
  <si>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</si>
  <si>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</si>
  <si>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</si>
  <si>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</si>
  <si>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</si>
  <si>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</si>
  <si>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</si>
  <si>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</si>
  <si>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</si>
  <si>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</si>
  <si>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</si>
  <si>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</si>
  <si>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</si>
  <si>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</si>
  <si>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</si>
  <si>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</si>
  <si>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</si>
  <si>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</si>
  <si>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</si>
  <si>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</si>
  <si>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</si>
  <si>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</si>
  <si>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</si>
  <si>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</si>
  <si>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</si>
  <si>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</si>
  <si>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</si>
  <si>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</si>
  <si>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</si>
  <si>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</si>
  <si>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</si>
  <si>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</si>
  <si>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</si>
  <si>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</si>
  <si>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</si>
  <si>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</si>
  <si>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</si>
  <si>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</si>
  <si>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</si>
  <si>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</si>
  <si>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</si>
  <si>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</si>
  <si>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</si>
  <si>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</si>
  <si>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</si>
  <si>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</si>
  <si>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</si>
  <si>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</si>
  <si>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</si>
  <si>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</si>
  <si>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</si>
  <si>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</si>
  <si>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</si>
  <si>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</si>
  <si>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</si>
  <si>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</si>
  <si>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</si>
  <si>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</si>
  <si>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</si>
  <si>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</si>
  <si>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</si>
  <si>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</si>
  <si>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</si>
  <si>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</si>
  <si>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</si>
  <si>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</si>
  <si>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</si>
  <si>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</si>
  <si>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</si>
  <si>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</si>
  <si>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</si>
  <si>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</si>
  <si>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</si>
  <si>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</si>
  <si>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</si>
  <si>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</si>
  <si>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</si>
  <si>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</si>
  <si>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</si>
  <si>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</si>
  <si>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</si>
  <si>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</si>
  <si>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</si>
  <si>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</si>
  <si>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</si>
  <si>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</si>
  <si>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</si>
  <si>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</si>
  <si>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</si>
  <si>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</si>
  <si>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</si>
  <si>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</si>
  <si>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</si>
  <si>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</si>
  <si>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</si>
  <si>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</si>
  <si>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</si>
  <si>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</si>
  <si>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</si>
  <si>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</si>
  <si>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</si>
  <si>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</si>
  <si>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</si>
  <si>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</si>
  <si>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</si>
  <si>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</si>
  <si>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</si>
  <si>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</si>
  <si>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</si>
  <si>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</si>
  <si>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</si>
  <si>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</si>
  <si>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</si>
  <si>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</si>
  <si>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</si>
  <si>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</si>
  <si>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</si>
  <si>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</si>
  <si>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</si>
  <si>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</si>
  <si>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</si>
  <si>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</si>
  <si>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</si>
  <si>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</si>
  <si>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</si>
  <si>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</si>
  <si>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</si>
  <si>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</si>
  <si>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</si>
  <si>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</si>
  <si>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</si>
  <si>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</si>
  <si>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</si>
  <si>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</si>
  <si>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</si>
  <si>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</si>
  <si>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</si>
  <si>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</si>
  <si>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</si>
  <si>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</si>
  <si>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</si>
  <si>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</si>
  <si>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</si>
  <si>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</si>
  <si>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</si>
  <si>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</si>
  <si>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</si>
  <si>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</si>
  <si>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</si>
  <si>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</si>
  <si>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</si>
  <si>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</si>
  <si>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</si>
  <si>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</si>
  <si>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</si>
  <si>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</si>
  <si>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</si>
  <si>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</si>
  <si>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</si>
  <si>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</si>
  <si>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</si>
  <si>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</si>
  <si>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</si>
  <si>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</si>
  <si>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</si>
  <si>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</si>
  <si>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</si>
  <si>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</si>
  <si>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</si>
  <si>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</si>
  <si>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</si>
  <si>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</si>
  <si>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</si>
  <si>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</si>
  <si>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</si>
  <si>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</si>
  <si>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</si>
  <si>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</si>
  <si>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</si>
  <si>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</si>
  <si>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</si>
  <si>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</si>
  <si>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</si>
  <si>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</si>
  <si>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</si>
  <si>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</si>
  <si>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</si>
  <si>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</si>
  <si>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</si>
  <si>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</si>
  <si>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</si>
  <si>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</si>
  <si>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</si>
  <si>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</si>
  <si>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</si>
  <si>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</si>
  <si>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</si>
  <si>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</si>
  <si>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</si>
  <si>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</si>
  <si>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</si>
  <si>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</si>
  <si>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</si>
  <si>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</si>
  <si>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</si>
  <si>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</si>
  <si>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</si>
  <si>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</si>
  <si>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</si>
  <si>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</si>
  <si>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</si>
  <si>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</si>
  <si>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</si>
  <si>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</si>
  <si>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</si>
  <si>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</si>
  <si>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</si>
  <si>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</si>
  <si>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</si>
  <si>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</si>
  <si>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</si>
  <si>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</si>
  <si>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</si>
  <si>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</si>
  <si>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</si>
  <si>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</si>
  <si>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</si>
  <si>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</si>
  <si>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</si>
  <si>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</si>
  <si>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</si>
  <si>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</si>
  <si>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</si>
  <si>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</si>
  <si>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</si>
  <si>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</si>
  <si>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</si>
  <si>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</si>
  <si>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</si>
  <si>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</si>
  <si>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</si>
  <si>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</si>
  <si>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</si>
  <si>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</si>
  <si>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</si>
  <si>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</si>
  <si>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</si>
  <si>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</si>
  <si>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</si>
  <si>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</si>
  <si>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</si>
  <si>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</si>
  <si>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</si>
  <si>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</si>
  <si>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</si>
  <si>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</si>
  <si>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</si>
  <si>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</si>
  <si>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</si>
  <si>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</si>
  <si>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</si>
  <si>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</si>
  <si>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</si>
  <si>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</si>
  <si>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</si>
  <si>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</si>
  <si>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</si>
  <si>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</si>
  <si>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</si>
  <si>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</si>
  <si>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</si>
  <si>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</si>
  <si>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</si>
  <si>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</si>
  <si>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</si>
  <si>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</si>
  <si>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</si>
  <si>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</si>
  <si>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</si>
  <si>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</si>
  <si>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</si>
  <si>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</si>
  <si>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</si>
  <si>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</si>
  <si>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</si>
  <si>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</si>
  <si>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</si>
  <si>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</si>
  <si>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</si>
  <si>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</si>
  <si>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</si>
  <si>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</si>
  <si>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</si>
  <si>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</si>
  <si>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</si>
  <si>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</si>
  <si>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</si>
  <si>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</si>
  <si>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</si>
  <si>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</si>
  <si>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</si>
  <si>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</si>
  <si>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</si>
  <si>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</si>
  <si>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</si>
  <si>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</si>
  <si>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</si>
  <si>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</si>
  <si>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</si>
  <si>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</si>
  <si>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</si>
  <si>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</si>
  <si>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</si>
  <si>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</si>
  <si>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</si>
  <si>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</si>
  <si>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</si>
  <si>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</si>
  <si>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</si>
  <si>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</si>
  <si>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</si>
  <si>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</si>
  <si>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</si>
  <si>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</si>
  <si>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</si>
  <si>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</si>
  <si>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</si>
  <si>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</si>
  <si>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</si>
  <si>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</si>
  <si>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</si>
  <si>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</si>
  <si>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</si>
  <si>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</si>
  <si>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</si>
  <si>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</si>
  <si>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</si>
  <si>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</si>
  <si>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</si>
  <si>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</si>
  <si>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</si>
  <si>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</si>
  <si>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</si>
  <si>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</si>
  <si>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</si>
  <si>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</si>
  <si>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</si>
  <si>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</si>
  <si>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</si>
  <si>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</si>
  <si>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</si>
  <si>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</si>
  <si>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</si>
  <si>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</si>
  <si>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</si>
  <si>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</si>
  <si>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</si>
  <si>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</si>
  <si>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</si>
  <si>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</si>
  <si>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</si>
  <si>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</si>
  <si>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</si>
  <si>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</si>
  <si>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</si>
  <si>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</si>
  <si>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</si>
  <si>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</si>
  <si>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</si>
  <si>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</si>
  <si>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</si>
  <si>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</si>
  <si>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</si>
  <si>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</si>
  <si>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</si>
  <si>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</si>
  <si>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</si>
  <si>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</si>
  <si>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</si>
  <si>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</si>
  <si>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</si>
  <si>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</si>
  <si>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</si>
  <si>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</si>
  <si>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</si>
  <si>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</si>
  <si>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</si>
  <si>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</si>
  <si>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</si>
  <si>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</si>
  <si>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</si>
  <si>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</si>
  <si>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</si>
  <si>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</si>
  <si>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</si>
  <si>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</si>
  <si>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</si>
  <si>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</si>
  <si>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</si>
  <si>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</si>
  <si>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</si>
  <si>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</si>
  <si>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</si>
  <si>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</si>
  <si>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</si>
  <si>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</si>
  <si>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</si>
  <si>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</si>
  <si>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</si>
  <si>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</si>
  <si>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</si>
  <si>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</si>
  <si>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</si>
  <si>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</si>
  <si>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</si>
  <si>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</si>
  <si>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</si>
  <si>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</si>
  <si>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</si>
  <si>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</si>
  <si>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</si>
  <si>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</si>
  <si>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</si>
  <si>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</si>
  <si>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</si>
  <si>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</si>
  <si>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</si>
  <si>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</si>
  <si>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</si>
  <si>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</si>
  <si>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</si>
  <si>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</si>
  <si>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</si>
  <si>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</si>
  <si>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</si>
  <si>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</si>
  <si>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</si>
  <si>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</si>
  <si>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</si>
  <si>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</si>
  <si>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</si>
  <si>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</si>
  <si>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</si>
  <si>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</si>
  <si>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</si>
  <si>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</si>
  <si>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</si>
  <si>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</si>
  <si>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</si>
  <si>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</si>
  <si>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</si>
  <si>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</si>
  <si>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</si>
  <si>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</si>
  <si>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</si>
  <si>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</si>
  <si>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</si>
  <si>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</si>
  <si>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</si>
  <si>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</si>
  <si>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</si>
  <si>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</si>
  <si>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</si>
  <si>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</si>
  <si>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</si>
  <si>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</si>
  <si>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</si>
  <si>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</si>
  <si>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</si>
  <si>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</si>
  <si>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</si>
  <si>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</si>
  <si>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</si>
  <si>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</si>
  <si>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</si>
  <si>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</si>
  <si>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</si>
  <si>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</si>
  <si>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</si>
  <si>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</si>
  <si>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</si>
  <si>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</si>
  <si>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</si>
  <si>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</si>
  <si>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</si>
  <si>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</si>
  <si>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</si>
  <si>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</si>
  <si>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</si>
  <si>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</si>
  <si>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</si>
  <si>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</si>
  <si>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</si>
  <si>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</si>
  <si>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</si>
  <si>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</si>
  <si>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</si>
  <si>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</si>
  <si>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</si>
  <si>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</si>
  <si>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</si>
  <si>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</si>
  <si>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</si>
  <si>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</si>
  <si>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</si>
  <si>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</si>
  <si>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</si>
  <si>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</si>
  <si>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</si>
  <si>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</si>
  <si>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</si>
  <si>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</si>
  <si>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</si>
  <si>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</si>
  <si>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</si>
  <si>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</si>
  <si>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</si>
  <si>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</si>
  <si>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</si>
  <si>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</si>
  <si>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</si>
  <si>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</si>
  <si>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</si>
  <si>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</si>
  <si>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</si>
  <si>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</si>
  <si>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</si>
  <si>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</si>
  <si>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</si>
  <si>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</si>
  <si>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</si>
  <si>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</si>
  <si>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</si>
  <si>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</si>
  <si>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</si>
  <si>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</si>
  <si>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</si>
  <si>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</si>
  <si>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</si>
  <si>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</si>
  <si>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</si>
  <si>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</si>
  <si>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</si>
  <si>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</si>
  <si>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</si>
  <si>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</si>
  <si>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</si>
  <si>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</si>
  <si>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</si>
  <si>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</si>
  <si>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</si>
  <si>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</si>
  <si>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</si>
  <si>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</si>
  <si>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</si>
  <si>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</si>
  <si>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</si>
  <si>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</si>
  <si>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</si>
  <si>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</si>
  <si>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</si>
  <si>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</si>
  <si>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</si>
  <si>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</si>
  <si>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</si>
  <si>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</si>
  <si>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</si>
  <si>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</si>
  <si>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</si>
  <si>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</si>
  <si>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</si>
  <si>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</si>
  <si>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</si>
  <si>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</si>
  <si>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</si>
  <si>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</si>
  <si>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</si>
  <si>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</si>
  <si>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</si>
  <si>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</si>
  <si>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</si>
  <si>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</si>
  <si>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</si>
  <si>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</si>
  <si>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</si>
  <si>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</si>
  <si>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</si>
  <si>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</si>
  <si>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</si>
  <si>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</si>
  <si>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</si>
  <si>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</si>
  <si>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</si>
  <si>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</si>
  <si>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</si>
  <si>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</si>
  <si>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</si>
  <si>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</si>
  <si>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</si>
  <si>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</si>
  <si>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</si>
  <si>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</si>
  <si>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</si>
  <si>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</si>
  <si>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</si>
  <si>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</si>
  <si>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</si>
  <si>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</si>
  <si>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</si>
  <si>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</si>
  <si>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</si>
  <si>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</si>
  <si>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</si>
  <si>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</si>
  <si>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</si>
  <si>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</si>
  <si>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</si>
  <si>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</si>
  <si>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</si>
  <si>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</si>
  <si>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</si>
  <si>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</si>
  <si>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</si>
  <si>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</si>
  <si>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</si>
  <si>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</si>
  <si>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</si>
  <si>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</si>
  <si>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</si>
  <si>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</si>
  <si>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</si>
  <si>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</si>
  <si>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</si>
  <si>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</si>
  <si>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</si>
  <si>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</si>
  <si>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</si>
  <si>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</si>
  <si>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</si>
  <si>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</si>
  <si>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</si>
  <si>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</si>
  <si>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</si>
  <si>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</si>
  <si>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</si>
  <si>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</si>
  <si>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</si>
  <si>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</si>
  <si>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</si>
  <si>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</si>
  <si>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</si>
  <si>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</si>
  <si>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</si>
  <si>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</si>
  <si>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</si>
  <si>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</si>
  <si>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</si>
  <si>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</si>
  <si>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</si>
  <si>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</si>
  <si>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</si>
  <si>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</si>
  <si>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</si>
  <si>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</si>
  <si>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</si>
  <si>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</si>
  <si>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</si>
  <si>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</si>
  <si>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</si>
  <si>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</si>
  <si>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</si>
  <si>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</si>
  <si>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</si>
  <si>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</si>
  <si>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</si>
  <si>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</si>
  <si>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</si>
  <si>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</si>
  <si>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</si>
  <si>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</si>
  <si>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</si>
  <si>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</si>
  <si>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</si>
  <si>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</si>
  <si>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</si>
  <si>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</si>
  <si>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</si>
  <si>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</si>
  <si>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</si>
  <si>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</si>
  <si>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</si>
  <si>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</si>
  <si>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</si>
  <si>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</si>
  <si>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</si>
  <si>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</si>
  <si>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</si>
  <si>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</si>
  <si>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</si>
  <si>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</si>
  <si>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</si>
  <si>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</si>
  <si>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</si>
  <si>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</si>
  <si>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</si>
  <si>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</si>
  <si>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</si>
  <si>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</si>
  <si>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</si>
  <si>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</si>
  <si>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</si>
  <si>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</si>
  <si>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</si>
  <si>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</si>
  <si>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</si>
  <si>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</si>
  <si>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</si>
  <si>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</si>
  <si>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</si>
  <si>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</si>
  <si>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</si>
  <si>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</si>
  <si>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</si>
  <si>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</si>
  <si>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</si>
  <si>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</si>
  <si>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</si>
  <si>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</si>
  <si>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</si>
  <si>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</si>
  <si>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</si>
  <si>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</si>
  <si>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</si>
  <si>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</si>
  <si>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</si>
  <si>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</si>
  <si>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</si>
  <si>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</si>
  <si>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</si>
  <si>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</si>
  <si>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</si>
  <si>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</si>
  <si>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</si>
  <si>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</si>
  <si>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</si>
  <si>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</si>
  <si>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</si>
  <si>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</si>
  <si>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</si>
  <si>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</si>
  <si>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</si>
  <si>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</si>
  <si>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</si>
  <si>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</si>
  <si>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</si>
  <si>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</si>
  <si>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</si>
  <si>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</si>
  <si>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</si>
  <si>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</si>
  <si>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</si>
  <si>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</si>
  <si>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</si>
  <si>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</si>
  <si>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</si>
  <si>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</si>
  <si>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</si>
  <si>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</si>
  <si>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</si>
  <si>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</si>
  <si>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</si>
  <si>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</si>
  <si>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</si>
  <si>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</si>
  <si>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</si>
  <si>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</si>
  <si>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</si>
  <si>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</si>
  <si>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</si>
  <si>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</si>
  <si>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</si>
  <si>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</si>
  <si>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</si>
  <si>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</si>
  <si>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</si>
  <si>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</si>
  <si>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</si>
  <si>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</si>
  <si>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</si>
  <si>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</si>
  <si>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</si>
  <si>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</si>
  <si>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</si>
  <si>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</si>
  <si>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</si>
  <si>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</si>
  <si>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</si>
  <si>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</si>
  <si>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</si>
  <si>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</si>
  <si>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</si>
  <si>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</si>
  <si>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</si>
  <si>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</si>
  <si>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</si>
  <si>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</si>
  <si>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</si>
  <si>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</si>
  <si>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</si>
  <si>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</si>
  <si>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</si>
  <si>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</si>
  <si>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</si>
  <si>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</si>
  <si>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</si>
  <si>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</si>
  <si>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</si>
  <si>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</si>
  <si>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</si>
  <si>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</si>
  <si>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</si>
  <si>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</si>
  <si>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</si>
  <si>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</si>
  <si>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</si>
  <si>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</si>
  <si>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</si>
  <si>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</si>
  <si>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</si>
  <si>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</si>
  <si>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</si>
  <si>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</si>
  <si>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</si>
  <si>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</si>
  <si>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</si>
  <si>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</si>
  <si>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</si>
  <si>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</si>
  <si>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</si>
  <si>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</si>
  <si>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</si>
  <si>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</si>
  <si>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</si>
  <si>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</si>
  <si>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</si>
  <si>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</si>
  <si>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</si>
  <si>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</si>
  <si>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</si>
  <si>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</si>
  <si>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</si>
  <si>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</si>
  <si>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</si>
  <si>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</si>
  <si>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</si>
  <si>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</si>
  <si>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</si>
  <si>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</si>
  <si>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</si>
  <si>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</si>
  <si>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</si>
  <si>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</si>
  <si>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</si>
  <si>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</si>
  <si>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</si>
  <si>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</si>
  <si>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</si>
  <si>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</si>
  <si>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</si>
  <si>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</si>
  <si>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</si>
  <si>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</si>
  <si>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</si>
  <si>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</si>
  <si>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</si>
  <si>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</si>
  <si>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</si>
  <si>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</si>
  <si>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</si>
  <si>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</si>
  <si>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</si>
  <si>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</si>
  <si>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</si>
  <si>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</si>
  <si>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</si>
  <si>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</si>
  <si>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</si>
  <si>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</si>
  <si>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</si>
  <si>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</si>
  <si>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</si>
  <si>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</si>
  <si>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</si>
  <si>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</si>
  <si>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</si>
  <si>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</si>
  <si>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</si>
  <si>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</si>
  <si>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</si>
  <si>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</si>
  <si>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</si>
  <si>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</si>
  <si>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</si>
  <si>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</si>
  <si>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</si>
  <si>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</si>
  <si>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</si>
  <si>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</si>
  <si>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</si>
  <si>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</si>
  <si>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</si>
  <si>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</si>
  <si>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</si>
  <si>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</si>
  <si>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</si>
  <si>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</si>
  <si>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</si>
  <si>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</si>
  <si>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</si>
  <si>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</si>
  <si>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</si>
  <si>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</si>
  <si>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</si>
  <si>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</si>
  <si>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</si>
  <si>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</si>
  <si>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</si>
  <si>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</si>
  <si>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</si>
  <si>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</si>
  <si>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</si>
  <si>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</si>
  <si>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</si>
  <si>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</si>
  <si>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</si>
  <si>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</si>
  <si>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</si>
  <si>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</si>
  <si>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</si>
  <si>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</si>
  <si>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</si>
  <si>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</si>
  <si>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</si>
  <si>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</si>
  <si>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</si>
  <si>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</si>
  <si>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</si>
  <si>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</si>
  <si>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</si>
  <si>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</si>
  <si>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</si>
  <si>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</si>
  <si>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</si>
  <si>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</si>
  <si>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</si>
  <si>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</si>
  <si>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</si>
  <si>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</si>
  <si>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</si>
  <si>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</si>
  <si>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</si>
  <si>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</si>
  <si>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</si>
  <si>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</si>
  <si>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</si>
  <si>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</si>
  <si>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</si>
  <si>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</si>
  <si>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</si>
  <si>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</si>
  <si>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</si>
  <si>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</si>
  <si>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</si>
  <si>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</si>
  <si>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</si>
  <si>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</si>
  <si>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</si>
  <si>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</si>
  <si>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</si>
  <si>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</si>
  <si>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</si>
  <si>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</si>
  <si>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</si>
  <si>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</si>
  <si>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</si>
  <si>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</si>
  <si>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</si>
  <si>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</si>
  <si>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</si>
  <si>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</si>
  <si>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</si>
  <si>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</si>
  <si>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</si>
  <si>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</si>
  <si>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</si>
  <si>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</si>
  <si>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</si>
  <si>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</si>
  <si>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</si>
  <si>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</si>
  <si>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</si>
  <si>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</si>
  <si>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</si>
  <si>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</si>
  <si>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</si>
  <si>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</si>
  <si>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</si>
  <si>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</si>
  <si>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</si>
  <si>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</si>
  <si>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</si>
  <si>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</si>
  <si>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</si>
  <si>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</si>
  <si>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</si>
  <si>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</si>
  <si>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</si>
  <si>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</si>
  <si>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</si>
  <si>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</si>
  <si>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</si>
  <si>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</si>
  <si>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</si>
  <si>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</si>
  <si>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</si>
  <si>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</si>
  <si>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</si>
  <si>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</si>
  <si>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</si>
  <si>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</si>
  <si>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</si>
  <si>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</si>
  <si>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</si>
  <si>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</si>
  <si>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</si>
  <si>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</si>
  <si>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</si>
  <si>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</si>
  <si>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</si>
  <si>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</si>
  <si>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</si>
  <si>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</si>
  <si>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</si>
  <si>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</si>
  <si>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</si>
  <si>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</si>
  <si>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</si>
  <si>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</si>
  <si>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</si>
  <si>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</si>
  <si>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</si>
  <si>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</si>
  <si>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</si>
  <si>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</si>
  <si>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</si>
  <si>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</si>
  <si>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</si>
  <si>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</si>
  <si>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</si>
  <si>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</si>
  <si>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</si>
  <si>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</si>
  <si>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</si>
  <si>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</si>
  <si>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</si>
  <si>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</si>
  <si>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</si>
  <si>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</si>
  <si>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</si>
  <si>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</si>
  <si>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</si>
  <si>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</si>
  <si>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</si>
  <si>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</si>
  <si>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</si>
  <si>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</si>
  <si>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</si>
  <si>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</si>
  <si>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</si>
  <si>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</si>
  <si>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</si>
  <si>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</si>
  <si>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</si>
  <si>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</si>
  <si>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</si>
  <si>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</si>
  <si>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</si>
  <si>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</si>
  <si>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</si>
  <si>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</si>
  <si>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</si>
  <si>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</si>
  <si>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</si>
  <si>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</si>
  <si>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</si>
  <si>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</si>
  <si>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</si>
  <si>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</si>
  <si>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</si>
  <si>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</si>
  <si>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</si>
  <si>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</si>
  <si>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</si>
  <si>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</si>
  <si>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</si>
  <si>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</si>
  <si>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</si>
  <si>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</si>
  <si>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</si>
  <si>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</si>
  <si>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</si>
  <si>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</si>
  <si>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</si>
  <si>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</si>
  <si>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</si>
  <si>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</si>
  <si>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</si>
  <si>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</si>
  <si>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</si>
  <si>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</si>
  <si>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</si>
  <si>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</si>
  <si>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</si>
  <si>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</si>
  <si>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</si>
  <si>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</si>
  <si>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</si>
  <si>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</si>
  <si>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</si>
  <si>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</si>
  <si>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</si>
  <si>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</si>
  <si>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</si>
  <si>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</si>
  <si>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</si>
  <si>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</si>
  <si>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</si>
  <si>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</si>
  <si>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</si>
  <si>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</si>
  <si>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</si>
  <si>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</si>
  <si>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</si>
  <si>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</si>
  <si>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</si>
  <si>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</si>
  <si>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</si>
  <si>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</si>
  <si>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</si>
  <si>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</si>
  <si>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</si>
  <si>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</si>
  <si>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</si>
  <si>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</si>
  <si>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</si>
  <si>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</si>
  <si>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</si>
  <si>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</si>
  <si>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</si>
  <si>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</si>
  <si>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</si>
  <si>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</si>
  <si>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</si>
  <si>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</si>
  <si>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</si>
  <si>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</si>
  <si>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</si>
  <si>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</si>
  <si>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</si>
  <si>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</si>
  <si>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</si>
  <si>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</si>
  <si>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</si>
  <si>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</si>
  <si>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</si>
  <si>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</si>
  <si>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</si>
  <si>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</si>
  <si>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</si>
  <si>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</si>
  <si>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</si>
  <si>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</si>
  <si>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</si>
  <si>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</si>
  <si>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</si>
  <si>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</si>
  <si>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</si>
  <si>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</si>
  <si>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</si>
  <si>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</si>
  <si>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</si>
  <si>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</si>
  <si>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</si>
  <si>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</si>
  <si>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</si>
  <si>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</si>
  <si>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</si>
  <si>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</si>
  <si>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</si>
  <si>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</si>
  <si>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</si>
  <si>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</si>
  <si>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</si>
  <si>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</si>
  <si>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</si>
  <si>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</si>
  <si>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</si>
  <si>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</si>
  <si>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</si>
  <si>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</si>
  <si>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</si>
  <si>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</si>
  <si>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</si>
  <si>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</si>
  <si>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</si>
  <si>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</si>
  <si>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</si>
  <si>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</si>
  <si>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</si>
  <si>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</si>
  <si>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</si>
  <si>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</si>
  <si>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</si>
  <si>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</si>
  <si>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</si>
  <si>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</si>
  <si>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</si>
  <si>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</si>
  <si>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</si>
  <si>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</si>
  <si>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</si>
  <si>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</si>
  <si>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</si>
  <si>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</si>
  <si>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</si>
  <si>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</si>
  <si>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</si>
  <si>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</si>
  <si>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</si>
  <si>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</si>
  <si>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</si>
  <si>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</si>
  <si>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</si>
  <si>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</si>
  <si>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</si>
  <si>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</si>
  <si>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</si>
  <si>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</si>
  <si>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</si>
  <si>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</si>
  <si>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</si>
  <si>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</si>
  <si>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</si>
  <si>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</si>
  <si>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</si>
  <si>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</si>
  <si>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</si>
  <si>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</si>
  <si>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</si>
  <si>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</si>
  <si>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</si>
  <si>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</si>
  <si>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</si>
  <si>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</si>
  <si>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</si>
  <si>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</si>
  <si>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</si>
  <si>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</si>
  <si>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</si>
  <si>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</si>
  <si>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</si>
  <si>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</si>
  <si>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</si>
  <si>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</si>
  <si>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</si>
  <si>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</si>
  <si>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</si>
  <si>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</si>
  <si>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</si>
  <si>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</si>
  <si>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</si>
  <si>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</si>
  <si>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</si>
  <si>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</si>
  <si>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</si>
  <si>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</si>
  <si>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</si>
  <si>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</si>
  <si>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</si>
  <si>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</si>
  <si>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</si>
  <si>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</si>
  <si>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</si>
  <si>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</si>
  <si>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</si>
  <si>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</si>
  <si>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</si>
  <si>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</si>
  <si>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</si>
  <si>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</si>
  <si>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</si>
  <si>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</si>
  <si>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</si>
  <si>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</si>
  <si>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</si>
  <si>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</si>
  <si>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</si>
  <si>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</si>
  <si>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</si>
  <si>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</si>
  <si>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</si>
  <si>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</si>
  <si>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</si>
  <si>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</si>
  <si>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</si>
  <si>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</si>
  <si>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</si>
  <si>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</si>
  <si>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</si>
  <si>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</si>
  <si>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</si>
  <si>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</si>
  <si>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</si>
  <si>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</si>
  <si>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</si>
  <si>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</si>
  <si>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</si>
  <si>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</si>
  <si>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</si>
  <si>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</si>
  <si>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</si>
  <si>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</si>
  <si>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</si>
  <si>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</si>
  <si>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</si>
  <si>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</si>
  <si>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</si>
  <si>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</si>
  <si>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</si>
  <si>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</si>
  <si>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</si>
  <si>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</si>
  <si>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</si>
  <si>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</si>
  <si>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</si>
  <si>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</si>
  <si>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</si>
  <si>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</si>
  <si>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</si>
  <si>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</si>
  <si>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</si>
  <si>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</si>
  <si>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</si>
  <si>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</si>
  <si>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</si>
  <si>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</si>
  <si>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</si>
  <si>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</si>
  <si>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</si>
  <si>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</si>
  <si>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</si>
  <si>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</si>
  <si>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</si>
  <si>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</si>
  <si>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</si>
  <si>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</si>
  <si>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</si>
  <si>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</si>
  <si>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</si>
  <si>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</si>
  <si>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</si>
  <si>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</si>
  <si>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</si>
  <si>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</si>
  <si>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</si>
  <si>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</si>
  <si>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</si>
  <si>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</si>
  <si>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</si>
  <si>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</si>
  <si>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</si>
  <si>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</si>
  <si>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</si>
  <si>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</si>
  <si>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</si>
  <si>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</si>
  <si>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</si>
  <si>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</si>
  <si>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</si>
  <si>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</si>
  <si>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</si>
  <si>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</si>
  <si>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</si>
  <si>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</si>
  <si>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</si>
  <si>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</si>
  <si>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</si>
  <si>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</si>
  <si>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</si>
  <si>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</si>
  <si>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</si>
  <si>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</si>
  <si>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</si>
  <si>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</si>
  <si>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</si>
  <si>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</si>
  <si>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</si>
  <si>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</si>
  <si>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</si>
  <si>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</si>
  <si>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</si>
  <si>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</si>
  <si>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</si>
  <si>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</si>
  <si>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</si>
  <si>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</si>
  <si>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</si>
  <si>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</si>
  <si>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</si>
  <si>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</si>
  <si>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</si>
  <si>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</si>
  <si>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</si>
  <si>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</si>
  <si>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</si>
  <si>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</si>
  <si>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</si>
  <si>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</si>
  <si>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</si>
  <si>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</si>
  <si>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</si>
  <si>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</si>
  <si>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</si>
  <si>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</si>
  <si>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</si>
  <si>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</si>
  <si>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</si>
  <si>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</si>
  <si>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</si>
  <si>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</si>
  <si>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</si>
  <si>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</si>
  <si>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</si>
  <si>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</si>
  <si>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</si>
  <si>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</si>
  <si>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</si>
  <si>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</si>
  <si>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</si>
  <si>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</si>
  <si>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</si>
  <si>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</si>
  <si>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</si>
  <si>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</si>
  <si>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</si>
  <si>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</si>
  <si>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</si>
  <si>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</si>
  <si>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</si>
  <si>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</si>
  <si>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</si>
  <si>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</si>
  <si>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</si>
  <si>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</si>
  <si>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</si>
  <si>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</si>
  <si>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</si>
  <si>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</si>
  <si>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</si>
  <si>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</si>
  <si>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</si>
  <si>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</si>
  <si>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</si>
  <si>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</si>
  <si>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</si>
  <si>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</si>
  <si>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</si>
  <si>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</si>
  <si>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</si>
  <si>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</si>
  <si>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</si>
  <si>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</si>
  <si>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</si>
  <si>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</si>
  <si>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</si>
  <si>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</si>
  <si>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</si>
  <si>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</si>
  <si>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</si>
  <si>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</si>
  <si>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</si>
  <si>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</si>
  <si>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</si>
  <si>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</si>
  <si>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</si>
  <si>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</si>
  <si>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</si>
  <si>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</si>
  <si>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</si>
  <si>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</si>
  <si>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</si>
  <si>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</si>
  <si>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</si>
  <si>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</si>
  <si>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</si>
  <si>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</si>
  <si>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</si>
  <si>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</si>
  <si>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</si>
  <si>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</si>
  <si>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</si>
  <si>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</si>
  <si>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</si>
  <si>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</si>
  <si>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</si>
  <si>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</si>
  <si>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</si>
  <si>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</si>
  <si>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</si>
  <si>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</si>
  <si>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</si>
  <si>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</si>
  <si>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</si>
  <si>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</si>
  <si>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</si>
  <si>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</si>
  <si>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</si>
  <si>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</si>
  <si>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</si>
  <si>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</si>
  <si>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</si>
  <si>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</si>
  <si>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</si>
  <si>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</si>
  <si>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</si>
  <si>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</si>
  <si>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</si>
  <si>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</si>
  <si>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</si>
  <si>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</si>
  <si>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</si>
  <si>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</si>
  <si>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</si>
  <si>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</si>
  <si>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</si>
  <si>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</si>
  <si>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</si>
  <si>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</si>
  <si>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</si>
  <si>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</si>
  <si>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</si>
  <si>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</si>
  <si>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</si>
  <si>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</si>
  <si>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</si>
  <si>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</si>
  <si>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</si>
  <si>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</si>
  <si>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</si>
  <si>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</si>
  <si>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</si>
  <si>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</si>
  <si>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</si>
  <si>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</si>
  <si>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</si>
  <si>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</si>
  <si>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</si>
  <si>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</si>
  <si>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</si>
  <si>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</si>
  <si>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</si>
  <si>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</si>
  <si>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</si>
  <si>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</si>
  <si>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</si>
  <si>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</si>
  <si>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</si>
  <si>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</si>
  <si>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</si>
  <si>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</si>
  <si>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</si>
  <si>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</si>
  <si>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</si>
  <si>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</si>
  <si>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</si>
  <si>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</si>
  <si>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</si>
  <si>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</si>
  <si>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</si>
  <si>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</si>
  <si>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</si>
  <si>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</si>
  <si>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</si>
  <si>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</si>
  <si>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</si>
  <si>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</si>
  <si>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</si>
  <si>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</si>
  <si>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</si>
  <si>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</si>
  <si>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</si>
  <si>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</si>
  <si>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</si>
  <si>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</si>
  <si>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</si>
  <si>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</si>
  <si>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</si>
  <si>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</si>
  <si>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</si>
  <si>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</si>
  <si>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</si>
  <si>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</si>
  <si>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</si>
  <si>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</si>
  <si>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</si>
  <si>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</si>
  <si>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</si>
  <si>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</si>
  <si>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</si>
  <si>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</si>
  <si>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</si>
  <si>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</si>
  <si>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</si>
  <si>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</si>
  <si>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</si>
  <si>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</si>
  <si>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</si>
  <si>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</si>
  <si>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</si>
  <si>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</si>
  <si>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</si>
  <si>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</si>
  <si>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</si>
  <si>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</si>
  <si>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</si>
  <si>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</si>
  <si>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</si>
  <si>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</si>
  <si>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</si>
  <si>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</si>
  <si>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</si>
  <si>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</si>
  <si>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</si>
  <si>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</si>
  <si>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</si>
  <si>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</si>
  <si>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</si>
  <si>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</si>
  <si>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</si>
  <si>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</si>
  <si>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</si>
  <si>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</si>
  <si>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</si>
  <si>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</si>
  <si>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</si>
  <si>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</si>
  <si>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</si>
  <si>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</si>
  <si>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</si>
  <si>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</si>
  <si>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</si>
  <si>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</si>
  <si>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</si>
  <si>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</si>
  <si>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</si>
  <si>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</si>
  <si>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</si>
  <si>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</si>
  <si>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</si>
  <si>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</si>
  <si>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</si>
  <si>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</si>
  <si>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</si>
  <si>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</si>
  <si>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</si>
  <si>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</si>
  <si>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</si>
  <si>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</si>
  <si>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</si>
  <si>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</si>
  <si>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</si>
  <si>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</si>
  <si>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</si>
  <si>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</si>
  <si>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</si>
  <si>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</si>
  <si>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</si>
  <si>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</si>
  <si>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</si>
  <si>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</si>
  <si>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</si>
  <si>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</si>
  <si>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</si>
  <si>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</si>
  <si>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</si>
  <si>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</si>
  <si>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</si>
  <si>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</si>
  <si>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</si>
  <si>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</si>
  <si>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</si>
  <si>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</si>
  <si>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</si>
  <si>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</si>
  <si>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</si>
  <si>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</si>
  <si>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</si>
  <si>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</si>
  <si>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</si>
  <si>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</si>
  <si>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</si>
  <si>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</si>
  <si>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</si>
  <si>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</si>
  <si>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</si>
  <si>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</si>
  <si>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</si>
  <si>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</si>
  <si>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</si>
  <si>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</si>
  <si>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</si>
  <si>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</si>
  <si>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</si>
  <si>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</si>
  <si>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</si>
  <si>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</si>
  <si>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</si>
  <si>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</si>
  <si>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</si>
  <si>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</si>
  <si>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</si>
  <si>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</si>
  <si>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</si>
  <si>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</si>
  <si>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</si>
  <si>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</si>
  <si>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</si>
  <si>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</si>
  <si>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</si>
  <si>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</si>
  <si>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</si>
  <si>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</si>
  <si>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</si>
  <si>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</si>
  <si>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</si>
  <si>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</si>
  <si>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</si>
  <si>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</si>
  <si>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</si>
  <si>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</si>
  <si>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</si>
  <si>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</si>
  <si>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</si>
  <si>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</si>
  <si>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</si>
  <si>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</si>
  <si>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</si>
  <si>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</si>
  <si>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</si>
  <si>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</si>
  <si>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</si>
  <si>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</si>
  <si>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</si>
  <si>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</si>
  <si>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</si>
  <si>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</si>
  <si>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</si>
  <si>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</si>
  <si>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</si>
  <si>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</si>
  <si>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</si>
  <si>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</si>
  <si>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</si>
  <si>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</si>
  <si>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</si>
  <si>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</si>
  <si>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</si>
  <si>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</si>
  <si>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</si>
  <si>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</si>
  <si>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</si>
  <si>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</si>
  <si>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</si>
  <si>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</si>
  <si>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</si>
  <si>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</si>
  <si>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</si>
  <si>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</si>
  <si>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</si>
  <si>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</si>
  <si>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</si>
  <si>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</si>
  <si>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</si>
  <si>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</si>
  <si>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</si>
  <si>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</si>
  <si>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</si>
  <si>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</si>
  <si>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</si>
  <si>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</si>
  <si>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</si>
  <si>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</si>
  <si>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</si>
  <si>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</si>
  <si>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</si>
  <si>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</si>
  <si>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</si>
  <si>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</si>
  <si>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</si>
  <si>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</si>
  <si>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</si>
  <si>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</si>
  <si>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</si>
  <si>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</si>
  <si>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</si>
  <si>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</si>
  <si>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</si>
  <si>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</si>
  <si>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</si>
  <si>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</si>
  <si>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</si>
  <si>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</si>
  <si>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</si>
  <si>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</si>
  <si>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</si>
  <si>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</si>
  <si>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</si>
  <si>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</si>
  <si>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</si>
  <si>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</si>
  <si>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</si>
  <si>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</si>
  <si>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</si>
  <si>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</si>
  <si>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</si>
  <si>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</si>
  <si>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</si>
  <si>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</si>
  <si>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</si>
  <si>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</si>
  <si>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</si>
  <si>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</si>
  <si>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</si>
  <si>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</si>
  <si>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</si>
  <si>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</si>
  <si>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</si>
  <si>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</si>
  <si>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</si>
  <si>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</si>
  <si>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</si>
  <si>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</si>
  <si>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</si>
  <si>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</si>
  <si>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</si>
  <si>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</si>
  <si>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</si>
  <si>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</si>
  <si>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</si>
  <si>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</si>
  <si>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</si>
  <si>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</si>
  <si>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</si>
  <si>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</si>
  <si>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</si>
  <si>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</si>
  <si>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</si>
  <si>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</si>
  <si>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</si>
  <si>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</si>
  <si>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</si>
  <si>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</si>
  <si>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</si>
  <si>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</si>
  <si>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</si>
  <si>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</si>
  <si>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</si>
  <si>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</si>
  <si>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</si>
  <si>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</si>
  <si>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</si>
  <si>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</si>
  <si>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</si>
  <si>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</si>
  <si>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</si>
  <si>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</si>
  <si>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</si>
  <si>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</si>
  <si>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</si>
  <si>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</si>
  <si>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</si>
  <si>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</si>
  <si>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</si>
  <si>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</si>
  <si>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</si>
  <si>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</si>
  <si>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</si>
  <si>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</si>
  <si>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</si>
  <si>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</si>
  <si>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</si>
  <si>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</si>
  <si>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</si>
  <si>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</si>
  <si>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</si>
  <si>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</si>
  <si>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</si>
  <si>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</si>
  <si>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</si>
  <si>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</si>
  <si>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</si>
  <si>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</si>
  <si>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</si>
  <si>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</si>
  <si>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</si>
  <si>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</si>
  <si>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</si>
  <si>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</si>
  <si>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</si>
  <si>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</si>
  <si>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</si>
  <si>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</si>
  <si>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</si>
  <si>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</si>
  <si>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</si>
  <si>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</si>
  <si>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</si>
  <si>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</si>
  <si>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</si>
  <si>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</si>
  <si>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</si>
  <si>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</si>
  <si>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</si>
  <si>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</si>
  <si>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</si>
  <si>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</si>
  <si>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</si>
  <si>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</si>
  <si>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</si>
  <si>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</si>
  <si>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</si>
  <si>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</si>
  <si>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</si>
  <si>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</si>
  <si>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</si>
  <si>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</si>
  <si>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</si>
  <si>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</si>
  <si>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</si>
  <si>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</si>
  <si>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</si>
  <si>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</si>
  <si>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</si>
  <si>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</si>
  <si>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</si>
  <si>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</si>
  <si>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</si>
  <si>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</si>
  <si>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</si>
  <si>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</si>
  <si>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</si>
  <si>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</si>
  <si>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</si>
  <si>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</si>
  <si>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</si>
  <si>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</si>
  <si>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</si>
  <si>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</si>
  <si>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</si>
  <si>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</si>
  <si>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</si>
  <si>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</si>
  <si>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</si>
  <si>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</si>
  <si>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</si>
  <si>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</si>
  <si>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</si>
  <si>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</si>
  <si>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</si>
  <si>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</si>
  <si>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</si>
  <si>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</si>
  <si>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</si>
  <si>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</si>
  <si>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</si>
  <si>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</si>
  <si>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</si>
  <si>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</si>
  <si>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</si>
  <si>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</si>
  <si>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</si>
  <si>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</si>
  <si>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</si>
  <si>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</si>
  <si>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</si>
  <si>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</si>
  <si>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</si>
  <si>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</si>
  <si>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</si>
  <si>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</si>
  <si>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</si>
  <si>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</si>
  <si>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</si>
  <si>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</si>
  <si>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</si>
  <si>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</si>
  <si>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</si>
  <si>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</si>
  <si>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</si>
  <si>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</si>
  <si>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</si>
  <si>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</si>
  <si>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</si>
  <si>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</si>
  <si>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</si>
  <si>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</si>
  <si>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</si>
  <si>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</si>
  <si>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</si>
  <si>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</si>
  <si>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</si>
  <si>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</si>
  <si>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</si>
  <si>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</si>
  <si>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</si>
  <si>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</si>
  <si>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</si>
  <si>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</si>
  <si>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</si>
  <si>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</si>
  <si>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</si>
  <si>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</si>
  <si>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</si>
  <si>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</si>
  <si>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</si>
  <si>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</si>
  <si>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</si>
  <si>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</si>
  <si>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</si>
  <si>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</si>
  <si>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</si>
  <si>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</si>
  <si>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</si>
  <si>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</si>
  <si>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</si>
  <si>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</si>
  <si>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</si>
  <si>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</si>
  <si>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</si>
  <si>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</si>
  <si>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</si>
  <si>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</si>
  <si>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</si>
  <si>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</si>
  <si>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</si>
  <si>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</si>
  <si>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</si>
  <si>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</si>
  <si>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</si>
  <si>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</si>
  <si>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</si>
  <si>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</si>
  <si>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</si>
  <si>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</si>
  <si>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</si>
  <si>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</si>
  <si>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</si>
  <si>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</si>
  <si>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</si>
  <si>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</si>
  <si>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</si>
  <si>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</si>
  <si>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</si>
  <si>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</si>
  <si>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</si>
  <si>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</si>
  <si>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</si>
  <si>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</si>
  <si>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</si>
  <si>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</si>
  <si>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</si>
  <si>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</si>
  <si>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</si>
  <si>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</si>
  <si>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</si>
  <si>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</si>
  <si>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</si>
  <si>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</si>
  <si>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</si>
  <si>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</si>
  <si>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</si>
  <si>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</si>
  <si>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</si>
  <si>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</si>
  <si>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</si>
  <si>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</si>
  <si>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</si>
  <si>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</si>
  <si>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</si>
  <si>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</si>
  <si>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</si>
  <si>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</si>
  <si>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</si>
  <si>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</si>
  <si>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</si>
  <si>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</si>
  <si>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</si>
  <si>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</si>
  <si>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</si>
  <si>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</si>
  <si>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</si>
  <si>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</si>
  <si>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</si>
  <si>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</si>
  <si>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</si>
  <si>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</si>
  <si>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</si>
  <si>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</si>
  <si>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</si>
  <si>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</si>
  <si>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</si>
  <si>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</si>
  <si>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</si>
  <si>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</si>
  <si>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</si>
  <si>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</si>
  <si>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</si>
  <si>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</si>
  <si>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</si>
  <si>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</si>
  <si>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</si>
  <si>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</si>
  <si>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</si>
  <si>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</si>
  <si>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</si>
  <si>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</si>
  <si>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</si>
  <si>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</si>
  <si>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</si>
  <si>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</si>
  <si>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</si>
  <si>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</si>
  <si>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</si>
  <si>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</si>
  <si>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</si>
  <si>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</si>
  <si>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</si>
  <si>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</si>
  <si>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</si>
  <si>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</si>
  <si>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</si>
  <si>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</si>
  <si>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</si>
  <si>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</si>
  <si>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</si>
  <si>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</si>
  <si>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</si>
  <si>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</si>
  <si>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</si>
  <si>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</si>
  <si>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</si>
  <si>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</si>
  <si>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</si>
  <si>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</si>
  <si>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</si>
  <si>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</si>
  <si>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</si>
  <si>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</si>
  <si>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</si>
  <si>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</si>
  <si>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</si>
  <si>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</si>
  <si>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</si>
  <si>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</si>
  <si>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</si>
  <si>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</si>
  <si>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</si>
  <si>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</si>
  <si>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</si>
  <si>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</si>
  <si>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</si>
  <si>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</si>
  <si>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</si>
  <si>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</si>
  <si>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</si>
  <si>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</si>
  <si>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</si>
  <si>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</si>
  <si>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</si>
  <si>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</si>
  <si>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</si>
  <si>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</si>
  <si>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</si>
  <si>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</si>
  <si>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</si>
  <si>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</si>
  <si>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</si>
  <si>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</si>
  <si>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</si>
  <si>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</si>
  <si>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</si>
  <si>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</si>
  <si>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</si>
  <si>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</si>
  <si>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</si>
  <si>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</si>
  <si>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</si>
  <si>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</si>
  <si>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</si>
  <si>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</si>
  <si>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</si>
  <si>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</si>
  <si>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</si>
  <si>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</si>
  <si>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</si>
  <si>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</si>
  <si>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</si>
  <si>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</si>
  <si>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</si>
  <si>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</si>
  <si>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</si>
  <si>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</si>
  <si>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</si>
  <si>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</si>
  <si>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</si>
  <si>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</si>
  <si>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</si>
  <si>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</si>
  <si>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</si>
  <si>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</si>
  <si>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</si>
  <si>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</si>
  <si>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</si>
  <si>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</si>
  <si>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</si>
  <si>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</si>
  <si>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</si>
  <si>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</si>
  <si>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</si>
  <si>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</si>
  <si>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</si>
  <si>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</si>
  <si>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</si>
  <si>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</si>
  <si>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</si>
  <si>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</si>
  <si>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</si>
  <si>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</si>
  <si>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</si>
  <si>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</si>
  <si>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</si>
  <si>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</si>
  <si>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</si>
  <si>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</si>
  <si>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</si>
  <si>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</si>
  <si>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</si>
  <si>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</si>
  <si>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</si>
  <si>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</si>
  <si>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</si>
  <si>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</si>
  <si>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</si>
  <si>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</si>
  <si>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</si>
  <si>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</si>
  <si>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</si>
  <si>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</si>
  <si>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</si>
  <si>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</si>
  <si>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</si>
  <si>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</si>
  <si>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</si>
  <si>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</si>
  <si>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</si>
  <si>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</si>
  <si>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</si>
  <si>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</si>
  <si>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</si>
  <si>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</si>
  <si>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</si>
  <si>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</si>
  <si>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</si>
  <si>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</si>
  <si>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</si>
  <si>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</si>
  <si>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</si>
  <si>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</si>
  <si>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</si>
  <si>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</si>
  <si>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</si>
  <si>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</si>
  <si>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</si>
  <si>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</si>
  <si>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</si>
  <si>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</si>
  <si>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</si>
  <si>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</si>
  <si>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</si>
  <si>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</si>
  <si>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</si>
  <si>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</si>
  <si>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</si>
  <si>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</si>
  <si>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</si>
  <si>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</si>
  <si>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</si>
  <si>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</si>
  <si>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</si>
  <si>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</si>
  <si>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</si>
  <si>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</si>
  <si>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</si>
  <si>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</si>
  <si>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</si>
  <si>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</si>
  <si>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</si>
  <si>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</si>
  <si>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</si>
  <si>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</si>
  <si>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</si>
  <si>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</si>
  <si>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</si>
  <si>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</si>
  <si>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</si>
  <si>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</si>
  <si>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</si>
  <si>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</si>
  <si>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</si>
  <si>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</si>
  <si>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</si>
  <si>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</si>
  <si>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</si>
  <si>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</si>
  <si>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</si>
  <si>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</si>
  <si>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</si>
  <si>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</si>
  <si>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</si>
  <si>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</si>
  <si>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</si>
  <si>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</si>
  <si>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</si>
  <si>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</si>
  <si>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</si>
  <si>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</si>
  <si>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</si>
  <si>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</si>
  <si>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</si>
  <si>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</si>
  <si>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</si>
  <si>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</si>
  <si>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</si>
  <si>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</si>
  <si>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</si>
  <si>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</si>
  <si>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</si>
  <si>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</si>
  <si>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</si>
  <si>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</si>
  <si>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</si>
  <si>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</si>
  <si>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</si>
  <si>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</si>
  <si>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</si>
  <si>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</si>
  <si>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</si>
  <si>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</si>
  <si>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</si>
  <si>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</si>
  <si>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</si>
  <si>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</si>
  <si>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</si>
  <si>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</si>
  <si>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</si>
  <si>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</si>
  <si>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</si>
  <si>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</si>
  <si>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</si>
  <si>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</si>
  <si>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</si>
  <si>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</si>
  <si>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</si>
  <si>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</si>
  <si>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</si>
  <si>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</si>
  <si>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</si>
  <si>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</si>
  <si>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</si>
  <si>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</si>
  <si>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</si>
  <si>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</si>
  <si>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</si>
  <si>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</si>
  <si>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</si>
  <si>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</si>
  <si>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</si>
  <si>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</si>
  <si>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</si>
  <si>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</si>
  <si>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</si>
  <si>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</si>
  <si>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</si>
  <si>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</si>
  <si>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</si>
  <si>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</si>
  <si>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</si>
  <si>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</si>
  <si>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</si>
  <si>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</si>
  <si>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</si>
  <si>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</si>
  <si>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</si>
  <si>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</si>
  <si>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</si>
  <si>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</si>
  <si>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</si>
  <si>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</si>
  <si>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</si>
  <si>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</si>
  <si>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</si>
  <si>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</si>
  <si>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</si>
  <si>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</si>
  <si>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</si>
  <si>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</si>
  <si>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</si>
  <si>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</si>
  <si>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</si>
  <si>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</si>
  <si>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</si>
  <si>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</si>
  <si>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</si>
  <si>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</si>
  <si>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</si>
  <si>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</si>
  <si>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</si>
  <si>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</si>
  <si>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</si>
  <si>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</si>
  <si>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</si>
  <si>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</si>
  <si>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</si>
  <si>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</si>
  <si>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</si>
  <si>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</si>
  <si>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</si>
  <si>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</si>
  <si>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</si>
  <si>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</si>
  <si>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</si>
  <si>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</si>
  <si>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</si>
  <si>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</si>
  <si>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</si>
  <si>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</si>
  <si>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</si>
  <si>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</si>
  <si>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</si>
  <si>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</si>
  <si>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</si>
  <si>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</si>
  <si>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</si>
  <si>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</si>
  <si>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</si>
  <si>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</si>
  <si>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</si>
  <si>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</si>
  <si>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</si>
  <si>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</si>
  <si>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</si>
  <si>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</si>
  <si>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</si>
  <si>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</si>
  <si>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</si>
  <si>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</si>
  <si>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</si>
  <si>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</si>
  <si>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</si>
  <si>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</si>
  <si>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</si>
  <si>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</si>
  <si>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</si>
  <si>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</si>
  <si>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</si>
  <si>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</si>
  <si>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</si>
  <si>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</si>
  <si>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</si>
  <si>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</si>
  <si>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</si>
  <si>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</si>
  <si>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</si>
  <si>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</si>
  <si>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</si>
  <si>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</si>
  <si>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</si>
  <si>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</si>
  <si>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</si>
  <si>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</si>
  <si>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</si>
  <si>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</si>
  <si>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</si>
  <si>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</si>
  <si>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</si>
  <si>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</si>
  <si>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</si>
  <si>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</si>
  <si>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</si>
  <si>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</si>
  <si>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</si>
  <si>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</si>
  <si>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</si>
  <si>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</si>
  <si>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</si>
  <si>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</si>
  <si>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</si>
  <si>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</si>
  <si>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</si>
  <si>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</si>
  <si>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</si>
  <si>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</si>
  <si>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</si>
  <si>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</si>
  <si>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</si>
  <si>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</si>
  <si>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</si>
  <si>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</si>
  <si>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</si>
  <si>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</si>
  <si>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</si>
  <si>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</si>
  <si>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</si>
  <si>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</si>
  <si>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</si>
  <si>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</si>
  <si>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</si>
  <si>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</si>
  <si>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</si>
  <si>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</si>
  <si>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</si>
  <si>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</si>
  <si>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</si>
  <si>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</si>
  <si>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</si>
  <si>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</si>
  <si>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</si>
  <si>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</si>
  <si>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</si>
  <si>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</si>
  <si>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</si>
  <si>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</si>
  <si>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</si>
  <si>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</si>
  <si>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</si>
  <si>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</si>
  <si>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</si>
  <si>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</si>
  <si>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</si>
  <si>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</si>
  <si>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</si>
  <si>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</si>
  <si>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</si>
  <si>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</si>
  <si>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</si>
  <si>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</si>
  <si>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</si>
  <si>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</si>
  <si>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</si>
  <si>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</si>
  <si>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</si>
  <si>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</si>
  <si>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</si>
  <si>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</si>
  <si>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</si>
  <si>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</si>
  <si>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</si>
  <si>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</si>
  <si>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</si>
  <si>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</si>
  <si>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</si>
  <si>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</si>
  <si>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</si>
  <si>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</si>
  <si>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</si>
  <si>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</si>
  <si>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</si>
  <si>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</si>
  <si>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</si>
  <si>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</si>
  <si>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</si>
  <si>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</si>
  <si>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</si>
  <si>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</si>
  <si>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</si>
  <si>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</si>
  <si>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</si>
  <si>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</si>
  <si>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</si>
  <si>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</si>
  <si>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</si>
  <si>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</si>
  <si>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</si>
  <si>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</si>
  <si>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</si>
  <si>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</si>
  <si>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</si>
  <si>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</si>
  <si>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</si>
  <si>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</si>
  <si>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</si>
  <si>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</si>
  <si>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</si>
  <si>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</si>
  <si>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</si>
  <si>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</si>
  <si>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</si>
  <si>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</si>
  <si>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</si>
  <si>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</si>
  <si>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</si>
  <si>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</si>
  <si>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</si>
  <si>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</si>
  <si>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</si>
  <si>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</si>
  <si>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</si>
  <si>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</si>
  <si>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</si>
  <si>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</si>
  <si>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</si>
  <si>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</si>
  <si>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</si>
  <si>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</si>
  <si>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</si>
  <si>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</si>
  <si>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</si>
  <si>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</si>
  <si>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</si>
  <si>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</si>
  <si>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</si>
  <si>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</si>
  <si>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</si>
  <si>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</si>
  <si>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</si>
  <si>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</si>
  <si>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</si>
  <si>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</si>
  <si>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</si>
  <si>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</si>
  <si>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</si>
  <si>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</si>
  <si>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</si>
  <si>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</si>
  <si>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</si>
  <si>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</si>
  <si>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</si>
  <si>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</si>
  <si>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</si>
  <si>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</si>
  <si>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</si>
  <si>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</si>
  <si>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</si>
  <si>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</si>
  <si>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</si>
  <si>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</si>
  <si>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</si>
  <si>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</si>
  <si>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</si>
  <si>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</si>
  <si>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</si>
  <si>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</si>
  <si>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</si>
  <si>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</si>
  <si>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</si>
  <si>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</si>
  <si>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</si>
  <si>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</si>
  <si>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</si>
  <si>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</si>
  <si>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</si>
  <si>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</si>
  <si>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</si>
  <si>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</si>
  <si>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</si>
  <si>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</si>
  <si>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</si>
  <si>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</si>
  <si>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</si>
  <si>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</si>
  <si>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</si>
  <si>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</si>
  <si>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</si>
  <si>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</si>
  <si>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</si>
  <si>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</si>
  <si>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</si>
  <si>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</si>
  <si>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</si>
  <si>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</si>
  <si>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</si>
  <si>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</si>
  <si>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</si>
  <si>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</si>
  <si>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</si>
  <si>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</si>
  <si>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</si>
  <si>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</si>
  <si>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</si>
  <si>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</si>
  <si>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</si>
  <si>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</si>
  <si>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</si>
  <si>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</si>
  <si>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</si>
  <si>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</si>
  <si>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</si>
  <si>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</si>
  <si>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</si>
  <si>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</si>
  <si>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</si>
  <si>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</si>
  <si>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</si>
  <si>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</si>
  <si>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</si>
  <si>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</si>
  <si>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</si>
  <si>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</si>
  <si>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</si>
  <si>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</si>
  <si>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</si>
  <si>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</si>
  <si>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</si>
  <si>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</si>
  <si>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</si>
  <si>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</si>
  <si>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</si>
  <si>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</si>
  <si>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</si>
  <si>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</si>
  <si>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</si>
  <si>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</si>
  <si>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</si>
  <si>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</si>
  <si>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</si>
  <si>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</si>
  <si>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</si>
  <si>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</si>
  <si>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</si>
  <si>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</si>
  <si>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</si>
  <si>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</si>
  <si>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</si>
  <si>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</si>
  <si>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</si>
  <si>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</si>
  <si>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</si>
  <si>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</si>
  <si>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</si>
  <si>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</si>
  <si>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</si>
  <si>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</si>
  <si>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</si>
  <si>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</si>
  <si>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</si>
  <si>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</si>
  <si>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</si>
  <si>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</si>
  <si>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</si>
  <si>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</si>
  <si>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</si>
  <si>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</si>
  <si>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</si>
  <si>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</si>
  <si>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</si>
  <si>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</si>
  <si>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</si>
  <si>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</si>
  <si>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</si>
  <si>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</si>
  <si>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</si>
  <si>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</si>
  <si>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</si>
  <si>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</si>
  <si>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</si>
  <si>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</si>
  <si>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</si>
  <si>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</si>
  <si>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</si>
  <si>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</si>
  <si>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</si>
  <si>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</si>
  <si>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</si>
  <si>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</si>
  <si>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</si>
  <si>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</si>
  <si>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</si>
  <si>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</si>
  <si>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</si>
  <si>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</si>
  <si>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</si>
  <si>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</si>
  <si>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</si>
  <si>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</si>
  <si>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</si>
  <si>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</si>
  <si>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</si>
  <si>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</si>
  <si>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</si>
  <si>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</si>
  <si>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</si>
  <si>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</si>
  <si>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</si>
  <si>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</si>
  <si>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</si>
  <si>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</si>
  <si>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</si>
  <si>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</si>
  <si>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</si>
  <si>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</si>
  <si>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</si>
  <si>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</si>
  <si>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</si>
  <si>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</si>
  <si>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</si>
  <si>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</si>
  <si>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</si>
  <si>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</si>
  <si>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</si>
  <si>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</si>
  <si>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</si>
  <si>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</si>
  <si>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</si>
  <si>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</si>
  <si>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</si>
  <si>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</si>
  <si>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</si>
  <si>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</si>
  <si>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</si>
  <si>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</si>
  <si>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</si>
  <si>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</si>
  <si>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</si>
  <si>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</si>
  <si>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</si>
  <si>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</si>
  <si>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</si>
  <si>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</si>
  <si>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</si>
  <si>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</si>
  <si>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</si>
  <si>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</si>
  <si>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</si>
  <si>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</si>
  <si>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</si>
  <si>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</si>
  <si>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</si>
  <si>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</si>
  <si>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</si>
  <si>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</si>
  <si>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</si>
  <si>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</si>
  <si>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</si>
  <si>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</si>
  <si>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</si>
  <si>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</si>
  <si>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</si>
  <si>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</si>
  <si>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</si>
  <si>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</si>
  <si>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</si>
  <si>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</si>
  <si>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</si>
  <si>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</si>
  <si>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</si>
  <si>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</si>
  <si>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</si>
  <si>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</si>
  <si>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</si>
  <si>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</si>
  <si>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</si>
  <si>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</si>
  <si>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</si>
  <si>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</si>
  <si>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</si>
  <si>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</si>
  <si>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</si>
  <si>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</si>
  <si>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</si>
  <si>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</si>
  <si>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</si>
  <si>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</si>
  <si>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</si>
  <si>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</si>
  <si>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</si>
  <si>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</si>
  <si>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</si>
  <si>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</si>
  <si>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</si>
  <si>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</si>
  <si>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</si>
  <si>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</si>
  <si>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</si>
  <si>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</si>
  <si>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</si>
  <si>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</si>
  <si>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</si>
  <si>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</si>
  <si>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</si>
  <si>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</si>
  <si>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</si>
  <si>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</si>
  <si>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</si>
  <si>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</si>
  <si>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</si>
  <si>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</si>
  <si>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</si>
  <si>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</si>
  <si>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</si>
  <si>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</si>
  <si>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</si>
  <si>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</si>
  <si>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</si>
  <si>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</si>
  <si>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</si>
  <si>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</si>
  <si>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</si>
  <si>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</si>
  <si>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</si>
  <si>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</si>
  <si>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</si>
  <si>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</si>
  <si>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</si>
  <si>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</si>
  <si>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</si>
  <si>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</si>
  <si>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</si>
  <si>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</si>
  <si>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</si>
  <si>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</si>
  <si>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</si>
  <si>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</si>
  <si>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</si>
  <si>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</si>
  <si>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</si>
  <si>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</si>
  <si>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</si>
  <si>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</si>
  <si>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</si>
  <si>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</si>
  <si>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</si>
  <si>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</si>
  <si>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</si>
  <si>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</si>
  <si>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</si>
  <si>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</si>
  <si>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</si>
  <si>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</si>
  <si>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</si>
  <si>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</si>
  <si>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</si>
  <si>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</si>
  <si>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</si>
  <si>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</si>
  <si>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</si>
  <si>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</si>
  <si>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</si>
  <si>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</si>
  <si>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</si>
  <si>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</si>
  <si>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</si>
  <si>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</si>
  <si>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</si>
  <si>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</si>
  <si>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</si>
  <si>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</si>
  <si>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</si>
  <si>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</si>
  <si>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</si>
  <si>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</si>
  <si>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</si>
  <si>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</si>
  <si>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</si>
  <si>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</si>
  <si>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</si>
  <si>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</si>
  <si>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</si>
  <si>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</si>
  <si>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</si>
  <si>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</si>
  <si>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</si>
  <si>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</si>
  <si>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</si>
  <si>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</si>
  <si>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</si>
  <si>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</si>
  <si>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</si>
  <si>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</si>
  <si>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</si>
  <si>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</si>
  <si>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</si>
  <si>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</si>
  <si>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</si>
  <si>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</si>
  <si>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</si>
  <si>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</si>
  <si>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</si>
  <si>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</si>
  <si>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</si>
  <si>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</si>
  <si>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</si>
  <si>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</si>
  <si>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</si>
  <si>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</si>
  <si>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</si>
  <si>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</si>
  <si>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</si>
  <si>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</si>
  <si>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</si>
  <si>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</si>
  <si>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</si>
  <si>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</si>
  <si>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</si>
  <si>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</si>
  <si>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</si>
  <si>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</si>
  <si>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</si>
  <si>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</si>
  <si>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</si>
  <si>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</si>
  <si>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</si>
  <si>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</si>
  <si>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</si>
  <si>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</si>
  <si>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</si>
  <si>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</si>
  <si>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</si>
  <si>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</si>
  <si>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</si>
  <si>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</si>
  <si>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</si>
  <si>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</si>
  <si>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</si>
  <si>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</si>
  <si>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</si>
  <si>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</si>
  <si>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</si>
  <si>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</si>
  <si>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</si>
  <si>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</si>
  <si>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</si>
  <si>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</si>
  <si>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</si>
  <si>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</si>
  <si>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</si>
  <si>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</si>
  <si>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</si>
  <si>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</si>
  <si>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</si>
  <si>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</si>
  <si>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</si>
  <si>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</si>
  <si>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</si>
  <si>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</si>
  <si>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</si>
  <si>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</si>
  <si>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</si>
  <si>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</si>
  <si>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</si>
  <si>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</si>
  <si>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</si>
  <si>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</si>
  <si>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</si>
  <si>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</si>
  <si>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</si>
  <si>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</si>
  <si>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</si>
  <si>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</si>
  <si>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</si>
  <si>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</si>
  <si>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</si>
  <si>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</si>
  <si>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</si>
  <si>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</si>
  <si>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</si>
  <si>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</si>
  <si>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</si>
  <si>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</si>
  <si>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</si>
  <si>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</si>
  <si>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</si>
  <si>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</si>
  <si>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</si>
  <si>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</si>
  <si>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</si>
  <si>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</si>
  <si>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</si>
  <si>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</si>
  <si>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</si>
  <si>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</si>
  <si>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</si>
  <si>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</si>
  <si>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</si>
  <si>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</si>
  <si>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</si>
  <si>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</si>
  <si>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</si>
  <si>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</si>
  <si>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</si>
  <si>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</si>
  <si>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</si>
  <si>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</si>
  <si>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</si>
  <si>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</si>
  <si>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</si>
  <si>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</si>
  <si>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</si>
  <si>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</si>
  <si>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</si>
  <si>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</si>
  <si>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</si>
  <si>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</si>
  <si>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</si>
  <si>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</si>
  <si>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</si>
  <si>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</si>
  <si>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</si>
  <si>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</si>
  <si>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</si>
  <si>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</si>
  <si>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</si>
  <si>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</si>
  <si>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</si>
  <si>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</si>
  <si>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</si>
  <si>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</si>
  <si>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</si>
  <si>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</si>
  <si>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</si>
  <si>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</si>
  <si>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</si>
  <si>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</si>
  <si>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</si>
  <si>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</si>
  <si>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</si>
  <si>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</si>
  <si>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</si>
  <si>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</si>
  <si>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</si>
  <si>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</si>
  <si>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</si>
  <si>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</si>
  <si>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</si>
  <si>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</si>
  <si>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</si>
  <si>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</si>
  <si>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</si>
  <si>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</si>
  <si>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</si>
  <si>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</si>
  <si>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</si>
  <si>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</si>
  <si>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</si>
  <si>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</si>
  <si>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</si>
  <si>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</si>
  <si>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</si>
  <si>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</si>
  <si>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</si>
  <si>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</si>
  <si>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</si>
  <si>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</si>
  <si>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</si>
  <si>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</si>
  <si>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</si>
  <si>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</si>
  <si>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</si>
  <si>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</si>
  <si>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</si>
  <si>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</si>
  <si>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</si>
  <si>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</si>
  <si>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</si>
  <si>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</si>
  <si>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</si>
  <si>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</si>
  <si>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</si>
  <si>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</si>
  <si>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</si>
  <si>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</si>
  <si>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</si>
  <si>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</si>
  <si>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</si>
  <si>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</si>
  <si>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</si>
  <si>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</si>
  <si>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</si>
  <si>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</si>
  <si>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</si>
  <si>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</si>
  <si>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</si>
  <si>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</si>
  <si>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</si>
  <si>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</si>
  <si>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</si>
  <si>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</si>
  <si>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</si>
  <si>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</si>
  <si>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</si>
  <si>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</si>
  <si>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</si>
  <si>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</si>
  <si>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</si>
  <si>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</si>
  <si>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</si>
  <si>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</si>
  <si>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</si>
  <si>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</si>
  <si>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</si>
  <si>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</si>
  <si>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</si>
  <si>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</si>
  <si>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</si>
  <si>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</si>
  <si>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</si>
  <si>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</si>
  <si>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</si>
  <si>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</si>
  <si>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</si>
  <si>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</si>
  <si>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</si>
  <si>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</si>
  <si>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</si>
  <si>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</si>
  <si>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</si>
  <si>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</si>
  <si>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</si>
  <si>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</si>
  <si>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</si>
  <si>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</si>
  <si>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</si>
  <si>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</si>
  <si>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</si>
  <si>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</si>
  <si>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</si>
  <si>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</si>
  <si>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</si>
  <si>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</si>
  <si>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</si>
  <si>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</si>
  <si>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</si>
  <si>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</si>
  <si>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</si>
  <si>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</si>
  <si>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</si>
  <si>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</si>
  <si>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</si>
  <si>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</si>
  <si>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</si>
  <si>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</si>
  <si>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</si>
  <si>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</si>
  <si>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</si>
  <si>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</si>
  <si>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</si>
  <si>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</si>
  <si>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</si>
  <si>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</si>
  <si>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</si>
  <si>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</si>
  <si>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</si>
  <si>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</si>
  <si>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</si>
  <si>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</si>
  <si>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</si>
  <si>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</si>
  <si>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</si>
  <si>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</si>
  <si>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</si>
  <si>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</si>
  <si>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</si>
  <si>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</si>
  <si>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</si>
  <si>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</si>
  <si>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</si>
  <si>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</si>
  <si>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</si>
  <si>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</si>
  <si>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</si>
  <si>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</si>
  <si>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</si>
  <si>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</si>
  <si>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</si>
  <si>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</si>
  <si>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</si>
  <si>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</si>
  <si>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</si>
  <si>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</si>
  <si>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</si>
  <si>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</si>
  <si>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</si>
  <si>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</si>
  <si>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</si>
  <si>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</si>
  <si>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</si>
  <si>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</si>
  <si>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</si>
  <si>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</si>
  <si>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</si>
  <si>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</si>
  <si>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</si>
  <si>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</si>
  <si>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</si>
  <si>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</si>
  <si>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</si>
  <si>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</si>
  <si>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</si>
  <si>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</si>
  <si>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</si>
  <si>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</si>
  <si>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</si>
  <si>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</si>
  <si>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</si>
  <si>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</si>
  <si>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</si>
  <si>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</si>
  <si>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</si>
  <si>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</si>
  <si>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</si>
  <si>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</si>
  <si>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</si>
  <si>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</si>
  <si>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</si>
  <si>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</si>
  <si>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</si>
  <si>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</si>
  <si>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</si>
  <si>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</si>
  <si>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</si>
  <si>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</si>
  <si>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</si>
  <si>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</si>
  <si>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</si>
  <si>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</si>
  <si>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</si>
  <si>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</si>
  <si>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</si>
  <si>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</si>
  <si>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</si>
  <si>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</si>
  <si>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</si>
  <si>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</si>
  <si>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</si>
  <si>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</si>
  <si>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</si>
  <si>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</si>
  <si>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</si>
  <si>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</si>
  <si>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</si>
  <si>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</si>
  <si>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</si>
  <si>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</si>
  <si>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</si>
  <si>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</si>
  <si>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</si>
  <si>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</si>
  <si>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</si>
  <si>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</si>
  <si>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</si>
  <si>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</si>
  <si>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</si>
  <si>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</si>
  <si>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</si>
  <si>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</si>
  <si>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</si>
  <si>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</si>
  <si>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</si>
  <si>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</si>
  <si>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</si>
  <si>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</si>
  <si>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</si>
  <si>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</si>
  <si>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</si>
  <si>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</si>
  <si>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</si>
  <si>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</si>
  <si>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</si>
  <si>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</si>
  <si>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</si>
  <si>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</si>
  <si>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</si>
  <si>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</si>
  <si>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</si>
  <si>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</si>
  <si>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</si>
  <si>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</si>
  <si>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</si>
  <si>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</si>
  <si>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</si>
  <si>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</si>
  <si>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</si>
  <si>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</si>
  <si>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</si>
  <si>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</si>
  <si>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</si>
  <si>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</si>
  <si>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</si>
  <si>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</si>
  <si>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</si>
  <si>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</si>
  <si>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</si>
  <si>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</si>
  <si>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</si>
  <si>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</si>
  <si>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</si>
  <si>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</si>
  <si>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</si>
  <si>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</si>
  <si>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</si>
  <si>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</si>
  <si>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</si>
  <si>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</si>
  <si>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</si>
  <si>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</si>
  <si>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</si>
  <si>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</si>
  <si>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</si>
  <si>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</si>
  <si>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</si>
  <si>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</si>
  <si>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</si>
  <si>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</si>
  <si>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</si>
  <si>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</si>
  <si>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</si>
  <si>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</si>
  <si>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</si>
  <si>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</si>
  <si>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</si>
  <si>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</si>
  <si>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</si>
  <si>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</si>
  <si>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</si>
  <si>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</si>
  <si>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</si>
  <si>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</si>
  <si>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</si>
  <si>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</si>
  <si>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</si>
  <si>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</si>
  <si>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</si>
  <si>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</si>
  <si>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</si>
  <si>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</si>
  <si>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</si>
  <si>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</si>
  <si>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</si>
  <si>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</si>
  <si>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</si>
  <si>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</si>
  <si>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</si>
  <si>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</si>
  <si>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</si>
  <si>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</si>
  <si>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</si>
  <si>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</si>
  <si>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</si>
  <si>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</si>
  <si>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</si>
  <si>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</si>
  <si>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</si>
  <si>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</si>
  <si>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</si>
  <si>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</si>
  <si>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</si>
  <si>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</si>
  <si>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</si>
  <si>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</si>
  <si>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</si>
  <si>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</si>
  <si>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</si>
  <si>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</si>
  <si>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</si>
  <si>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</si>
  <si>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</si>
  <si>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</si>
  <si>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</si>
  <si>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</si>
  <si>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</si>
  <si>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</si>
  <si>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</si>
  <si>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</si>
  <si>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</si>
  <si>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</si>
  <si>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</si>
  <si>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</si>
  <si>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</si>
  <si>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</si>
  <si>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</si>
  <si>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</si>
  <si>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</si>
  <si>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</si>
  <si>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Ejecución 1ro de enero -28 de junio de 2024*</t>
  </si>
  <si>
    <t>* Fecha de imputación al 28 de junio y fecha de registro al 01 de julio de 2024. La fecha de imputación representa los gastos o ingresos en el momento de su ejecución, mientras que la fecha de registro representa el momento de su registro en el sistema, en la medida que se van regularizando los pagos.</t>
  </si>
  <si>
    <t>Tabla dinámica</t>
  </si>
  <si>
    <t xml:space="preserve">      Ejecución 1ro de enero - 28 de junio 2024 (fecha de imputación)</t>
  </si>
  <si>
    <t>Ejecución 1ro de enero - 01 de julio 2024 (fecha de registro)</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</si>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</sst>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1">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0" fontId="9" fillId="2" borderId="18" xfId="2" applyFont="1" applyFill="1" applyBorder="1" applyAlignment="1">
      <alignment vertical="center"/>
    </xf>
    <xf numFmtId="0" fontId="1" fillId="0" borderId="0" xfId="2"/>
    <xf numFmtId="176" fontId="54" fillId="0" borderId="0" xfId="0" applyNumberFormat="1" applyFont="1" applyAlignment="1">
      <alignment horizontal="left" indent="3"/>
    </xf>
    <xf numFmtId="176" fontId="0" fillId="0" borderId="0" xfId="0" applyNumberFormat="1" applyAlignment="1">
      <alignment horizontal="left" indent="4"/>
    </xf>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5" fillId="0" borderId="0" xfId="0" applyFont="1" applyFill="1" applyAlignment="1">
      <alignment horizontal="left" indent="3"/>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702589</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B4B8C7C3-CC49-4B49-A9EB-B4292278AFCD}"/>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B8B76623-2E28-4661-949A-E00D902AB89E}"/>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D2713F70-D41F-43AA-9A0C-A32E4622F71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7</xdr:col>
      <xdr:colOff>87600</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0</xdr:col>
      <xdr:colOff>339090</xdr:colOff>
      <xdr:row>5</xdr:row>
      <xdr:rowOff>131656</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21166"/>
          <a:ext cx="339090" cy="1359323"/>
        </a:xfrm>
        <a:prstGeom prst="rect">
          <a:avLst/>
        </a:prstGeom>
      </xdr:spPr>
    </xdr:pic>
    <xdr:clientData/>
  </xdr:twoCellAnchor>
  <xdr:twoCellAnchor editAs="oneCell">
    <xdr:from>
      <xdr:col>0</xdr:col>
      <xdr:colOff>1099609</xdr:colOff>
      <xdr:row>1</xdr:row>
      <xdr:rowOff>252944</xdr:rowOff>
    </xdr:from>
    <xdr:to>
      <xdr:col>1</xdr:col>
      <xdr:colOff>1683908</xdr:colOff>
      <xdr:row>5</xdr:row>
      <xdr:rowOff>129119</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099609" y="612777"/>
          <a:ext cx="1727299" cy="765175"/>
        </a:xfrm>
        <a:prstGeom prst="rect">
          <a:avLst/>
        </a:prstGeom>
      </xdr:spPr>
    </xdr:pic>
    <xdr:clientData/>
  </xdr:twoCellAnchor>
  <xdr:twoCellAnchor editAs="oneCell">
    <xdr:from>
      <xdr:col>2</xdr:col>
      <xdr:colOff>1164167</xdr:colOff>
      <xdr:row>1</xdr:row>
      <xdr:rowOff>193676</xdr:rowOff>
    </xdr:from>
    <xdr:to>
      <xdr:col>4</xdr:col>
      <xdr:colOff>523731</xdr:colOff>
      <xdr:row>5</xdr:row>
      <xdr:rowOff>142240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8403167" y="553509"/>
          <a:ext cx="1656147" cy="8375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75.32967997685" createdVersion="8" refreshedVersion="8" minRefreshableVersion="3" recordCount="9209" xr:uid="{AAF48F15-B9B1-4F97-A165-12938F041283}">
  <cacheSource type="worksheet">
    <worksheetSource ref="A1:T9210" sheet="28.06.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ount="9">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ount="11">
        <s v="2.1 - REMUNERACIONES Y CONTRIBUCIONES"/>
        <s v="2.2 - CONTRATACIÓN DE SERVICIOS"/>
        <s v="2.3 - MATERIALES Y SUMINISTROS"/>
        <s v="2.9 - GASTOS FINANCIEROS"/>
        <s v="2.4 - TRANSFERENCIAS CORRIENTES"/>
        <s v="2.7 - OBRAS"/>
        <s v="2.6 - BIENES MUEBLES, INMUEBLES E INTANGIBLES"/>
        <s v="2.5 - TRANSFERENCIAS DE CAPITAL"/>
        <s v="4.1 - Incremento de activos financieros"/>
        <s v="4.2 - Disminución de pasivos"/>
        <s v="4.3 - Disminución de fondos de terceros"/>
      </sharedItems>
    </cacheField>
    <cacheField name="CUENTA" numFmtId="0">
      <sharedItems count="56">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9 - TRANSFERENCIAS CORRIENTES A OTRAS INSTITUCIONES PÚBLICAS"/>
        <s v="2.4.3 - TRANSFERENCIAS CORRIENTES A GOBIERNOS GENERALES LOCALES"/>
        <s v="2.4.4 - TRANSFERENCIAS CORRIENTES A EMPRESAS PÚBLICAS NO FINANCIERAS"/>
        <s v="2.4.5 - TRANSFERENCIAS CORRIENTES A INSTITUCIONES PÚBLICAS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1 - TRANSFERENCIAS DE CAPITAL AL SECTOR PRIVADO"/>
        <s v="2.5.3 - TRANSFERENCIAS DE CAPITAL A GOBIERNOS GENERALES LOCALES"/>
        <s v="2.5.9 - TRANSFERENCIAS DE CAPITAL A OTRAS INSTITUCIONES PÚBLICAS"/>
        <s v="2.5.5 - TRANSFERENCIAS DE CAPITAL A INSTITUCIONES PÚBLICAS FINANCIERAS"/>
        <s v="2.7.4 - GASTOS QUE SE ASIGNARÁN DURANTE EL EJERCICIO PARA INVERSIÓN (ART. 32 Y 33 LEY 423-06)"/>
        <s v="4.1.2 - Incremento de activos financieros no corrientes"/>
        <s v="4.2.1 - Disminución de pasivos corrientes"/>
        <s v="4.3.6 - Contribución especial para la gestión integral de residuos"/>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41"/>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416580114.49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09">
  <r>
    <s v="2024"/>
    <x v="0"/>
    <x v="0"/>
    <x v="0"/>
    <x v="0"/>
    <x v="0"/>
    <s v="0101 - SENADO DE LA REPÚBLICA"/>
    <s v="0001 - SENADO DE LA REPÚBLICA DOMINICANA"/>
    <x v="0"/>
    <x v="0"/>
    <x v="0"/>
    <x v="0"/>
    <x v="0"/>
    <s v="N"/>
    <s v="00 - N/A"/>
    <s v="10 - FONDO GENERAL"/>
    <s v="(en blanco)"/>
    <s v="99 - MULTIPROVINCIAL"/>
    <n v="1207658661"/>
    <n v="603829329"/>
  </r>
  <r>
    <s v="2024"/>
    <x v="0"/>
    <x v="0"/>
    <x v="0"/>
    <x v="0"/>
    <x v="0"/>
    <s v="0101 - SENADO DE LA REPÚBLICA"/>
    <s v="0001 - SENADO DE LA REPÚBLICA DOMINICANA"/>
    <x v="0"/>
    <x v="0"/>
    <x v="0"/>
    <x v="0"/>
    <x v="1"/>
    <s v="N"/>
    <s v="00 - N/A"/>
    <s v="10 - FONDO GENERAL"/>
    <s v="(en blanco)"/>
    <s v="99 - MULTIPROVINCIAL"/>
    <n v="115200000"/>
    <n v="56100000"/>
  </r>
  <r>
    <s v="2024"/>
    <x v="0"/>
    <x v="0"/>
    <x v="0"/>
    <x v="0"/>
    <x v="0"/>
    <s v="0101 - SENADO DE LA REPÚBLICA"/>
    <s v="0001 - SENADO DE LA REPÚBLICA DOMINICANA"/>
    <x v="0"/>
    <x v="0"/>
    <x v="0"/>
    <x v="0"/>
    <x v="2"/>
    <s v="N"/>
    <s v="00 - N/A"/>
    <s v="10 - FONDO GENERAL"/>
    <s v="(en blanco)"/>
    <s v="99 - MULTIPROVINCIAL"/>
    <n v="29226000"/>
    <n v="14612994"/>
  </r>
  <r>
    <s v="2024"/>
    <x v="0"/>
    <x v="0"/>
    <x v="0"/>
    <x v="0"/>
    <x v="0"/>
    <s v="0101 - SENADO DE LA REPÚBLICA"/>
    <s v="0001 - SENADO DE LA REPÚBLICA DOMINICANA"/>
    <x v="0"/>
    <x v="0"/>
    <x v="0"/>
    <x v="0"/>
    <x v="3"/>
    <s v="N"/>
    <s v="00 - N/A"/>
    <s v="10 - FONDO GENERAL"/>
    <s v="(en blanco)"/>
    <s v="99 - MULTIPROVINCIAL"/>
    <n v="0"/>
    <n v="1500000"/>
  </r>
  <r>
    <s v="2024"/>
    <x v="0"/>
    <x v="0"/>
    <x v="0"/>
    <x v="0"/>
    <x v="0"/>
    <s v="0101 - SENADO DE LA REPÚBLICA"/>
    <s v="0001 - SENADO DE LA REPÚBLICA DOMINICANA"/>
    <x v="0"/>
    <x v="0"/>
    <x v="0"/>
    <x v="0"/>
    <x v="4"/>
    <s v="N"/>
    <s v="00 - N/A"/>
    <s v="10 - FONDO GENERAL"/>
    <s v="(en blanco)"/>
    <s v="99 - MULTIPROVINCIAL"/>
    <n v="368888027"/>
    <n v="201444012"/>
  </r>
  <r>
    <s v="2024"/>
    <x v="0"/>
    <x v="0"/>
    <x v="0"/>
    <x v="0"/>
    <x v="0"/>
    <s v="0101 - SENADO DE LA REPÚBLICA"/>
    <s v="0001 - SENADO DE LA REPÚBLICA DOMINICANA"/>
    <x v="0"/>
    <x v="0"/>
    <x v="0"/>
    <x v="1"/>
    <x v="5"/>
    <s v="N"/>
    <s v="00 - N/A"/>
    <s v="10 - FONDO GENERAL"/>
    <s v="(en blanco)"/>
    <s v="99 - MULTIPROVINCIAL"/>
    <n v="38025000"/>
    <n v="19012494"/>
  </r>
  <r>
    <s v="2024"/>
    <x v="0"/>
    <x v="0"/>
    <x v="0"/>
    <x v="0"/>
    <x v="0"/>
    <s v="0101 - SENADO DE LA REPÚBLICA"/>
    <s v="0001 - SENADO DE LA REPÚBLICA DOMINICANA"/>
    <x v="0"/>
    <x v="0"/>
    <x v="0"/>
    <x v="1"/>
    <x v="6"/>
    <s v="N"/>
    <s v="00 - N/A"/>
    <s v="10 - FONDO GENERAL"/>
    <s v="(en blanco)"/>
    <s v="99 - MULTIPROVINCIAL"/>
    <n v="53000000"/>
    <n v="31500000"/>
  </r>
  <r>
    <s v="2024"/>
    <x v="0"/>
    <x v="0"/>
    <x v="0"/>
    <x v="0"/>
    <x v="0"/>
    <s v="0101 - SENADO DE LA REPÚBLICA"/>
    <s v="0001 - SENADO DE LA REPÚBLICA DOMINICANA"/>
    <x v="0"/>
    <x v="0"/>
    <x v="0"/>
    <x v="1"/>
    <x v="7"/>
    <s v="N"/>
    <s v="00 - N/A"/>
    <s v="10 - FONDO GENERAL"/>
    <s v="(en blanco)"/>
    <s v="99 - MULTIPROVINCIAL"/>
    <n v="34676000"/>
    <n v="17338002"/>
  </r>
  <r>
    <s v="2024"/>
    <x v="0"/>
    <x v="0"/>
    <x v="0"/>
    <x v="0"/>
    <x v="0"/>
    <s v="0101 - SENADO DE LA REPÚBLICA"/>
    <s v="0001 - SENADO DE LA REPÚBLICA DOMINICANA"/>
    <x v="0"/>
    <x v="0"/>
    <x v="0"/>
    <x v="1"/>
    <x v="8"/>
    <s v="N"/>
    <s v="00 - N/A"/>
    <s v="10 - FONDO GENERAL"/>
    <s v="(en blanco)"/>
    <s v="99 - MULTIPROVINCIAL"/>
    <n v="7650000"/>
    <n v="3825006"/>
  </r>
  <r>
    <s v="2024"/>
    <x v="0"/>
    <x v="0"/>
    <x v="0"/>
    <x v="0"/>
    <x v="0"/>
    <s v="0101 - SENADO DE LA REPÚBLICA"/>
    <s v="0001 - SENADO DE LA REPÚBLICA DOMINICANA"/>
    <x v="0"/>
    <x v="0"/>
    <x v="0"/>
    <x v="1"/>
    <x v="9"/>
    <s v="N"/>
    <s v="00 - N/A"/>
    <s v="10 - FONDO GENERAL"/>
    <s v="(en blanco)"/>
    <s v="99 - MULTIPROVINCIAL"/>
    <n v="33500000"/>
    <n v="16750008"/>
  </r>
  <r>
    <s v="2024"/>
    <x v="0"/>
    <x v="0"/>
    <x v="0"/>
    <x v="0"/>
    <x v="0"/>
    <s v="0101 - SENADO DE LA REPÚBLICA"/>
    <s v="0001 - SENADO DE LA REPÚBLICA DOMINICANA"/>
    <x v="0"/>
    <x v="0"/>
    <x v="0"/>
    <x v="1"/>
    <x v="10"/>
    <s v="N"/>
    <s v="00 - N/A"/>
    <s v="10 - FONDO GENERAL"/>
    <s v="(en blanco)"/>
    <s v="99 - MULTIPROVINCIAL"/>
    <n v="85650000"/>
    <n v="42825006"/>
  </r>
  <r>
    <s v="2024"/>
    <x v="0"/>
    <x v="0"/>
    <x v="0"/>
    <x v="0"/>
    <x v="0"/>
    <s v="0101 - SENADO DE LA REPÚBLICA"/>
    <s v="0001 - SENADO DE LA REPÚBLICA DOMINICANA"/>
    <x v="0"/>
    <x v="0"/>
    <x v="0"/>
    <x v="1"/>
    <x v="11"/>
    <s v="N"/>
    <s v="00 - N/A"/>
    <s v="10 - FONDO GENERAL"/>
    <s v="(en blanco)"/>
    <s v="99 - MULTIPROVINCIAL"/>
    <n v="34900000"/>
    <n v="92450008"/>
  </r>
  <r>
    <s v="2024"/>
    <x v="0"/>
    <x v="0"/>
    <x v="0"/>
    <x v="0"/>
    <x v="0"/>
    <s v="0101 - SENADO DE LA REPÚBLICA"/>
    <s v="0001 - SENADO DE LA REPÚBLICA DOMINICANA"/>
    <x v="0"/>
    <x v="0"/>
    <x v="0"/>
    <x v="1"/>
    <x v="12"/>
    <s v="N"/>
    <s v="00 - N/A"/>
    <s v="10 - FONDO GENERAL"/>
    <s v="(en blanco)"/>
    <s v="99 - MULTIPROVINCIAL"/>
    <n v="208675000"/>
    <n v="20337458"/>
  </r>
  <r>
    <s v="2024"/>
    <x v="0"/>
    <x v="0"/>
    <x v="0"/>
    <x v="0"/>
    <x v="0"/>
    <s v="0101 - SENADO DE LA REPÚBLICA"/>
    <s v="0001 - SENADO DE LA REPÚBLICA DOMINICANA"/>
    <x v="0"/>
    <x v="0"/>
    <x v="0"/>
    <x v="1"/>
    <x v="13"/>
    <s v="N"/>
    <s v="00 - N/A"/>
    <s v="10 - FONDO GENERAL"/>
    <s v="(en blanco)"/>
    <s v="99 - MULTIPROVINCIAL"/>
    <n v="55000000"/>
    <n v="27499998"/>
  </r>
  <r>
    <s v="2024"/>
    <x v="0"/>
    <x v="0"/>
    <x v="0"/>
    <x v="0"/>
    <x v="0"/>
    <s v="0101 - SENADO DE LA REPÚBLICA"/>
    <s v="0001 - SENADO DE LA REPÚBLICA DOMINICANA"/>
    <x v="0"/>
    <x v="0"/>
    <x v="0"/>
    <x v="2"/>
    <x v="14"/>
    <s v="N"/>
    <s v="00 - N/A"/>
    <s v="10 - FONDO GENERAL"/>
    <s v="(en blanco)"/>
    <s v="99 - MULTIPROVINCIAL"/>
    <n v="10600000"/>
    <n v="5300004"/>
  </r>
  <r>
    <s v="2024"/>
    <x v="0"/>
    <x v="0"/>
    <x v="0"/>
    <x v="0"/>
    <x v="0"/>
    <s v="0101 - SENADO DE LA REPÚBLICA"/>
    <s v="0001 - SENADO DE LA REPÚBLICA DOMINICANA"/>
    <x v="0"/>
    <x v="0"/>
    <x v="0"/>
    <x v="2"/>
    <x v="15"/>
    <s v="N"/>
    <s v="00 - N/A"/>
    <s v="10 - FONDO GENERAL"/>
    <s v="(en blanco)"/>
    <s v="99 - MULTIPROVINCIAL"/>
    <n v="2500000"/>
    <n v="1250004"/>
  </r>
  <r>
    <s v="2024"/>
    <x v="0"/>
    <x v="0"/>
    <x v="0"/>
    <x v="0"/>
    <x v="0"/>
    <s v="0101 - SENADO DE LA REPÚBLICA"/>
    <s v="0001 - SENADO DE LA REPÚBLICA DOMINICANA"/>
    <x v="0"/>
    <x v="0"/>
    <x v="0"/>
    <x v="2"/>
    <x v="16"/>
    <s v="N"/>
    <s v="00 - N/A"/>
    <s v="10 - FONDO GENERAL"/>
    <s v="(en blanco)"/>
    <s v="99 - MULTIPROVINCIAL"/>
    <n v="9000000"/>
    <n v="4500006"/>
  </r>
  <r>
    <s v="2024"/>
    <x v="0"/>
    <x v="0"/>
    <x v="0"/>
    <x v="0"/>
    <x v="0"/>
    <s v="0101 - SENADO DE LA REPÚBLICA"/>
    <s v="0001 - SENADO DE LA REPÚBLICA DOMINICANA"/>
    <x v="0"/>
    <x v="0"/>
    <x v="0"/>
    <x v="2"/>
    <x v="17"/>
    <s v="N"/>
    <s v="00 - N/A"/>
    <s v="10 - FONDO GENERAL"/>
    <s v="(en blanco)"/>
    <s v="99 - MULTIPROVINCIAL"/>
    <n v="600000"/>
    <n v="300000"/>
  </r>
  <r>
    <s v="2024"/>
    <x v="0"/>
    <x v="0"/>
    <x v="0"/>
    <x v="0"/>
    <x v="0"/>
    <s v="0101 - SENADO DE LA REPÚBLICA"/>
    <s v="0001 - SENADO DE LA REPÚBLICA DOMINICANA"/>
    <x v="0"/>
    <x v="0"/>
    <x v="0"/>
    <x v="2"/>
    <x v="18"/>
    <s v="N"/>
    <s v="00 - N/A"/>
    <s v="10 - FONDO GENERAL"/>
    <s v="(en blanco)"/>
    <s v="99 - MULTIPROVINCIAL"/>
    <n v="3850000"/>
    <n v="1925004"/>
  </r>
  <r>
    <s v="2024"/>
    <x v="0"/>
    <x v="0"/>
    <x v="0"/>
    <x v="0"/>
    <x v="0"/>
    <s v="0101 - SENADO DE LA REPÚBLICA"/>
    <s v="0001 - SENADO DE LA REPÚBLICA DOMINICANA"/>
    <x v="0"/>
    <x v="0"/>
    <x v="0"/>
    <x v="2"/>
    <x v="19"/>
    <s v="N"/>
    <s v="00 - N/A"/>
    <s v="10 - FONDO GENERAL"/>
    <s v="(en blanco)"/>
    <s v="99 - MULTIPROVINCIAL"/>
    <n v="3025000"/>
    <n v="1512516"/>
  </r>
  <r>
    <s v="2024"/>
    <x v="0"/>
    <x v="0"/>
    <x v="0"/>
    <x v="0"/>
    <x v="0"/>
    <s v="0101 - SENADO DE LA REPÚBLICA"/>
    <s v="0001 - SENADO DE LA REPÚBLICA DOMINICANA"/>
    <x v="0"/>
    <x v="0"/>
    <x v="0"/>
    <x v="2"/>
    <x v="20"/>
    <s v="N"/>
    <s v="00 - N/A"/>
    <s v="10 - FONDO GENERAL"/>
    <s v="(en blanco)"/>
    <s v="99 - MULTIPROVINCIAL"/>
    <n v="39705436"/>
    <n v="19852698"/>
  </r>
  <r>
    <s v="2024"/>
    <x v="0"/>
    <x v="0"/>
    <x v="0"/>
    <x v="0"/>
    <x v="0"/>
    <s v="0101 - SENADO DE LA REPÚBLICA"/>
    <s v="0001 - SENADO DE LA REPÚBLICA DOMINICANA"/>
    <x v="0"/>
    <x v="0"/>
    <x v="0"/>
    <x v="2"/>
    <x v="21"/>
    <s v="N"/>
    <s v="00 - N/A"/>
    <s v="10 - FONDO GENERAL"/>
    <s v="(en blanco)"/>
    <s v="99 - MULTIPROVINCIAL"/>
    <n v="200200000"/>
    <n v="6349974"/>
  </r>
  <r>
    <s v="2024"/>
    <x v="0"/>
    <x v="0"/>
    <x v="0"/>
    <x v="0"/>
    <x v="0"/>
    <s v="0102 - CÁMARA DE DIPUTADOS"/>
    <s v="0001 - CÁMARA DE DIPUTADOS"/>
    <x v="0"/>
    <x v="0"/>
    <x v="0"/>
    <x v="0"/>
    <x v="0"/>
    <s v="N"/>
    <s v="00 - N/A"/>
    <s v="10 - FONDO GENERAL"/>
    <s v="(en blanco)"/>
    <s v="99 - MULTIPROVINCIAL"/>
    <n v="1747960652"/>
    <n v="1017537538.75"/>
  </r>
  <r>
    <s v="2024"/>
    <x v="0"/>
    <x v="0"/>
    <x v="0"/>
    <x v="0"/>
    <x v="0"/>
    <s v="0102 - CÁMARA DE DIPUTADOS"/>
    <s v="0001 - CÁMARA DE DIPUTADOS"/>
    <x v="0"/>
    <x v="0"/>
    <x v="0"/>
    <x v="0"/>
    <x v="1"/>
    <s v="N"/>
    <s v="00 - N/A"/>
    <s v="10 - FONDO GENERAL"/>
    <s v="(en blanco)"/>
    <s v="99 - MULTIPROVINCIAL"/>
    <n v="736469292"/>
    <n v="84750412.329999998"/>
  </r>
  <r>
    <s v="2024"/>
    <x v="0"/>
    <x v="0"/>
    <x v="0"/>
    <x v="0"/>
    <x v="0"/>
    <s v="0102 - CÁMARA DE DIPUTADOS"/>
    <s v="0001 - CÁMARA DE DIPUTADOS"/>
    <x v="0"/>
    <x v="0"/>
    <x v="0"/>
    <x v="0"/>
    <x v="2"/>
    <s v="N"/>
    <s v="00 - N/A"/>
    <s v="10 - FONDO GENERAL"/>
    <s v="(en blanco)"/>
    <s v="99 - MULTIPROVINCIAL"/>
    <n v="220194000"/>
    <n v="109483588"/>
  </r>
  <r>
    <s v="2024"/>
    <x v="0"/>
    <x v="0"/>
    <x v="0"/>
    <x v="0"/>
    <x v="0"/>
    <s v="0102 - CÁMARA DE DIPUTADOS"/>
    <s v="0001 - CÁMARA DE DIPUTADOS"/>
    <x v="0"/>
    <x v="0"/>
    <x v="0"/>
    <x v="0"/>
    <x v="3"/>
    <s v="N"/>
    <s v="00 - N/A"/>
    <s v="10 - FONDO GENERAL"/>
    <s v="(en blanco)"/>
    <s v="99 - MULTIPROVINCIAL"/>
    <n v="0"/>
    <n v="333950666.84000003"/>
  </r>
  <r>
    <s v="2024"/>
    <x v="0"/>
    <x v="0"/>
    <x v="0"/>
    <x v="0"/>
    <x v="0"/>
    <s v="0102 - CÁMARA DE DIPUTADOS"/>
    <s v="0001 - CÁMARA DE DIPUTADOS"/>
    <x v="0"/>
    <x v="0"/>
    <x v="0"/>
    <x v="0"/>
    <x v="4"/>
    <s v="N"/>
    <s v="00 - N/A"/>
    <s v="10 - FONDO GENERAL"/>
    <s v="(en blanco)"/>
    <s v="99 - MULTIPROVINCIAL"/>
    <n v="563735403"/>
    <n v="291814169.67000002"/>
  </r>
  <r>
    <s v="2024"/>
    <x v="0"/>
    <x v="0"/>
    <x v="0"/>
    <x v="0"/>
    <x v="0"/>
    <s v="0102 - CÁMARA DE DIPUTADOS"/>
    <s v="0001 - CÁMARA DE DIPUTADOS"/>
    <x v="0"/>
    <x v="0"/>
    <x v="0"/>
    <x v="1"/>
    <x v="5"/>
    <s v="N"/>
    <s v="00 - N/A"/>
    <s v="10 - FONDO GENERAL"/>
    <s v="(en blanco)"/>
    <s v="99 - MULTIPROVINCIAL"/>
    <n v="79925183"/>
    <n v="35729491.579999991"/>
  </r>
  <r>
    <s v="2024"/>
    <x v="0"/>
    <x v="0"/>
    <x v="0"/>
    <x v="0"/>
    <x v="0"/>
    <s v="0102 - CÁMARA DE DIPUTADOS"/>
    <s v="0001 - CÁMARA DE DIPUTADOS"/>
    <x v="0"/>
    <x v="0"/>
    <x v="0"/>
    <x v="1"/>
    <x v="6"/>
    <s v="N"/>
    <s v="00 - N/A"/>
    <s v="10 - FONDO GENERAL"/>
    <s v="(en blanco)"/>
    <s v="99 - MULTIPROVINCIAL"/>
    <n v="124500000"/>
    <n v="56301777.899999999"/>
  </r>
  <r>
    <s v="2024"/>
    <x v="0"/>
    <x v="0"/>
    <x v="0"/>
    <x v="0"/>
    <x v="0"/>
    <s v="0102 - CÁMARA DE DIPUTADOS"/>
    <s v="0001 - CÁMARA DE DIPUTADOS"/>
    <x v="0"/>
    <x v="0"/>
    <x v="0"/>
    <x v="1"/>
    <x v="7"/>
    <s v="N"/>
    <s v="00 - N/A"/>
    <s v="10 - FONDO GENERAL"/>
    <s v="(en blanco)"/>
    <s v="99 - MULTIPROVINCIAL"/>
    <n v="218000000"/>
    <n v="77266686.479999974"/>
  </r>
  <r>
    <s v="2024"/>
    <x v="0"/>
    <x v="0"/>
    <x v="0"/>
    <x v="0"/>
    <x v="0"/>
    <s v="0102 - CÁMARA DE DIPUTADOS"/>
    <s v="0001 - CÁMARA DE DIPUTADOS"/>
    <x v="0"/>
    <x v="0"/>
    <x v="0"/>
    <x v="1"/>
    <x v="8"/>
    <s v="N"/>
    <s v="00 - N/A"/>
    <s v="10 - FONDO GENERAL"/>
    <s v="(en blanco)"/>
    <s v="99 - MULTIPROVINCIAL"/>
    <n v="20040000"/>
    <n v="17687418.59"/>
  </r>
  <r>
    <s v="2024"/>
    <x v="0"/>
    <x v="0"/>
    <x v="0"/>
    <x v="0"/>
    <x v="0"/>
    <s v="0102 - CÁMARA DE DIPUTADOS"/>
    <s v="0001 - CÁMARA DE DIPUTADOS"/>
    <x v="0"/>
    <x v="0"/>
    <x v="0"/>
    <x v="1"/>
    <x v="9"/>
    <s v="N"/>
    <s v="00 - N/A"/>
    <s v="10 - FONDO GENERAL"/>
    <s v="(en blanco)"/>
    <s v="99 - MULTIPROVINCIAL"/>
    <n v="28323195"/>
    <n v="21251529.160000004"/>
  </r>
  <r>
    <s v="2024"/>
    <x v="0"/>
    <x v="0"/>
    <x v="0"/>
    <x v="0"/>
    <x v="0"/>
    <s v="0102 - CÁMARA DE DIPUTADOS"/>
    <s v="0001 - CÁMARA DE DIPUTADOS"/>
    <x v="0"/>
    <x v="0"/>
    <x v="0"/>
    <x v="1"/>
    <x v="10"/>
    <s v="N"/>
    <s v="00 - N/A"/>
    <s v="10 - FONDO GENERAL"/>
    <s v="(en blanco)"/>
    <s v="99 - MULTIPROVINCIAL"/>
    <n v="244752000"/>
    <n v="177530647.76999998"/>
  </r>
  <r>
    <s v="2024"/>
    <x v="0"/>
    <x v="0"/>
    <x v="0"/>
    <x v="0"/>
    <x v="0"/>
    <s v="0102 - CÁMARA DE DIPUTADOS"/>
    <s v="0001 - CÁMARA DE DIPUTADOS"/>
    <x v="0"/>
    <x v="0"/>
    <x v="0"/>
    <x v="1"/>
    <x v="11"/>
    <s v="N"/>
    <s v="00 - N/A"/>
    <s v="10 - FONDO GENERAL"/>
    <s v="(en blanco)"/>
    <s v="99 - MULTIPROVINCIAL"/>
    <n v="22412000"/>
    <n v="90104513.529999986"/>
  </r>
  <r>
    <s v="2024"/>
    <x v="0"/>
    <x v="0"/>
    <x v="0"/>
    <x v="0"/>
    <x v="0"/>
    <s v="0102 - CÁMARA DE DIPUTADOS"/>
    <s v="0001 - CÁMARA DE DIPUTADOS"/>
    <x v="0"/>
    <x v="0"/>
    <x v="0"/>
    <x v="1"/>
    <x v="12"/>
    <s v="N"/>
    <s v="00 - N/A"/>
    <s v="10 - FONDO GENERAL"/>
    <s v="(en blanco)"/>
    <s v="99 - MULTIPROVINCIAL"/>
    <n v="575051319"/>
    <n v="194546996.57999998"/>
  </r>
  <r>
    <s v="2024"/>
    <x v="0"/>
    <x v="0"/>
    <x v="0"/>
    <x v="0"/>
    <x v="0"/>
    <s v="0102 - CÁMARA DE DIPUTADOS"/>
    <s v="0001 - CÁMARA DE DIPUTADOS"/>
    <x v="0"/>
    <x v="0"/>
    <x v="0"/>
    <x v="2"/>
    <x v="14"/>
    <s v="N"/>
    <s v="00 - N/A"/>
    <s v="10 - FONDO GENERAL"/>
    <s v="(en blanco)"/>
    <s v="99 - MULTIPROVINCIAL"/>
    <n v="68000000"/>
    <n v="39394741.760000005"/>
  </r>
  <r>
    <s v="2024"/>
    <x v="0"/>
    <x v="0"/>
    <x v="0"/>
    <x v="0"/>
    <x v="0"/>
    <s v="0102 - CÁMARA DE DIPUTADOS"/>
    <s v="0001 - CÁMARA DE DIPUTADOS"/>
    <x v="0"/>
    <x v="0"/>
    <x v="0"/>
    <x v="2"/>
    <x v="15"/>
    <s v="N"/>
    <s v="00 - N/A"/>
    <s v="10 - FONDO GENERAL"/>
    <s v="(en blanco)"/>
    <s v="99 - MULTIPROVINCIAL"/>
    <n v="900000"/>
    <n v="734145.5"/>
  </r>
  <r>
    <s v="2024"/>
    <x v="0"/>
    <x v="0"/>
    <x v="0"/>
    <x v="0"/>
    <x v="0"/>
    <s v="0102 - CÁMARA DE DIPUTADOS"/>
    <s v="0001 - CÁMARA DE DIPUTADOS"/>
    <x v="0"/>
    <x v="0"/>
    <x v="0"/>
    <x v="2"/>
    <x v="16"/>
    <s v="N"/>
    <s v="00 - N/A"/>
    <s v="10 - FONDO GENERAL"/>
    <s v="(en blanco)"/>
    <s v="99 - MULTIPROVINCIAL"/>
    <n v="6423000"/>
    <n v="6369285.6799999997"/>
  </r>
  <r>
    <s v="2024"/>
    <x v="0"/>
    <x v="0"/>
    <x v="0"/>
    <x v="0"/>
    <x v="0"/>
    <s v="0102 - CÁMARA DE DIPUTADOS"/>
    <s v="0001 - CÁMARA DE DIPUTADOS"/>
    <x v="0"/>
    <x v="0"/>
    <x v="0"/>
    <x v="2"/>
    <x v="17"/>
    <s v="N"/>
    <s v="00 - N/A"/>
    <s v="10 - FONDO GENERAL"/>
    <s v="(en blanco)"/>
    <s v="99 - MULTIPROVINCIAL"/>
    <n v="9952000"/>
    <n v="2330944.0399999996"/>
  </r>
  <r>
    <s v="2024"/>
    <x v="0"/>
    <x v="0"/>
    <x v="0"/>
    <x v="0"/>
    <x v="0"/>
    <s v="0102 - CÁMARA DE DIPUTADOS"/>
    <s v="0001 - CÁMARA DE DIPUTADOS"/>
    <x v="0"/>
    <x v="0"/>
    <x v="0"/>
    <x v="2"/>
    <x v="18"/>
    <s v="N"/>
    <s v="00 - N/A"/>
    <s v="10 - FONDO GENERAL"/>
    <s v="(en blanco)"/>
    <s v="99 - MULTIPROVINCIAL"/>
    <n v="9600000"/>
    <n v="4588571.49"/>
  </r>
  <r>
    <s v="2024"/>
    <x v="0"/>
    <x v="0"/>
    <x v="0"/>
    <x v="0"/>
    <x v="0"/>
    <s v="0102 - CÁMARA DE DIPUTADOS"/>
    <s v="0001 - CÁMARA DE DIPUTADOS"/>
    <x v="0"/>
    <x v="0"/>
    <x v="0"/>
    <x v="2"/>
    <x v="19"/>
    <s v="N"/>
    <s v="00 - N/A"/>
    <s v="10 - FONDO GENERAL"/>
    <s v="(en blanco)"/>
    <s v="99 - MULTIPROVINCIAL"/>
    <n v="1330747"/>
    <n v="594304.58000000007"/>
  </r>
  <r>
    <s v="2024"/>
    <x v="0"/>
    <x v="0"/>
    <x v="0"/>
    <x v="0"/>
    <x v="0"/>
    <s v="0102 - CÁMARA DE DIPUTADOS"/>
    <s v="0001 - CÁMARA DE DIPUTADOS"/>
    <x v="0"/>
    <x v="0"/>
    <x v="0"/>
    <x v="2"/>
    <x v="20"/>
    <s v="N"/>
    <s v="00 - N/A"/>
    <s v="10 - FONDO GENERAL"/>
    <s v="(en blanco)"/>
    <s v="99 - MULTIPROVINCIAL"/>
    <n v="115674750"/>
    <n v="58255841.530000001"/>
  </r>
  <r>
    <s v="2024"/>
    <x v="0"/>
    <x v="0"/>
    <x v="0"/>
    <x v="0"/>
    <x v="0"/>
    <s v="0102 - CÁMARA DE DIPUTADOS"/>
    <s v="0001 - CÁMARA DE DIPUTADOS"/>
    <x v="0"/>
    <x v="0"/>
    <x v="0"/>
    <x v="2"/>
    <x v="21"/>
    <s v="N"/>
    <s v="00 - N/A"/>
    <s v="10 - FONDO GENERAL"/>
    <s v="(en blanco)"/>
    <s v="99 - MULTIPROVINCIAL"/>
    <n v="379300000"/>
    <n v="11020040.58"/>
  </r>
  <r>
    <s v="2024"/>
    <x v="0"/>
    <x v="0"/>
    <x v="0"/>
    <x v="0"/>
    <x v="1"/>
    <s v="0406 - OFICINA NACIONAL DE DEFENSA PUBLICA"/>
    <s v="0001 - OFICINA NACIONAL DE DEFENSA PUBLICA"/>
    <x v="0"/>
    <x v="1"/>
    <x v="1"/>
    <x v="0"/>
    <x v="0"/>
    <s v="N"/>
    <s v="00 - N/A"/>
    <s v="10 - FONDO GENERAL"/>
    <s v="(en blanco)"/>
    <s v="99 - MULTIPROVINCIAL"/>
    <n v="507852741"/>
    <n v="210466532.2899999"/>
  </r>
  <r>
    <s v="2024"/>
    <x v="0"/>
    <x v="0"/>
    <x v="0"/>
    <x v="0"/>
    <x v="1"/>
    <s v="0406 - OFICINA NACIONAL DE DEFENSA PUBLICA"/>
    <s v="0001 - OFICINA NACIONAL DE DEFENSA PUBLICA"/>
    <x v="0"/>
    <x v="1"/>
    <x v="1"/>
    <x v="0"/>
    <x v="1"/>
    <s v="N"/>
    <s v="00 - N/A"/>
    <s v="10 - FONDO GENERAL"/>
    <s v="(en blanco)"/>
    <s v="99 - MULTIPROVINCIAL"/>
    <n v="53482451"/>
    <n v="9600235.4000000004"/>
  </r>
  <r>
    <s v="2024"/>
    <x v="0"/>
    <x v="0"/>
    <x v="0"/>
    <x v="0"/>
    <x v="1"/>
    <s v="0406 - OFICINA NACIONAL DE DEFENSA PUBLICA"/>
    <s v="0001 - OFICINA NACIONAL DE DEFENSA PUBLICA"/>
    <x v="0"/>
    <x v="1"/>
    <x v="1"/>
    <x v="0"/>
    <x v="2"/>
    <s v="N"/>
    <s v="00 - N/A"/>
    <s v="10 - FONDO GENERAL"/>
    <s v="(en blanco)"/>
    <s v="99 - MULTIPROVINCIAL"/>
    <n v="2640000"/>
    <n v="781107"/>
  </r>
  <r>
    <s v="2024"/>
    <x v="0"/>
    <x v="0"/>
    <x v="0"/>
    <x v="0"/>
    <x v="1"/>
    <s v="0406 - OFICINA NACIONAL DE DEFENSA PUBLICA"/>
    <s v="0001 - OFICINA NACIONAL DE DEFENSA PUBLICA"/>
    <x v="0"/>
    <x v="1"/>
    <x v="1"/>
    <x v="0"/>
    <x v="3"/>
    <s v="N"/>
    <s v="00 - N/A"/>
    <s v="10 - FONDO GENERAL"/>
    <s v="(en blanco)"/>
    <s v="99 - MULTIPROVINCIAL"/>
    <n v="0"/>
    <n v="14888136.289999999"/>
  </r>
  <r>
    <s v="2024"/>
    <x v="0"/>
    <x v="0"/>
    <x v="0"/>
    <x v="0"/>
    <x v="1"/>
    <s v="0406 - OFICINA NACIONAL DE DEFENSA PUBLICA"/>
    <s v="0001 - OFICINA NACIONAL DE DEFENSA PUBLICA"/>
    <x v="0"/>
    <x v="1"/>
    <x v="1"/>
    <x v="0"/>
    <x v="4"/>
    <s v="N"/>
    <s v="00 - N/A"/>
    <s v="10 - FONDO GENERAL"/>
    <s v="(en blanco)"/>
    <s v="99 - MULTIPROVINCIAL"/>
    <n v="64277540"/>
    <n v="31766733.940000005"/>
  </r>
  <r>
    <s v="2024"/>
    <x v="0"/>
    <x v="0"/>
    <x v="0"/>
    <x v="0"/>
    <x v="1"/>
    <s v="0406 - OFICINA NACIONAL DE DEFENSA PUBLICA"/>
    <s v="0001 - OFICINA NACIONAL DE DEFENSA PUBLICA"/>
    <x v="0"/>
    <x v="1"/>
    <x v="1"/>
    <x v="1"/>
    <x v="5"/>
    <s v="N"/>
    <s v="00 - N/A"/>
    <s v="10 - FONDO GENERAL"/>
    <s v="(en blanco)"/>
    <s v="99 - MULTIPROVINCIAL"/>
    <n v="13253964"/>
    <n v="4666492.9000000004"/>
  </r>
  <r>
    <s v="2024"/>
    <x v="0"/>
    <x v="0"/>
    <x v="0"/>
    <x v="0"/>
    <x v="1"/>
    <s v="0406 - OFICINA NACIONAL DE DEFENSA PUBLICA"/>
    <s v="0001 - OFICINA NACIONAL DE DEFENSA PUBLICA"/>
    <x v="0"/>
    <x v="1"/>
    <x v="1"/>
    <x v="1"/>
    <x v="6"/>
    <s v="N"/>
    <s v="00 - N/A"/>
    <s v="10 - FONDO GENERAL"/>
    <s v="(en blanco)"/>
    <s v="99 - MULTIPROVINCIAL"/>
    <n v="1600000"/>
    <n v="704857.30999999994"/>
  </r>
  <r>
    <s v="2024"/>
    <x v="0"/>
    <x v="0"/>
    <x v="0"/>
    <x v="0"/>
    <x v="1"/>
    <s v="0406 - OFICINA NACIONAL DE DEFENSA PUBLICA"/>
    <s v="0001 - OFICINA NACIONAL DE DEFENSA PUBLICA"/>
    <x v="0"/>
    <x v="1"/>
    <x v="1"/>
    <x v="1"/>
    <x v="7"/>
    <s v="N"/>
    <s v="00 - N/A"/>
    <s v="10 - FONDO GENERAL"/>
    <s v="(en blanco)"/>
    <s v="99 - MULTIPROVINCIAL"/>
    <n v="3400000"/>
    <n v="1119438.57"/>
  </r>
  <r>
    <s v="2024"/>
    <x v="0"/>
    <x v="0"/>
    <x v="0"/>
    <x v="0"/>
    <x v="1"/>
    <s v="0406 - OFICINA NACIONAL DE DEFENSA PUBLICA"/>
    <s v="0001 - OFICINA NACIONAL DE DEFENSA PUBLICA"/>
    <x v="0"/>
    <x v="1"/>
    <x v="1"/>
    <x v="1"/>
    <x v="8"/>
    <s v="N"/>
    <s v="00 - N/A"/>
    <s v="10 - FONDO GENERAL"/>
    <s v="(en blanco)"/>
    <s v="99 - MULTIPROVINCIAL"/>
    <n v="2715000"/>
    <n v="16130398.329999998"/>
  </r>
  <r>
    <s v="2024"/>
    <x v="0"/>
    <x v="0"/>
    <x v="0"/>
    <x v="0"/>
    <x v="1"/>
    <s v="0406 - OFICINA NACIONAL DE DEFENSA PUBLICA"/>
    <s v="0001 - OFICINA NACIONAL DE DEFENSA PUBLICA"/>
    <x v="0"/>
    <x v="1"/>
    <x v="1"/>
    <x v="1"/>
    <x v="9"/>
    <s v="N"/>
    <s v="00 - N/A"/>
    <s v="10 - FONDO GENERAL"/>
    <s v="(en blanco)"/>
    <s v="99 - MULTIPROVINCIAL"/>
    <n v="10623000"/>
    <n v="2574228.1900000004"/>
  </r>
  <r>
    <s v="2024"/>
    <x v="0"/>
    <x v="0"/>
    <x v="0"/>
    <x v="0"/>
    <x v="1"/>
    <s v="0406 - OFICINA NACIONAL DE DEFENSA PUBLICA"/>
    <s v="0001 - OFICINA NACIONAL DE DEFENSA PUBLICA"/>
    <x v="0"/>
    <x v="1"/>
    <x v="1"/>
    <x v="1"/>
    <x v="10"/>
    <s v="N"/>
    <s v="00 - N/A"/>
    <s v="10 - FONDO GENERAL"/>
    <s v="(en blanco)"/>
    <s v="99 - MULTIPROVINCIAL"/>
    <n v="15200000"/>
    <n v="6236220.8999999994"/>
  </r>
  <r>
    <s v="2024"/>
    <x v="0"/>
    <x v="0"/>
    <x v="0"/>
    <x v="0"/>
    <x v="1"/>
    <s v="0406 - OFICINA NACIONAL DE DEFENSA PUBLICA"/>
    <s v="0001 - OFICINA NACIONAL DE DEFENSA PUBLICA"/>
    <x v="0"/>
    <x v="1"/>
    <x v="1"/>
    <x v="1"/>
    <x v="11"/>
    <s v="N"/>
    <s v="00 - N/A"/>
    <s v="10 - FONDO GENERAL"/>
    <s v="(en blanco)"/>
    <s v="99 - MULTIPROVINCIAL"/>
    <n v="3094787"/>
    <n v="1530604.8499999999"/>
  </r>
  <r>
    <s v="2024"/>
    <x v="0"/>
    <x v="0"/>
    <x v="0"/>
    <x v="0"/>
    <x v="1"/>
    <s v="0406 - OFICINA NACIONAL DE DEFENSA PUBLICA"/>
    <s v="0001 - OFICINA NACIONAL DE DEFENSA PUBLICA"/>
    <x v="0"/>
    <x v="1"/>
    <x v="1"/>
    <x v="1"/>
    <x v="12"/>
    <s v="N"/>
    <s v="00 - N/A"/>
    <s v="10 - FONDO GENERAL"/>
    <s v="(en blanco)"/>
    <s v="99 - MULTIPROVINCIAL"/>
    <n v="2545000"/>
    <n v="913162.4800000001"/>
  </r>
  <r>
    <s v="2024"/>
    <x v="0"/>
    <x v="0"/>
    <x v="0"/>
    <x v="0"/>
    <x v="1"/>
    <s v="0406 - OFICINA NACIONAL DE DEFENSA PUBLICA"/>
    <s v="0001 - OFICINA NACIONAL DE DEFENSA PUBLICA"/>
    <x v="0"/>
    <x v="1"/>
    <x v="1"/>
    <x v="1"/>
    <x v="13"/>
    <s v="N"/>
    <s v="00 - N/A"/>
    <s v="10 - FONDO GENERAL"/>
    <s v="(en blanco)"/>
    <s v="99 - MULTIPROVINCIAL"/>
    <n v="1450000"/>
    <n v="1572198.19"/>
  </r>
  <r>
    <s v="2024"/>
    <x v="0"/>
    <x v="0"/>
    <x v="0"/>
    <x v="0"/>
    <x v="1"/>
    <s v="0406 - OFICINA NACIONAL DE DEFENSA PUBLICA"/>
    <s v="0001 - OFICINA NACIONAL DE DEFENSA PUBLICA"/>
    <x v="0"/>
    <x v="1"/>
    <x v="1"/>
    <x v="2"/>
    <x v="14"/>
    <s v="N"/>
    <s v="00 - N/A"/>
    <s v="10 - FONDO GENERAL"/>
    <s v="(en blanco)"/>
    <s v="99 - MULTIPROVINCIAL"/>
    <n v="1280000"/>
    <n v="571245.67000000004"/>
  </r>
  <r>
    <s v="2024"/>
    <x v="0"/>
    <x v="0"/>
    <x v="0"/>
    <x v="0"/>
    <x v="1"/>
    <s v="0406 - OFICINA NACIONAL DE DEFENSA PUBLICA"/>
    <s v="0001 - OFICINA NACIONAL DE DEFENSA PUBLICA"/>
    <x v="0"/>
    <x v="1"/>
    <x v="1"/>
    <x v="2"/>
    <x v="15"/>
    <s v="N"/>
    <s v="00 - N/A"/>
    <s v="10 - FONDO GENERAL"/>
    <s v="(en blanco)"/>
    <s v="99 - MULTIPROVINCIAL"/>
    <n v="110000"/>
    <n v="153786"/>
  </r>
  <r>
    <s v="2024"/>
    <x v="0"/>
    <x v="0"/>
    <x v="0"/>
    <x v="0"/>
    <x v="1"/>
    <s v="0406 - OFICINA NACIONAL DE DEFENSA PUBLICA"/>
    <s v="0001 - OFICINA NACIONAL DE DEFENSA PUBLICA"/>
    <x v="0"/>
    <x v="1"/>
    <x v="1"/>
    <x v="2"/>
    <x v="16"/>
    <s v="N"/>
    <s v="00 - N/A"/>
    <s v="10 - FONDO GENERAL"/>
    <s v="(en blanco)"/>
    <s v="99 - MULTIPROVINCIAL"/>
    <n v="2550000"/>
    <n v="567532.71"/>
  </r>
  <r>
    <s v="2024"/>
    <x v="0"/>
    <x v="0"/>
    <x v="0"/>
    <x v="0"/>
    <x v="1"/>
    <s v="0406 - OFICINA NACIONAL DE DEFENSA PUBLICA"/>
    <s v="0001 - OFICINA NACIONAL DE DEFENSA PUBLICA"/>
    <x v="0"/>
    <x v="1"/>
    <x v="1"/>
    <x v="2"/>
    <x v="17"/>
    <s v="N"/>
    <s v="00 - N/A"/>
    <s v="10 - FONDO GENERAL"/>
    <s v="(en blanco)"/>
    <s v="99 - MULTIPROVINCIAL"/>
    <n v="15000"/>
    <n v="13456.31"/>
  </r>
  <r>
    <s v="2024"/>
    <x v="0"/>
    <x v="0"/>
    <x v="0"/>
    <x v="0"/>
    <x v="1"/>
    <s v="0406 - OFICINA NACIONAL DE DEFENSA PUBLICA"/>
    <s v="0001 - OFICINA NACIONAL DE DEFENSA PUBLICA"/>
    <x v="0"/>
    <x v="1"/>
    <x v="1"/>
    <x v="2"/>
    <x v="18"/>
    <s v="N"/>
    <s v="00 - N/A"/>
    <s v="10 - FONDO GENERAL"/>
    <s v="(en blanco)"/>
    <s v="99 - MULTIPROVINCIAL"/>
    <n v="265000"/>
    <n v="150398.71000000002"/>
  </r>
  <r>
    <s v="2024"/>
    <x v="0"/>
    <x v="0"/>
    <x v="0"/>
    <x v="0"/>
    <x v="1"/>
    <s v="0406 - OFICINA NACIONAL DE DEFENSA PUBLICA"/>
    <s v="0001 - OFICINA NACIONAL DE DEFENSA PUBLICA"/>
    <x v="0"/>
    <x v="1"/>
    <x v="1"/>
    <x v="2"/>
    <x v="19"/>
    <s v="N"/>
    <s v="00 - N/A"/>
    <s v="10 - FONDO GENERAL"/>
    <s v="(en blanco)"/>
    <s v="99 - MULTIPROVINCIAL"/>
    <n v="290000"/>
    <n v="47459.08"/>
  </r>
  <r>
    <s v="2024"/>
    <x v="0"/>
    <x v="0"/>
    <x v="0"/>
    <x v="0"/>
    <x v="1"/>
    <s v="0406 - OFICINA NACIONAL DE DEFENSA PUBLICA"/>
    <s v="0001 - OFICINA NACIONAL DE DEFENSA PUBLICA"/>
    <x v="0"/>
    <x v="1"/>
    <x v="1"/>
    <x v="2"/>
    <x v="20"/>
    <s v="N"/>
    <s v="00 - N/A"/>
    <s v="10 - FONDO GENERAL"/>
    <s v="(en blanco)"/>
    <s v="99 - MULTIPROVINCIAL"/>
    <n v="3785000"/>
    <n v="1523195.3199999998"/>
  </r>
  <r>
    <s v="2024"/>
    <x v="0"/>
    <x v="0"/>
    <x v="0"/>
    <x v="0"/>
    <x v="1"/>
    <s v="0406 - OFICINA NACIONAL DE DEFENSA PUBLICA"/>
    <s v="0001 - OFICINA NACIONAL DE DEFENSA PUBLICA"/>
    <x v="0"/>
    <x v="1"/>
    <x v="1"/>
    <x v="2"/>
    <x v="21"/>
    <s v="N"/>
    <s v="00 - N/A"/>
    <s v="10 - FONDO GENERAL"/>
    <s v="(en blanco)"/>
    <s v="99 - MULTIPROVINCIAL"/>
    <n v="3010000"/>
    <n v="910329.61"/>
  </r>
  <r>
    <s v="2024"/>
    <x v="0"/>
    <x v="0"/>
    <x v="0"/>
    <x v="0"/>
    <x v="2"/>
    <s v="0201 - PRESIDENCIA DE LA REPÚBLICA"/>
    <s v="0001 - CONTRALORIA GENERAL DE LA REPUBLICA"/>
    <x v="0"/>
    <x v="0"/>
    <x v="2"/>
    <x v="0"/>
    <x v="0"/>
    <s v="N"/>
    <s v="00 - N/A"/>
    <s v="10 - FONDO GENERAL"/>
    <s v="(en blanco)"/>
    <s v="99 - MULTIPROVINCIAL"/>
    <n v="1698476886"/>
    <n v="732154193.49000001"/>
  </r>
  <r>
    <s v="2024"/>
    <x v="0"/>
    <x v="0"/>
    <x v="0"/>
    <x v="0"/>
    <x v="2"/>
    <s v="0201 - PRESIDENCIA DE LA REPÚBLICA"/>
    <s v="0001 - CONTRALORIA GENERAL DE LA REPUBLICA"/>
    <x v="0"/>
    <x v="0"/>
    <x v="2"/>
    <x v="0"/>
    <x v="1"/>
    <s v="N"/>
    <s v="00 - N/A"/>
    <s v="10 - FONDO GENERAL"/>
    <s v="(en blanco)"/>
    <s v="99 - MULTIPROVINCIAL"/>
    <n v="603344092"/>
    <n v="132311635.44000001"/>
  </r>
  <r>
    <s v="2024"/>
    <x v="0"/>
    <x v="0"/>
    <x v="0"/>
    <x v="0"/>
    <x v="2"/>
    <s v="0201 - PRESIDENCIA DE LA REPÚBLICA"/>
    <s v="0001 - CONTRALORIA GENERAL DE LA REPUBLICA"/>
    <x v="0"/>
    <x v="0"/>
    <x v="2"/>
    <x v="0"/>
    <x v="2"/>
    <s v="N"/>
    <s v="00 - N/A"/>
    <s v="10 - FONDO GENERAL"/>
    <s v="(en blanco)"/>
    <s v="99 - MULTIPROVINCIAL"/>
    <n v="1010000"/>
    <n v="0"/>
  </r>
  <r>
    <s v="2024"/>
    <x v="0"/>
    <x v="0"/>
    <x v="0"/>
    <x v="0"/>
    <x v="2"/>
    <s v="0201 - PRESIDENCIA DE LA REPÚBLICA"/>
    <s v="0001 - CONTRALORIA GENERAL DE LA REPUBLICA"/>
    <x v="0"/>
    <x v="0"/>
    <x v="2"/>
    <x v="0"/>
    <x v="4"/>
    <s v="N"/>
    <s v="00 - N/A"/>
    <s v="10 - FONDO GENERAL"/>
    <s v="(en blanco)"/>
    <s v="99 - MULTIPROVINCIAL"/>
    <n v="225417627"/>
    <n v="109708857.42999998"/>
  </r>
  <r>
    <s v="2024"/>
    <x v="0"/>
    <x v="0"/>
    <x v="0"/>
    <x v="0"/>
    <x v="2"/>
    <s v="0201 - PRESIDENCIA DE LA REPÚBLICA"/>
    <s v="0001 - CONTRALORIA GENERAL DE LA REPUBLICA"/>
    <x v="0"/>
    <x v="0"/>
    <x v="2"/>
    <x v="1"/>
    <x v="5"/>
    <s v="N"/>
    <s v="00 - N/A"/>
    <s v="10 - FONDO GENERAL"/>
    <s v="(en blanco)"/>
    <s v="99 - MULTIPROVINCIAL"/>
    <n v="24625012"/>
    <n v="9858333.3000000063"/>
  </r>
  <r>
    <s v="2024"/>
    <x v="0"/>
    <x v="0"/>
    <x v="0"/>
    <x v="0"/>
    <x v="2"/>
    <s v="0201 - PRESIDENCIA DE LA REPÚBLICA"/>
    <s v="0001 - CONTRALORIA GENERAL DE LA REPUBLICA"/>
    <x v="0"/>
    <x v="0"/>
    <x v="2"/>
    <x v="1"/>
    <x v="6"/>
    <s v="N"/>
    <s v="00 - N/A"/>
    <s v="10 - FONDO GENERAL"/>
    <s v="(en blanco)"/>
    <s v="99 - MULTIPROVINCIAL"/>
    <n v="17857935"/>
    <n v="9033994.6600000001"/>
  </r>
  <r>
    <s v="2024"/>
    <x v="0"/>
    <x v="0"/>
    <x v="0"/>
    <x v="0"/>
    <x v="2"/>
    <s v="0201 - PRESIDENCIA DE LA REPÚBLICA"/>
    <s v="0001 - CONTRALORIA GENERAL DE LA REPUBLICA"/>
    <x v="0"/>
    <x v="0"/>
    <x v="2"/>
    <x v="1"/>
    <x v="7"/>
    <s v="N"/>
    <s v="00 - N/A"/>
    <s v="10 - FONDO GENERAL"/>
    <s v="(en blanco)"/>
    <s v="99 - MULTIPROVINCIAL"/>
    <n v="26309409"/>
    <n v="12295128.720000001"/>
  </r>
  <r>
    <s v="2024"/>
    <x v="0"/>
    <x v="0"/>
    <x v="0"/>
    <x v="0"/>
    <x v="2"/>
    <s v="0201 - PRESIDENCIA DE LA REPÚBLICA"/>
    <s v="0001 - CONTRALORIA GENERAL DE LA REPUBLICA"/>
    <x v="0"/>
    <x v="0"/>
    <x v="2"/>
    <x v="1"/>
    <x v="8"/>
    <s v="N"/>
    <s v="00 - N/A"/>
    <s v="10 - FONDO GENERAL"/>
    <s v="(en blanco)"/>
    <s v="99 - MULTIPROVINCIAL"/>
    <n v="1400000"/>
    <n v="57737.72"/>
  </r>
  <r>
    <s v="2024"/>
    <x v="0"/>
    <x v="0"/>
    <x v="0"/>
    <x v="0"/>
    <x v="2"/>
    <s v="0201 - PRESIDENCIA DE LA REPÚBLICA"/>
    <s v="0001 - CONTRALORIA GENERAL DE LA REPUBLICA"/>
    <x v="0"/>
    <x v="0"/>
    <x v="2"/>
    <x v="1"/>
    <x v="9"/>
    <s v="N"/>
    <s v="00 - N/A"/>
    <s v="10 - FONDO GENERAL"/>
    <s v="(en blanco)"/>
    <s v="99 - MULTIPROVINCIAL"/>
    <n v="76370009"/>
    <n v="5781300.5300000021"/>
  </r>
  <r>
    <s v="2024"/>
    <x v="0"/>
    <x v="0"/>
    <x v="0"/>
    <x v="0"/>
    <x v="2"/>
    <s v="0201 - PRESIDENCIA DE LA REPÚBLICA"/>
    <s v="0001 - CONTRALORIA GENERAL DE LA REPUBLICA"/>
    <x v="0"/>
    <x v="0"/>
    <x v="2"/>
    <x v="1"/>
    <x v="10"/>
    <s v="N"/>
    <s v="00 - N/A"/>
    <s v="10 - FONDO GENERAL"/>
    <s v="(en blanco)"/>
    <s v="99 - MULTIPROVINCIAL"/>
    <n v="27846412"/>
    <n v="9867177.5099999998"/>
  </r>
  <r>
    <s v="2024"/>
    <x v="0"/>
    <x v="0"/>
    <x v="0"/>
    <x v="0"/>
    <x v="2"/>
    <s v="0201 - PRESIDENCIA DE LA REPÚBLICA"/>
    <s v="0001 - CONTRALORIA GENERAL DE LA REPUBLICA"/>
    <x v="0"/>
    <x v="0"/>
    <x v="2"/>
    <x v="1"/>
    <x v="11"/>
    <s v="N"/>
    <s v="00 - N/A"/>
    <s v="10 - FONDO GENERAL"/>
    <s v="(en blanco)"/>
    <s v="99 - MULTIPROVINCIAL"/>
    <n v="39585000"/>
    <n v="6552422"/>
  </r>
  <r>
    <s v="2024"/>
    <x v="0"/>
    <x v="0"/>
    <x v="0"/>
    <x v="0"/>
    <x v="2"/>
    <s v="0201 - PRESIDENCIA DE LA REPÚBLICA"/>
    <s v="0001 - CONTRALORIA GENERAL DE LA REPUBLICA"/>
    <x v="0"/>
    <x v="0"/>
    <x v="2"/>
    <x v="1"/>
    <x v="12"/>
    <s v="N"/>
    <s v="00 - N/A"/>
    <s v="10 - FONDO GENERAL"/>
    <s v="(en blanco)"/>
    <s v="99 - MULTIPROVINCIAL"/>
    <n v="42112540"/>
    <n v="12548218.5"/>
  </r>
  <r>
    <s v="2024"/>
    <x v="0"/>
    <x v="0"/>
    <x v="0"/>
    <x v="0"/>
    <x v="2"/>
    <s v="0201 - PRESIDENCIA DE LA REPÚBLICA"/>
    <s v="0001 - CONTRALORIA GENERAL DE LA REPUBLICA"/>
    <x v="0"/>
    <x v="0"/>
    <x v="2"/>
    <x v="1"/>
    <x v="12"/>
    <s v="N"/>
    <s v="00 - N/A"/>
    <s v="70 - DONACION EXTERNA"/>
    <s v="(en blanco)"/>
    <s v="99 - MULTIPROVINCIAL"/>
    <n v="0"/>
    <n v="0"/>
  </r>
  <r>
    <s v="2024"/>
    <x v="0"/>
    <x v="0"/>
    <x v="0"/>
    <x v="0"/>
    <x v="2"/>
    <s v="0201 - PRESIDENCIA DE LA REPÚBLICA"/>
    <s v="0001 - CONTRALORIA GENERAL DE LA REPUBLICA"/>
    <x v="0"/>
    <x v="0"/>
    <x v="2"/>
    <x v="1"/>
    <x v="13"/>
    <s v="N"/>
    <s v="00 - N/A"/>
    <s v="10 - FONDO GENERAL"/>
    <s v="(en blanco)"/>
    <s v="99 - MULTIPROVINCIAL"/>
    <n v="31001936"/>
    <n v="10933821.649999999"/>
  </r>
  <r>
    <s v="2024"/>
    <x v="0"/>
    <x v="0"/>
    <x v="0"/>
    <x v="0"/>
    <x v="2"/>
    <s v="0201 - PRESIDENCIA DE LA REPÚBLICA"/>
    <s v="0001 - CONTRALORIA GENERAL DE LA REPUBLICA"/>
    <x v="0"/>
    <x v="0"/>
    <x v="2"/>
    <x v="2"/>
    <x v="14"/>
    <s v="N"/>
    <s v="00 - N/A"/>
    <s v="10 - FONDO GENERAL"/>
    <s v="(en blanco)"/>
    <s v="99 - MULTIPROVINCIAL"/>
    <n v="10957658"/>
    <n v="1426327.02"/>
  </r>
  <r>
    <s v="2024"/>
    <x v="0"/>
    <x v="0"/>
    <x v="0"/>
    <x v="0"/>
    <x v="2"/>
    <s v="0201 - PRESIDENCIA DE LA REPÚBLICA"/>
    <s v="0001 - CONTRALORIA GENERAL DE LA REPUBLICA"/>
    <x v="0"/>
    <x v="0"/>
    <x v="2"/>
    <x v="2"/>
    <x v="15"/>
    <s v="N"/>
    <s v="00 - N/A"/>
    <s v="10 - FONDO GENERAL"/>
    <s v="(en blanco)"/>
    <s v="99 - MULTIPROVINCIAL"/>
    <n v="419019"/>
    <n v="1150"/>
  </r>
  <r>
    <s v="2024"/>
    <x v="0"/>
    <x v="0"/>
    <x v="0"/>
    <x v="0"/>
    <x v="2"/>
    <s v="0201 - PRESIDENCIA DE LA REPÚBLICA"/>
    <s v="0001 - CONTRALORIA GENERAL DE LA REPUBLICA"/>
    <x v="0"/>
    <x v="0"/>
    <x v="2"/>
    <x v="2"/>
    <x v="16"/>
    <s v="N"/>
    <s v="00 - N/A"/>
    <s v="10 - FONDO GENERAL"/>
    <s v="(en blanco)"/>
    <s v="99 - MULTIPROVINCIAL"/>
    <n v="5035547"/>
    <n v="948162.47"/>
  </r>
  <r>
    <s v="2024"/>
    <x v="0"/>
    <x v="0"/>
    <x v="0"/>
    <x v="0"/>
    <x v="2"/>
    <s v="0201 - PRESIDENCIA DE LA REPÚBLICA"/>
    <s v="0001 - CONTRALORIA GENERAL DE LA REPUBLICA"/>
    <x v="0"/>
    <x v="0"/>
    <x v="2"/>
    <x v="2"/>
    <x v="17"/>
    <s v="N"/>
    <s v="00 - N/A"/>
    <s v="10 - FONDO GENERAL"/>
    <s v="(en blanco)"/>
    <s v="99 - MULTIPROVINCIAL"/>
    <n v="300000"/>
    <n v="84716.99"/>
  </r>
  <r>
    <s v="2024"/>
    <x v="0"/>
    <x v="0"/>
    <x v="0"/>
    <x v="0"/>
    <x v="2"/>
    <s v="0201 - PRESIDENCIA DE LA REPÚBLICA"/>
    <s v="0001 - CONTRALORIA GENERAL DE LA REPUBLICA"/>
    <x v="0"/>
    <x v="0"/>
    <x v="2"/>
    <x v="2"/>
    <x v="18"/>
    <s v="N"/>
    <s v="00 - N/A"/>
    <s v="10 - FONDO GENERAL"/>
    <s v="(en blanco)"/>
    <s v="99 - MULTIPROVINCIAL"/>
    <n v="1221764"/>
    <n v="91998.44"/>
  </r>
  <r>
    <s v="2024"/>
    <x v="0"/>
    <x v="0"/>
    <x v="0"/>
    <x v="0"/>
    <x v="2"/>
    <s v="0201 - PRESIDENCIA DE LA REPÚBLICA"/>
    <s v="0001 - CONTRALORIA GENERAL DE LA REPUBLICA"/>
    <x v="0"/>
    <x v="0"/>
    <x v="2"/>
    <x v="2"/>
    <x v="19"/>
    <s v="N"/>
    <s v="00 - N/A"/>
    <s v="10 - FONDO GENERAL"/>
    <s v="(en blanco)"/>
    <s v="99 - MULTIPROVINCIAL"/>
    <n v="751188"/>
    <n v="19582.07"/>
  </r>
  <r>
    <s v="2024"/>
    <x v="0"/>
    <x v="0"/>
    <x v="0"/>
    <x v="0"/>
    <x v="2"/>
    <s v="0201 - PRESIDENCIA DE LA REPÚBLICA"/>
    <s v="0001 - CONTRALORIA GENERAL DE LA REPUBLICA"/>
    <x v="0"/>
    <x v="0"/>
    <x v="2"/>
    <x v="2"/>
    <x v="20"/>
    <s v="N"/>
    <s v="00 - N/A"/>
    <s v="10 - FONDO GENERAL"/>
    <s v="(en blanco)"/>
    <s v="99 - MULTIPROVINCIAL"/>
    <n v="27048344"/>
    <n v="10714095.660000002"/>
  </r>
  <r>
    <s v="2024"/>
    <x v="0"/>
    <x v="0"/>
    <x v="0"/>
    <x v="0"/>
    <x v="2"/>
    <s v="0201 - PRESIDENCIA DE LA REPÚBLICA"/>
    <s v="0001 - CONTRALORIA GENERAL DE LA REPUBLICA"/>
    <x v="0"/>
    <x v="0"/>
    <x v="2"/>
    <x v="2"/>
    <x v="21"/>
    <s v="N"/>
    <s v="00 - N/A"/>
    <s v="10 - FONDO GENERAL"/>
    <s v="(en blanco)"/>
    <s v="99 - MULTIPROVINCIAL"/>
    <n v="11018914"/>
    <n v="2608759.5500000003"/>
  </r>
  <r>
    <s v="2024"/>
    <x v="0"/>
    <x v="0"/>
    <x v="0"/>
    <x v="0"/>
    <x v="2"/>
    <s v="0201 - PRESIDENCIA DE LA REPÚBLICA"/>
    <s v="0001 - GABINETE SOCIAL DE LA PRESIDENCIA"/>
    <x v="1"/>
    <x v="2"/>
    <x v="3"/>
    <x v="1"/>
    <x v="13"/>
    <s v="N"/>
    <s v="00 - N/A"/>
    <s v="10 - FONDO GENERAL"/>
    <s v="(en blanco)"/>
    <s v="99 - MULTIPROVINCIAL"/>
    <n v="0"/>
    <n v="0"/>
  </r>
  <r>
    <s v="2024"/>
    <x v="0"/>
    <x v="0"/>
    <x v="0"/>
    <x v="0"/>
    <x v="2"/>
    <s v="0201 - PRESIDENCIA DE LA REPÚBLICA"/>
    <s v="0001 - GABINETE SOCIAL DE LA PRESIDENCIA"/>
    <x v="2"/>
    <x v="3"/>
    <x v="4"/>
    <x v="1"/>
    <x v="6"/>
    <s v="N"/>
    <s v="00 - N/A"/>
    <s v="10 - FONDO GENERAL"/>
    <s v="(en blanco)"/>
    <s v="99 - MULTIPROVINCIAL"/>
    <n v="0"/>
    <n v="0"/>
  </r>
  <r>
    <s v="2024"/>
    <x v="0"/>
    <x v="0"/>
    <x v="0"/>
    <x v="0"/>
    <x v="2"/>
    <s v="0201 - PRESIDENCIA DE LA REPÚBLICA"/>
    <s v="0001 - GABINETE SOCIAL DE LA PRESIDENCIA"/>
    <x v="2"/>
    <x v="3"/>
    <x v="4"/>
    <x v="2"/>
    <x v="20"/>
    <s v="N"/>
    <s v="00 - N/A"/>
    <s v="10 - FONDO GENERAL"/>
    <s v="(en blanco)"/>
    <s v="99 - MULTIPROVINCIAL"/>
    <n v="0"/>
    <n v="0"/>
  </r>
  <r>
    <s v="2024"/>
    <x v="0"/>
    <x v="0"/>
    <x v="0"/>
    <x v="0"/>
    <x v="2"/>
    <s v="0201 - PRESIDENCIA DE LA REPÚBLICA"/>
    <s v="0001 - GABINETE SOCIAL DE LA PRESIDENCIA"/>
    <x v="2"/>
    <x v="4"/>
    <x v="5"/>
    <x v="0"/>
    <x v="0"/>
    <s v="N"/>
    <s v="00 - N/A"/>
    <s v="10 - FONDO GENERAL"/>
    <s v="(en blanco)"/>
    <s v="99 - MULTIPROVINCIAL"/>
    <n v="392852600"/>
    <n v="155200913.96999997"/>
  </r>
  <r>
    <s v="2024"/>
    <x v="0"/>
    <x v="0"/>
    <x v="0"/>
    <x v="0"/>
    <x v="2"/>
    <s v="0201 - PRESIDENCIA DE LA REPÚBLICA"/>
    <s v="0001 - GABINETE SOCIAL DE LA PRESIDENCIA"/>
    <x v="2"/>
    <x v="4"/>
    <x v="5"/>
    <x v="0"/>
    <x v="1"/>
    <s v="N"/>
    <s v="00 - N/A"/>
    <s v="10 - FONDO GENERAL"/>
    <s v="(en blanco)"/>
    <s v="99 - MULTIPROVINCIAL"/>
    <n v="84519400"/>
    <n v="36802018.350000001"/>
  </r>
  <r>
    <s v="2024"/>
    <x v="0"/>
    <x v="0"/>
    <x v="0"/>
    <x v="0"/>
    <x v="2"/>
    <s v="0201 - PRESIDENCIA DE LA REPÚBLICA"/>
    <s v="0001 - GABINETE SOCIAL DE LA PRESIDENCIA"/>
    <x v="2"/>
    <x v="4"/>
    <x v="5"/>
    <x v="0"/>
    <x v="4"/>
    <s v="N"/>
    <s v="00 - N/A"/>
    <s v="10 - FONDO GENERAL"/>
    <s v="(en blanco)"/>
    <s v="99 - MULTIPROVINCIAL"/>
    <n v="45510000"/>
    <n v="23500728.759999987"/>
  </r>
  <r>
    <s v="2024"/>
    <x v="0"/>
    <x v="0"/>
    <x v="0"/>
    <x v="0"/>
    <x v="2"/>
    <s v="0201 - PRESIDENCIA DE LA REPÚBLICA"/>
    <s v="0001 - GABINETE SOCIAL DE LA PRESIDENCIA"/>
    <x v="2"/>
    <x v="4"/>
    <x v="5"/>
    <x v="1"/>
    <x v="5"/>
    <s v="N"/>
    <s v="00 - N/A"/>
    <s v="10 - FONDO GENERAL"/>
    <s v="(en blanco)"/>
    <s v="99 - MULTIPROVINCIAL"/>
    <n v="5000000"/>
    <n v="4418694.76"/>
  </r>
  <r>
    <s v="2024"/>
    <x v="0"/>
    <x v="0"/>
    <x v="0"/>
    <x v="0"/>
    <x v="2"/>
    <s v="0201 - PRESIDENCIA DE LA REPÚBLICA"/>
    <s v="0001 - GABINETE SOCIAL DE LA PRESIDENCIA"/>
    <x v="2"/>
    <x v="4"/>
    <x v="5"/>
    <x v="1"/>
    <x v="6"/>
    <s v="N"/>
    <s v="00 - N/A"/>
    <s v="10 - FONDO GENERAL"/>
    <s v="(en blanco)"/>
    <s v="99 - MULTIPROVINCIAL"/>
    <n v="9100000"/>
    <n v="5392101.3500000015"/>
  </r>
  <r>
    <s v="2024"/>
    <x v="0"/>
    <x v="0"/>
    <x v="0"/>
    <x v="0"/>
    <x v="2"/>
    <s v="0201 - PRESIDENCIA DE LA REPÚBLICA"/>
    <s v="0001 - GABINETE SOCIAL DE LA PRESIDENCIA"/>
    <x v="2"/>
    <x v="4"/>
    <x v="5"/>
    <x v="1"/>
    <x v="7"/>
    <s v="N"/>
    <s v="00 - N/A"/>
    <s v="10 - FONDO GENERAL"/>
    <s v="(en blanco)"/>
    <s v="99 - MULTIPROVINCIAL"/>
    <n v="6500000"/>
    <n v="1464700"/>
  </r>
  <r>
    <s v="2024"/>
    <x v="0"/>
    <x v="0"/>
    <x v="0"/>
    <x v="0"/>
    <x v="2"/>
    <s v="0201 - PRESIDENCIA DE LA REPÚBLICA"/>
    <s v="0001 - GABINETE SOCIAL DE LA PRESIDENCIA"/>
    <x v="2"/>
    <x v="4"/>
    <x v="5"/>
    <x v="1"/>
    <x v="8"/>
    <s v="N"/>
    <s v="00 - N/A"/>
    <s v="10 - FONDO GENERAL"/>
    <s v="(en blanco)"/>
    <s v="99 - MULTIPROVINCIAL"/>
    <n v="0"/>
    <n v="6464060.6100000003"/>
  </r>
  <r>
    <s v="2024"/>
    <x v="0"/>
    <x v="0"/>
    <x v="0"/>
    <x v="0"/>
    <x v="2"/>
    <s v="0201 - PRESIDENCIA DE LA REPÚBLICA"/>
    <s v="0001 - GABINETE SOCIAL DE LA PRESIDENCIA"/>
    <x v="2"/>
    <x v="4"/>
    <x v="5"/>
    <x v="1"/>
    <x v="9"/>
    <s v="N"/>
    <s v="00 - N/A"/>
    <s v="10 - FONDO GENERAL"/>
    <s v="(en blanco)"/>
    <s v="99 - MULTIPROVINCIAL"/>
    <n v="3200000"/>
    <n v="865000"/>
  </r>
  <r>
    <s v="2024"/>
    <x v="0"/>
    <x v="0"/>
    <x v="0"/>
    <x v="0"/>
    <x v="2"/>
    <s v="0201 - PRESIDENCIA DE LA REPÚBLICA"/>
    <s v="0001 - GABINETE SOCIAL DE LA PRESIDENCIA"/>
    <x v="2"/>
    <x v="4"/>
    <x v="5"/>
    <x v="1"/>
    <x v="10"/>
    <s v="N"/>
    <s v="00 - N/A"/>
    <s v="10 - FONDO GENERAL"/>
    <s v="(en blanco)"/>
    <s v="99 - MULTIPROVINCIAL"/>
    <n v="5445000"/>
    <n v="4095474.86"/>
  </r>
  <r>
    <s v="2024"/>
    <x v="0"/>
    <x v="0"/>
    <x v="0"/>
    <x v="0"/>
    <x v="2"/>
    <s v="0201 - PRESIDENCIA DE LA REPÚBLICA"/>
    <s v="0001 - GABINETE SOCIAL DE LA PRESIDENCIA"/>
    <x v="2"/>
    <x v="4"/>
    <x v="5"/>
    <x v="1"/>
    <x v="11"/>
    <s v="N"/>
    <s v="00 - N/A"/>
    <s v="10 - FONDO GENERAL"/>
    <s v="(en blanco)"/>
    <s v="99 - MULTIPROVINCIAL"/>
    <n v="98270971"/>
    <n v="599194.1"/>
  </r>
  <r>
    <s v="2024"/>
    <x v="0"/>
    <x v="0"/>
    <x v="0"/>
    <x v="0"/>
    <x v="2"/>
    <s v="0201 - PRESIDENCIA DE LA REPÚBLICA"/>
    <s v="0001 - GABINETE SOCIAL DE LA PRESIDENCIA"/>
    <x v="2"/>
    <x v="4"/>
    <x v="5"/>
    <x v="1"/>
    <x v="12"/>
    <s v="N"/>
    <s v="00 - N/A"/>
    <s v="10 - FONDO GENERAL"/>
    <s v="(en blanco)"/>
    <s v="99 - MULTIPROVINCIAL"/>
    <n v="10289998"/>
    <n v="2668599.98"/>
  </r>
  <r>
    <s v="2024"/>
    <x v="0"/>
    <x v="0"/>
    <x v="0"/>
    <x v="0"/>
    <x v="2"/>
    <s v="0201 - PRESIDENCIA DE LA REPÚBLICA"/>
    <s v="0001 - GABINETE SOCIAL DE LA PRESIDENCIA"/>
    <x v="2"/>
    <x v="4"/>
    <x v="5"/>
    <x v="1"/>
    <x v="13"/>
    <s v="N"/>
    <s v="00 - N/A"/>
    <s v="10 - FONDO GENERAL"/>
    <s v="(en blanco)"/>
    <s v="99 - MULTIPROVINCIAL"/>
    <n v="2955692"/>
    <n v="2635337.59"/>
  </r>
  <r>
    <s v="2024"/>
    <x v="0"/>
    <x v="0"/>
    <x v="0"/>
    <x v="0"/>
    <x v="2"/>
    <s v="0201 - PRESIDENCIA DE LA REPÚBLICA"/>
    <s v="0001 - GABINETE SOCIAL DE LA PRESIDENCIA"/>
    <x v="2"/>
    <x v="4"/>
    <x v="5"/>
    <x v="2"/>
    <x v="14"/>
    <s v="N"/>
    <s v="00 - N/A"/>
    <s v="10 - FONDO GENERAL"/>
    <s v="(en blanco)"/>
    <s v="99 - MULTIPROVINCIAL"/>
    <n v="1400000"/>
    <n v="774496.14"/>
  </r>
  <r>
    <s v="2024"/>
    <x v="0"/>
    <x v="0"/>
    <x v="0"/>
    <x v="0"/>
    <x v="2"/>
    <s v="0201 - PRESIDENCIA DE LA REPÚBLICA"/>
    <s v="0001 - GABINETE SOCIAL DE LA PRESIDENCIA"/>
    <x v="2"/>
    <x v="4"/>
    <x v="5"/>
    <x v="2"/>
    <x v="15"/>
    <s v="N"/>
    <s v="00 - N/A"/>
    <s v="10 - FONDO GENERAL"/>
    <s v="(en blanco)"/>
    <s v="99 - MULTIPROVINCIAL"/>
    <n v="1915880"/>
    <n v="4096580.6900000004"/>
  </r>
  <r>
    <s v="2024"/>
    <x v="0"/>
    <x v="0"/>
    <x v="0"/>
    <x v="0"/>
    <x v="2"/>
    <s v="0201 - PRESIDENCIA DE LA REPÚBLICA"/>
    <s v="0001 - GABINETE SOCIAL DE LA PRESIDENCIA"/>
    <x v="2"/>
    <x v="4"/>
    <x v="5"/>
    <x v="2"/>
    <x v="16"/>
    <s v="N"/>
    <s v="00 - N/A"/>
    <s v="10 - FONDO GENERAL"/>
    <s v="(en blanco)"/>
    <s v="99 - MULTIPROVINCIAL"/>
    <n v="2250000"/>
    <n v="797265.55999999982"/>
  </r>
  <r>
    <s v="2024"/>
    <x v="0"/>
    <x v="0"/>
    <x v="0"/>
    <x v="0"/>
    <x v="2"/>
    <s v="0201 - PRESIDENCIA DE LA REPÚBLICA"/>
    <s v="0001 - GABINETE SOCIAL DE LA PRESIDENCIA"/>
    <x v="2"/>
    <x v="4"/>
    <x v="5"/>
    <x v="2"/>
    <x v="17"/>
    <s v="N"/>
    <s v="00 - N/A"/>
    <s v="10 - FONDO GENERAL"/>
    <s v="(en blanco)"/>
    <s v="99 - MULTIPROVINCIAL"/>
    <n v="0"/>
    <n v="0"/>
  </r>
  <r>
    <s v="2024"/>
    <x v="0"/>
    <x v="0"/>
    <x v="0"/>
    <x v="0"/>
    <x v="2"/>
    <s v="0201 - PRESIDENCIA DE LA REPÚBLICA"/>
    <s v="0001 - GABINETE SOCIAL DE LA PRESIDENCIA"/>
    <x v="2"/>
    <x v="4"/>
    <x v="5"/>
    <x v="2"/>
    <x v="18"/>
    <s v="N"/>
    <s v="00 - N/A"/>
    <s v="10 - FONDO GENERAL"/>
    <s v="(en blanco)"/>
    <s v="99 - MULTIPROVINCIAL"/>
    <n v="0"/>
    <n v="119026.6"/>
  </r>
  <r>
    <s v="2024"/>
    <x v="0"/>
    <x v="0"/>
    <x v="0"/>
    <x v="0"/>
    <x v="2"/>
    <s v="0201 - PRESIDENCIA DE LA REPÚBLICA"/>
    <s v="0001 - GABINETE SOCIAL DE LA PRESIDENCIA"/>
    <x v="2"/>
    <x v="4"/>
    <x v="5"/>
    <x v="2"/>
    <x v="19"/>
    <s v="N"/>
    <s v="00 - N/A"/>
    <s v="10 - FONDO GENERAL"/>
    <s v="(en blanco)"/>
    <s v="99 - MULTIPROVINCIAL"/>
    <n v="866495"/>
    <n v="391334.01999999996"/>
  </r>
  <r>
    <s v="2024"/>
    <x v="0"/>
    <x v="0"/>
    <x v="0"/>
    <x v="0"/>
    <x v="2"/>
    <s v="0201 - PRESIDENCIA DE LA REPÚBLICA"/>
    <s v="0001 - GABINETE SOCIAL DE LA PRESIDENCIA"/>
    <x v="2"/>
    <x v="4"/>
    <x v="5"/>
    <x v="2"/>
    <x v="20"/>
    <s v="N"/>
    <s v="00 - N/A"/>
    <s v="10 - FONDO GENERAL"/>
    <s v="(en blanco)"/>
    <s v="99 - MULTIPROVINCIAL"/>
    <n v="7089792"/>
    <n v="5376197.2000000002"/>
  </r>
  <r>
    <s v="2024"/>
    <x v="0"/>
    <x v="0"/>
    <x v="0"/>
    <x v="0"/>
    <x v="2"/>
    <s v="0201 - PRESIDENCIA DE LA REPÚBLICA"/>
    <s v="0001 - GABINETE SOCIAL DE LA PRESIDENCIA"/>
    <x v="2"/>
    <x v="4"/>
    <x v="5"/>
    <x v="2"/>
    <x v="21"/>
    <s v="N"/>
    <s v="00 - N/A"/>
    <s v="10 - FONDO GENERAL"/>
    <s v="(en blanco)"/>
    <s v="99 - MULTIPROVINCIAL"/>
    <n v="3742215"/>
    <n v="5853727.4100000001"/>
  </r>
  <r>
    <s v="2024"/>
    <x v="0"/>
    <x v="0"/>
    <x v="0"/>
    <x v="0"/>
    <x v="2"/>
    <s v="0201 - PRESIDENCIA DE LA REPÚBLICA"/>
    <s v="0001 - GABINETE SOCIAL DE LA PRESIDENCIA"/>
    <x v="2"/>
    <x v="4"/>
    <x v="6"/>
    <x v="0"/>
    <x v="0"/>
    <s v="N"/>
    <s v="00 - N/A"/>
    <s v="10 - FONDO GENERAL"/>
    <s v="(en blanco)"/>
    <s v="99 - MULTIPROVINCIAL"/>
    <n v="479854886"/>
    <n v="226545966.15000001"/>
  </r>
  <r>
    <s v="2024"/>
    <x v="0"/>
    <x v="0"/>
    <x v="0"/>
    <x v="0"/>
    <x v="2"/>
    <s v="0201 - PRESIDENCIA DE LA REPÚBLICA"/>
    <s v="0001 - GABINETE SOCIAL DE LA PRESIDENCIA"/>
    <x v="2"/>
    <x v="4"/>
    <x v="6"/>
    <x v="0"/>
    <x v="1"/>
    <s v="N"/>
    <s v="00 - N/A"/>
    <s v="10 - FONDO GENERAL"/>
    <s v="(en blanco)"/>
    <s v="99 - MULTIPROVINCIAL"/>
    <n v="130147846"/>
    <n v="59137513.430000007"/>
  </r>
  <r>
    <s v="2024"/>
    <x v="0"/>
    <x v="0"/>
    <x v="0"/>
    <x v="0"/>
    <x v="2"/>
    <s v="0201 - PRESIDENCIA DE LA REPÚBLICA"/>
    <s v="0001 - GABINETE SOCIAL DE LA PRESIDENCIA"/>
    <x v="2"/>
    <x v="4"/>
    <x v="6"/>
    <x v="0"/>
    <x v="4"/>
    <s v="N"/>
    <s v="00 - N/A"/>
    <s v="10 - FONDO GENERAL"/>
    <s v="(en blanco)"/>
    <s v="99 - MULTIPROVINCIAL"/>
    <n v="65407727"/>
    <n v="34107976.579999991"/>
  </r>
  <r>
    <s v="2024"/>
    <x v="0"/>
    <x v="0"/>
    <x v="0"/>
    <x v="0"/>
    <x v="2"/>
    <s v="0201 - PRESIDENCIA DE LA REPÚBLICA"/>
    <s v="0001 - GABINETE SOCIAL DE LA PRESIDENCIA"/>
    <x v="2"/>
    <x v="4"/>
    <x v="6"/>
    <x v="1"/>
    <x v="5"/>
    <s v="N"/>
    <s v="00 - N/A"/>
    <s v="10 - FONDO GENERAL"/>
    <s v="(en blanco)"/>
    <s v="99 - MULTIPROVINCIAL"/>
    <n v="64578825"/>
    <n v="31010808.940000005"/>
  </r>
  <r>
    <s v="2024"/>
    <x v="0"/>
    <x v="0"/>
    <x v="0"/>
    <x v="0"/>
    <x v="2"/>
    <s v="0201 - PRESIDENCIA DE LA REPÚBLICA"/>
    <s v="0001 - GABINETE SOCIAL DE LA PRESIDENCIA"/>
    <x v="2"/>
    <x v="4"/>
    <x v="6"/>
    <x v="1"/>
    <x v="6"/>
    <s v="N"/>
    <s v="00 - N/A"/>
    <s v="10 - FONDO GENERAL"/>
    <s v="(en blanco)"/>
    <s v="99 - MULTIPROVINCIAL"/>
    <n v="13286825"/>
    <n v="5199449.49"/>
  </r>
  <r>
    <s v="2024"/>
    <x v="0"/>
    <x v="0"/>
    <x v="0"/>
    <x v="0"/>
    <x v="2"/>
    <s v="0201 - PRESIDENCIA DE LA REPÚBLICA"/>
    <s v="0001 - GABINETE SOCIAL DE LA PRESIDENCIA"/>
    <x v="2"/>
    <x v="4"/>
    <x v="6"/>
    <x v="1"/>
    <x v="7"/>
    <s v="N"/>
    <s v="00 - N/A"/>
    <s v="10 - FONDO GENERAL"/>
    <s v="(en blanco)"/>
    <s v="99 - MULTIPROVINCIAL"/>
    <n v="13500000"/>
    <n v="6512200"/>
  </r>
  <r>
    <s v="2024"/>
    <x v="0"/>
    <x v="0"/>
    <x v="0"/>
    <x v="0"/>
    <x v="2"/>
    <s v="0201 - PRESIDENCIA DE LA REPÚBLICA"/>
    <s v="0001 - GABINETE SOCIAL DE LA PRESIDENCIA"/>
    <x v="2"/>
    <x v="4"/>
    <x v="6"/>
    <x v="1"/>
    <x v="8"/>
    <s v="N"/>
    <s v="00 - N/A"/>
    <s v="10 - FONDO GENERAL"/>
    <s v="(en blanco)"/>
    <s v="99 - MULTIPROVINCIAL"/>
    <n v="5500000"/>
    <n v="3201562"/>
  </r>
  <r>
    <s v="2024"/>
    <x v="0"/>
    <x v="0"/>
    <x v="0"/>
    <x v="0"/>
    <x v="2"/>
    <s v="0201 - PRESIDENCIA DE LA REPÚBLICA"/>
    <s v="0001 - GABINETE SOCIAL DE LA PRESIDENCIA"/>
    <x v="2"/>
    <x v="4"/>
    <x v="6"/>
    <x v="1"/>
    <x v="9"/>
    <s v="N"/>
    <s v="00 - N/A"/>
    <s v="10 - FONDO GENERAL"/>
    <s v="(en blanco)"/>
    <s v="99 - MULTIPROVINCIAL"/>
    <n v="29400252"/>
    <n v="8246653.2399999993"/>
  </r>
  <r>
    <s v="2024"/>
    <x v="0"/>
    <x v="0"/>
    <x v="0"/>
    <x v="0"/>
    <x v="2"/>
    <s v="0201 - PRESIDENCIA DE LA REPÚBLICA"/>
    <s v="0001 - GABINETE SOCIAL DE LA PRESIDENCIA"/>
    <x v="2"/>
    <x v="4"/>
    <x v="6"/>
    <x v="1"/>
    <x v="10"/>
    <s v="N"/>
    <s v="00 - N/A"/>
    <s v="10 - FONDO GENERAL"/>
    <s v="(en blanco)"/>
    <s v="99 - MULTIPROVINCIAL"/>
    <n v="9435478"/>
    <n v="10268980.65"/>
  </r>
  <r>
    <s v="2024"/>
    <x v="0"/>
    <x v="0"/>
    <x v="0"/>
    <x v="0"/>
    <x v="2"/>
    <s v="0201 - PRESIDENCIA DE LA REPÚBLICA"/>
    <s v="0001 - GABINETE SOCIAL DE LA PRESIDENCIA"/>
    <x v="2"/>
    <x v="4"/>
    <x v="6"/>
    <x v="1"/>
    <x v="11"/>
    <s v="N"/>
    <s v="00 - N/A"/>
    <s v="10 - FONDO GENERAL"/>
    <s v="(en blanco)"/>
    <s v="99 - MULTIPROVINCIAL"/>
    <n v="44577973"/>
    <n v="7017628.1500000004"/>
  </r>
  <r>
    <s v="2024"/>
    <x v="0"/>
    <x v="0"/>
    <x v="0"/>
    <x v="0"/>
    <x v="2"/>
    <s v="0201 - PRESIDENCIA DE LA REPÚBLICA"/>
    <s v="0001 - GABINETE SOCIAL DE LA PRESIDENCIA"/>
    <x v="2"/>
    <x v="4"/>
    <x v="6"/>
    <x v="1"/>
    <x v="12"/>
    <s v="N"/>
    <s v="00 - N/A"/>
    <s v="10 - FONDO GENERAL"/>
    <s v="(en blanco)"/>
    <s v="99 - MULTIPROVINCIAL"/>
    <n v="90230816"/>
    <n v="19562490.549999997"/>
  </r>
  <r>
    <s v="2024"/>
    <x v="0"/>
    <x v="0"/>
    <x v="0"/>
    <x v="0"/>
    <x v="2"/>
    <s v="0201 - PRESIDENCIA DE LA REPÚBLICA"/>
    <s v="0001 - GABINETE SOCIAL DE LA PRESIDENCIA"/>
    <x v="2"/>
    <x v="4"/>
    <x v="6"/>
    <x v="1"/>
    <x v="13"/>
    <s v="N"/>
    <s v="00 - N/A"/>
    <s v="10 - FONDO GENERAL"/>
    <s v="(en blanco)"/>
    <s v="99 - MULTIPROVINCIAL"/>
    <n v="11606170"/>
    <n v="7209111.8300000001"/>
  </r>
  <r>
    <s v="2024"/>
    <x v="0"/>
    <x v="0"/>
    <x v="0"/>
    <x v="0"/>
    <x v="2"/>
    <s v="0201 - PRESIDENCIA DE LA REPÚBLICA"/>
    <s v="0001 - GABINETE SOCIAL DE LA PRESIDENCIA"/>
    <x v="2"/>
    <x v="4"/>
    <x v="6"/>
    <x v="2"/>
    <x v="14"/>
    <s v="N"/>
    <s v="00 - N/A"/>
    <s v="10 - FONDO GENERAL"/>
    <s v="(en blanco)"/>
    <s v="99 - MULTIPROVINCIAL"/>
    <n v="6636550"/>
    <n v="486539.81"/>
  </r>
  <r>
    <s v="2024"/>
    <x v="0"/>
    <x v="0"/>
    <x v="0"/>
    <x v="0"/>
    <x v="2"/>
    <s v="0201 - PRESIDENCIA DE LA REPÚBLICA"/>
    <s v="0001 - GABINETE SOCIAL DE LA PRESIDENCIA"/>
    <x v="2"/>
    <x v="4"/>
    <x v="6"/>
    <x v="2"/>
    <x v="15"/>
    <s v="N"/>
    <s v="00 - N/A"/>
    <s v="10 - FONDO GENERAL"/>
    <s v="(en blanco)"/>
    <s v="99 - MULTIPROVINCIAL"/>
    <n v="7318030"/>
    <n v="1375231.56"/>
  </r>
  <r>
    <s v="2024"/>
    <x v="0"/>
    <x v="0"/>
    <x v="0"/>
    <x v="0"/>
    <x v="2"/>
    <s v="0201 - PRESIDENCIA DE LA REPÚBLICA"/>
    <s v="0001 - GABINETE SOCIAL DE LA PRESIDENCIA"/>
    <x v="2"/>
    <x v="4"/>
    <x v="6"/>
    <x v="2"/>
    <x v="16"/>
    <s v="N"/>
    <s v="00 - N/A"/>
    <s v="10 - FONDO GENERAL"/>
    <s v="(en blanco)"/>
    <s v="99 - MULTIPROVINCIAL"/>
    <n v="4885110"/>
    <n v="883023.32999999984"/>
  </r>
  <r>
    <s v="2024"/>
    <x v="0"/>
    <x v="0"/>
    <x v="0"/>
    <x v="0"/>
    <x v="2"/>
    <s v="0201 - PRESIDENCIA DE LA REPÚBLICA"/>
    <s v="0001 - GABINETE SOCIAL DE LA PRESIDENCIA"/>
    <x v="2"/>
    <x v="4"/>
    <x v="6"/>
    <x v="2"/>
    <x v="17"/>
    <s v="N"/>
    <s v="00 - N/A"/>
    <s v="10 - FONDO GENERAL"/>
    <s v="(en blanco)"/>
    <s v="99 - MULTIPROVINCIAL"/>
    <n v="850000"/>
    <n v="0"/>
  </r>
  <r>
    <s v="2024"/>
    <x v="0"/>
    <x v="0"/>
    <x v="0"/>
    <x v="0"/>
    <x v="2"/>
    <s v="0201 - PRESIDENCIA DE LA REPÚBLICA"/>
    <s v="0001 - GABINETE SOCIAL DE LA PRESIDENCIA"/>
    <x v="2"/>
    <x v="4"/>
    <x v="6"/>
    <x v="2"/>
    <x v="18"/>
    <s v="N"/>
    <s v="00 - N/A"/>
    <s v="10 - FONDO GENERAL"/>
    <s v="(en blanco)"/>
    <s v="99 - MULTIPROVINCIAL"/>
    <n v="1905300"/>
    <n v="5810"/>
  </r>
  <r>
    <s v="2024"/>
    <x v="0"/>
    <x v="0"/>
    <x v="0"/>
    <x v="0"/>
    <x v="2"/>
    <s v="0201 - PRESIDENCIA DE LA REPÚBLICA"/>
    <s v="0001 - GABINETE SOCIAL DE LA PRESIDENCIA"/>
    <x v="2"/>
    <x v="4"/>
    <x v="6"/>
    <x v="2"/>
    <x v="19"/>
    <s v="N"/>
    <s v="00 - N/A"/>
    <s v="10 - FONDO GENERAL"/>
    <s v="(en blanco)"/>
    <s v="99 - MULTIPROVINCIAL"/>
    <n v="3705107"/>
    <n v="266546.07"/>
  </r>
  <r>
    <s v="2024"/>
    <x v="0"/>
    <x v="0"/>
    <x v="0"/>
    <x v="0"/>
    <x v="2"/>
    <s v="0201 - PRESIDENCIA DE LA REPÚBLICA"/>
    <s v="0001 - GABINETE SOCIAL DE LA PRESIDENCIA"/>
    <x v="2"/>
    <x v="4"/>
    <x v="6"/>
    <x v="2"/>
    <x v="20"/>
    <s v="N"/>
    <s v="00 - N/A"/>
    <s v="10 - FONDO GENERAL"/>
    <s v="(en blanco)"/>
    <s v="99 - MULTIPROVINCIAL"/>
    <n v="17290177"/>
    <n v="6349906.8100000005"/>
  </r>
  <r>
    <s v="2024"/>
    <x v="0"/>
    <x v="0"/>
    <x v="0"/>
    <x v="0"/>
    <x v="2"/>
    <s v="0201 - PRESIDENCIA DE LA REPÚBLICA"/>
    <s v="0001 - GABINETE SOCIAL DE LA PRESIDENCIA"/>
    <x v="2"/>
    <x v="4"/>
    <x v="6"/>
    <x v="2"/>
    <x v="21"/>
    <s v="N"/>
    <s v="00 - N/A"/>
    <s v="10 - FONDO GENERAL"/>
    <s v="(en blanco)"/>
    <s v="99 - MULTIPROVINCIAL"/>
    <n v="69953078"/>
    <n v="8429750.4600000009"/>
  </r>
  <r>
    <s v="2024"/>
    <x v="0"/>
    <x v="0"/>
    <x v="0"/>
    <x v="0"/>
    <x v="2"/>
    <s v="0201 - PRESIDENCIA DE LA REPÚBLICA"/>
    <s v="0001 - GABINETE SOCIAL DE LA PRESIDENCIA"/>
    <x v="2"/>
    <x v="5"/>
    <x v="7"/>
    <x v="0"/>
    <x v="0"/>
    <s v="N"/>
    <s v="00 - N/A"/>
    <s v="10 - FONDO GENERAL"/>
    <s v="(en blanco)"/>
    <s v="25 - SANTIAGO"/>
    <n v="0"/>
    <n v="0"/>
  </r>
  <r>
    <s v="2024"/>
    <x v="0"/>
    <x v="0"/>
    <x v="0"/>
    <x v="0"/>
    <x v="2"/>
    <s v="0201 - PRESIDENCIA DE LA REPÚBLICA"/>
    <s v="0001 - GABINETE SOCIAL DE LA PRESIDENCIA"/>
    <x v="2"/>
    <x v="5"/>
    <x v="7"/>
    <x v="0"/>
    <x v="0"/>
    <s v="N"/>
    <s v="00 - N/A"/>
    <s v="10 - FONDO GENERAL"/>
    <s v="(en blanco)"/>
    <s v="32 - SANTO DOMINGO"/>
    <n v="0"/>
    <n v="0"/>
  </r>
  <r>
    <s v="2024"/>
    <x v="0"/>
    <x v="0"/>
    <x v="0"/>
    <x v="0"/>
    <x v="2"/>
    <s v="0201 - PRESIDENCIA DE LA REPÚBLICA"/>
    <s v="0001 - GABINETE SOCIAL DE LA PRESIDENCIA"/>
    <x v="2"/>
    <x v="5"/>
    <x v="7"/>
    <x v="0"/>
    <x v="1"/>
    <s v="N"/>
    <s v="00 - N/A"/>
    <s v="10 - FONDO GENERAL"/>
    <s v="(en blanco)"/>
    <s v="25 - SANTIAGO"/>
    <n v="0"/>
    <n v="0"/>
  </r>
  <r>
    <s v="2024"/>
    <x v="0"/>
    <x v="0"/>
    <x v="0"/>
    <x v="0"/>
    <x v="2"/>
    <s v="0201 - PRESIDENCIA DE LA REPÚBLICA"/>
    <s v="0001 - GABINETE SOCIAL DE LA PRESIDENCIA"/>
    <x v="2"/>
    <x v="5"/>
    <x v="7"/>
    <x v="0"/>
    <x v="1"/>
    <s v="N"/>
    <s v="00 - N/A"/>
    <s v="10 - FONDO GENERAL"/>
    <s v="(en blanco)"/>
    <s v="32 - SANTO DOMINGO"/>
    <n v="0"/>
    <n v="0"/>
  </r>
  <r>
    <s v="2024"/>
    <x v="0"/>
    <x v="0"/>
    <x v="0"/>
    <x v="0"/>
    <x v="2"/>
    <s v="0201 - PRESIDENCIA DE LA REPÚBLICA"/>
    <s v="0001 - GABINETE SOCIAL DE LA PRESIDENCIA"/>
    <x v="2"/>
    <x v="5"/>
    <x v="7"/>
    <x v="0"/>
    <x v="4"/>
    <s v="N"/>
    <s v="00 - N/A"/>
    <s v="10 - FONDO GENERAL"/>
    <s v="(en blanco)"/>
    <s v="25 - SANTIAGO"/>
    <n v="0"/>
    <n v="0"/>
  </r>
  <r>
    <s v="2024"/>
    <x v="0"/>
    <x v="0"/>
    <x v="0"/>
    <x v="0"/>
    <x v="2"/>
    <s v="0201 - PRESIDENCIA DE LA REPÚBLICA"/>
    <s v="0001 - GABINETE SOCIAL DE LA PRESIDENCIA"/>
    <x v="2"/>
    <x v="5"/>
    <x v="7"/>
    <x v="0"/>
    <x v="4"/>
    <s v="N"/>
    <s v="00 - N/A"/>
    <s v="10 - FONDO GENERAL"/>
    <s v="(en blanco)"/>
    <s v="32 - SANTO DOMINGO"/>
    <n v="0"/>
    <n v="0"/>
  </r>
  <r>
    <s v="2024"/>
    <x v="0"/>
    <x v="0"/>
    <x v="0"/>
    <x v="0"/>
    <x v="2"/>
    <s v="0201 - PRESIDENCIA DE LA REPÚBLICA"/>
    <s v="0001 - GABINETE SOCIAL DE LA PRESIDENCIA"/>
    <x v="2"/>
    <x v="5"/>
    <x v="7"/>
    <x v="1"/>
    <x v="5"/>
    <s v="N"/>
    <s v="00 - N/A"/>
    <s v="10 - FONDO GENERAL"/>
    <s v="(en blanco)"/>
    <s v="32 - SANTO DOMINGO"/>
    <n v="0"/>
    <n v="0"/>
  </r>
  <r>
    <s v="2024"/>
    <x v="0"/>
    <x v="0"/>
    <x v="0"/>
    <x v="0"/>
    <x v="2"/>
    <s v="0201 - PRESIDENCIA DE LA REPÚBLICA"/>
    <s v="0001 - GABINETE SOCIAL DE LA PRESIDENCIA"/>
    <x v="2"/>
    <x v="5"/>
    <x v="7"/>
    <x v="1"/>
    <x v="6"/>
    <s v="N"/>
    <s v="00 - N/A"/>
    <s v="10 - FONDO GENERAL"/>
    <s v="(en blanco)"/>
    <s v="32 - SANTO DOMINGO"/>
    <n v="0"/>
    <n v="0"/>
  </r>
  <r>
    <s v="2024"/>
    <x v="0"/>
    <x v="0"/>
    <x v="0"/>
    <x v="0"/>
    <x v="2"/>
    <s v="0201 - PRESIDENCIA DE LA REPÚBLICA"/>
    <s v="0001 - GABINETE SOCIAL DE LA PRESIDENCIA"/>
    <x v="2"/>
    <x v="5"/>
    <x v="7"/>
    <x v="1"/>
    <x v="7"/>
    <s v="N"/>
    <s v="00 - N/A"/>
    <s v="10 - FONDO GENERAL"/>
    <s v="(en blanco)"/>
    <s v="25 - SANTIAGO"/>
    <n v="0"/>
    <n v="0"/>
  </r>
  <r>
    <s v="2024"/>
    <x v="0"/>
    <x v="0"/>
    <x v="0"/>
    <x v="0"/>
    <x v="2"/>
    <s v="0201 - PRESIDENCIA DE LA REPÚBLICA"/>
    <s v="0001 - GABINETE SOCIAL DE LA PRESIDENCIA"/>
    <x v="2"/>
    <x v="5"/>
    <x v="7"/>
    <x v="1"/>
    <x v="7"/>
    <s v="N"/>
    <s v="00 - N/A"/>
    <s v="10 - FONDO GENERAL"/>
    <s v="(en blanco)"/>
    <s v="32 - SANTO DOMINGO"/>
    <n v="0"/>
    <n v="0"/>
  </r>
  <r>
    <s v="2024"/>
    <x v="0"/>
    <x v="0"/>
    <x v="0"/>
    <x v="0"/>
    <x v="2"/>
    <s v="0201 - PRESIDENCIA DE LA REPÚBLICA"/>
    <s v="0001 - GABINETE SOCIAL DE LA PRESIDENCIA"/>
    <x v="2"/>
    <x v="5"/>
    <x v="7"/>
    <x v="1"/>
    <x v="8"/>
    <s v="N"/>
    <s v="00 - N/A"/>
    <s v="10 - FONDO GENERAL"/>
    <s v="(en blanco)"/>
    <s v="32 - SANTO DOMINGO"/>
    <n v="0"/>
    <n v="0"/>
  </r>
  <r>
    <s v="2024"/>
    <x v="0"/>
    <x v="0"/>
    <x v="0"/>
    <x v="0"/>
    <x v="2"/>
    <s v="0201 - PRESIDENCIA DE LA REPÚBLICA"/>
    <s v="0001 - GABINETE SOCIAL DE LA PRESIDENCIA"/>
    <x v="2"/>
    <x v="5"/>
    <x v="7"/>
    <x v="1"/>
    <x v="10"/>
    <s v="N"/>
    <s v="00 - N/A"/>
    <s v="10 - FONDO GENERAL"/>
    <s v="(en blanco)"/>
    <s v="32 - SANTO DOMINGO"/>
    <n v="0"/>
    <n v="0"/>
  </r>
  <r>
    <s v="2024"/>
    <x v="0"/>
    <x v="0"/>
    <x v="0"/>
    <x v="0"/>
    <x v="2"/>
    <s v="0201 - PRESIDENCIA DE LA REPÚBLICA"/>
    <s v="0001 - GABINETE SOCIAL DE LA PRESIDENCIA"/>
    <x v="2"/>
    <x v="5"/>
    <x v="7"/>
    <x v="1"/>
    <x v="12"/>
    <s v="N"/>
    <s v="00 - N/A"/>
    <s v="10 - FONDO GENERAL"/>
    <s v="(en blanco)"/>
    <s v="32 - SANTO DOMINGO"/>
    <n v="0"/>
    <n v="0"/>
  </r>
  <r>
    <s v="2024"/>
    <x v="0"/>
    <x v="0"/>
    <x v="0"/>
    <x v="0"/>
    <x v="2"/>
    <s v="0201 - PRESIDENCIA DE LA REPÚBLICA"/>
    <s v="0001 - GABINETE SOCIAL DE LA PRESIDENCIA"/>
    <x v="2"/>
    <x v="5"/>
    <x v="7"/>
    <x v="2"/>
    <x v="14"/>
    <s v="N"/>
    <s v="00 - N/A"/>
    <s v="10 - FONDO GENERAL"/>
    <s v="(en blanco)"/>
    <s v="32 - SANTO DOMINGO"/>
    <n v="0"/>
    <n v="0"/>
  </r>
  <r>
    <s v="2024"/>
    <x v="0"/>
    <x v="0"/>
    <x v="0"/>
    <x v="0"/>
    <x v="2"/>
    <s v="0201 - PRESIDENCIA DE LA REPÚBLICA"/>
    <s v="0001 - GABINETE SOCIAL DE LA PRESIDENCIA"/>
    <x v="2"/>
    <x v="5"/>
    <x v="7"/>
    <x v="2"/>
    <x v="16"/>
    <s v="N"/>
    <s v="00 - N/A"/>
    <s v="10 - FONDO GENERAL"/>
    <s v="(en blanco)"/>
    <s v="25 - SANTIAGO"/>
    <n v="0"/>
    <n v="0"/>
  </r>
  <r>
    <s v="2024"/>
    <x v="0"/>
    <x v="0"/>
    <x v="0"/>
    <x v="0"/>
    <x v="2"/>
    <s v="0201 - PRESIDENCIA DE LA REPÚBLICA"/>
    <s v="0001 - GABINETE SOCIAL DE LA PRESIDENCIA"/>
    <x v="2"/>
    <x v="5"/>
    <x v="7"/>
    <x v="2"/>
    <x v="16"/>
    <s v="N"/>
    <s v="00 - N/A"/>
    <s v="10 - FONDO GENERAL"/>
    <s v="(en blanco)"/>
    <s v="32 - SANTO DOMINGO"/>
    <n v="0"/>
    <n v="0"/>
  </r>
  <r>
    <s v="2024"/>
    <x v="0"/>
    <x v="0"/>
    <x v="0"/>
    <x v="0"/>
    <x v="2"/>
    <s v="0201 - PRESIDENCIA DE LA REPÚBLICA"/>
    <s v="0001 - GABINETE SOCIAL DE LA PRESIDENCIA"/>
    <x v="2"/>
    <x v="5"/>
    <x v="7"/>
    <x v="2"/>
    <x v="18"/>
    <s v="N"/>
    <s v="00 - N/A"/>
    <s v="10 - FONDO GENERAL"/>
    <s v="(en blanco)"/>
    <s v="32 - SANTO DOMINGO"/>
    <n v="0"/>
    <n v="0"/>
  </r>
  <r>
    <s v="2024"/>
    <x v="0"/>
    <x v="0"/>
    <x v="0"/>
    <x v="0"/>
    <x v="2"/>
    <s v="0201 - PRESIDENCIA DE LA REPÚBLICA"/>
    <s v="0001 - GABINETE SOCIAL DE LA PRESIDENCIA"/>
    <x v="2"/>
    <x v="5"/>
    <x v="7"/>
    <x v="2"/>
    <x v="19"/>
    <s v="N"/>
    <s v="00 - N/A"/>
    <s v="10 - FONDO GENERAL"/>
    <s v="(en blanco)"/>
    <s v="25 - SANTIAGO"/>
    <n v="0"/>
    <n v="0"/>
  </r>
  <r>
    <s v="2024"/>
    <x v="0"/>
    <x v="0"/>
    <x v="0"/>
    <x v="0"/>
    <x v="2"/>
    <s v="0201 - PRESIDENCIA DE LA REPÚBLICA"/>
    <s v="0001 - GABINETE SOCIAL DE LA PRESIDENCIA"/>
    <x v="2"/>
    <x v="5"/>
    <x v="7"/>
    <x v="2"/>
    <x v="20"/>
    <s v="N"/>
    <s v="00 - N/A"/>
    <s v="10 - FONDO GENERAL"/>
    <s v="(en blanco)"/>
    <s v="25 - SANTIAGO"/>
    <n v="0"/>
    <n v="0"/>
  </r>
  <r>
    <s v="2024"/>
    <x v="0"/>
    <x v="0"/>
    <x v="0"/>
    <x v="0"/>
    <x v="2"/>
    <s v="0201 - PRESIDENCIA DE LA REPÚBLICA"/>
    <s v="0001 - GABINETE SOCIAL DE LA PRESIDENCIA"/>
    <x v="2"/>
    <x v="5"/>
    <x v="7"/>
    <x v="2"/>
    <x v="20"/>
    <s v="N"/>
    <s v="00 - N/A"/>
    <s v="10 - FONDO GENERAL"/>
    <s v="(en blanco)"/>
    <s v="32 - SANTO DOMINGO"/>
    <n v="0"/>
    <n v="0"/>
  </r>
  <r>
    <s v="2024"/>
    <x v="0"/>
    <x v="0"/>
    <x v="0"/>
    <x v="0"/>
    <x v="2"/>
    <s v="0201 - PRESIDENCIA DE LA REPÚBLICA"/>
    <s v="0001 - GABINETE SOCIAL DE LA PRESIDENCIA"/>
    <x v="2"/>
    <x v="5"/>
    <x v="7"/>
    <x v="2"/>
    <x v="21"/>
    <s v="N"/>
    <s v="00 - N/A"/>
    <s v="10 - FONDO GENERAL"/>
    <s v="(en blanco)"/>
    <s v="25 - SANTIAGO"/>
    <n v="0"/>
    <n v="0"/>
  </r>
  <r>
    <s v="2024"/>
    <x v="0"/>
    <x v="0"/>
    <x v="0"/>
    <x v="0"/>
    <x v="2"/>
    <s v="0201 - PRESIDENCIA DE LA REPÚBLICA"/>
    <s v="0001 - GABINETE SOCIAL DE LA PRESIDENCIA"/>
    <x v="2"/>
    <x v="5"/>
    <x v="7"/>
    <x v="2"/>
    <x v="21"/>
    <s v="N"/>
    <s v="00 - N/A"/>
    <s v="10 - FONDO GENERAL"/>
    <s v="(en blanco)"/>
    <s v="32 - SANTO DOMINGO"/>
    <n v="0"/>
    <n v="0"/>
  </r>
  <r>
    <s v="2024"/>
    <x v="0"/>
    <x v="0"/>
    <x v="0"/>
    <x v="0"/>
    <x v="2"/>
    <s v="0201 - PRESIDENCIA DE LA REPÚBLICA"/>
    <s v="0001 - GABINETE SOCIAL DE LA PRESIDENCIA"/>
    <x v="2"/>
    <x v="5"/>
    <x v="8"/>
    <x v="1"/>
    <x v="8"/>
    <s v="N"/>
    <s v="00 - N/A"/>
    <s v="10 - FONDO GENERAL"/>
    <s v="(en blanco)"/>
    <s v="25 - SANTIAGO"/>
    <n v="0"/>
    <n v="0"/>
  </r>
  <r>
    <s v="2024"/>
    <x v="0"/>
    <x v="0"/>
    <x v="0"/>
    <x v="0"/>
    <x v="2"/>
    <s v="0201 - PRESIDENCIA DE LA REPÚBLICA"/>
    <s v="0001 - GABINETE SOCIAL DE LA PRESIDENCIA"/>
    <x v="2"/>
    <x v="5"/>
    <x v="8"/>
    <x v="1"/>
    <x v="8"/>
    <s v="N"/>
    <s v="00 - N/A"/>
    <s v="10 - FONDO GENERAL"/>
    <s v="(en blanco)"/>
    <s v="32 - SANTO DOMINGO"/>
    <n v="0"/>
    <n v="0"/>
  </r>
  <r>
    <s v="2024"/>
    <x v="0"/>
    <x v="0"/>
    <x v="0"/>
    <x v="0"/>
    <x v="2"/>
    <s v="0201 - PRESIDENCIA DE LA REPÚBLICA"/>
    <s v="0001 - GABINETE SOCIAL DE LA PRESIDENCIA"/>
    <x v="2"/>
    <x v="5"/>
    <x v="8"/>
    <x v="1"/>
    <x v="9"/>
    <s v="N"/>
    <s v="00 - N/A"/>
    <s v="10 - FONDO GENERAL"/>
    <s v="(en blanco)"/>
    <s v="25 - SANTIAGO"/>
    <n v="0"/>
    <n v="0"/>
  </r>
  <r>
    <s v="2024"/>
    <x v="0"/>
    <x v="0"/>
    <x v="0"/>
    <x v="0"/>
    <x v="2"/>
    <s v="0201 - PRESIDENCIA DE LA REPÚBLICA"/>
    <s v="0001 - GABINETE SOCIAL DE LA PRESIDENCIA"/>
    <x v="2"/>
    <x v="5"/>
    <x v="8"/>
    <x v="1"/>
    <x v="9"/>
    <s v="N"/>
    <s v="00 - N/A"/>
    <s v="10 - FONDO GENERAL"/>
    <s v="(en blanco)"/>
    <s v="32 - SANTO DOMINGO"/>
    <n v="0"/>
    <n v="0"/>
  </r>
  <r>
    <s v="2024"/>
    <x v="0"/>
    <x v="0"/>
    <x v="0"/>
    <x v="0"/>
    <x v="2"/>
    <s v="0201 - PRESIDENCIA DE LA REPÚBLICA"/>
    <s v="0001 - GABINETE SOCIAL DE LA PRESIDENCIA"/>
    <x v="2"/>
    <x v="5"/>
    <x v="8"/>
    <x v="1"/>
    <x v="13"/>
    <s v="N"/>
    <s v="00 - N/A"/>
    <s v="10 - FONDO GENERAL"/>
    <s v="(en blanco)"/>
    <s v="32 - SANTO DOMINGO"/>
    <n v="0"/>
    <n v="0"/>
  </r>
  <r>
    <s v="2024"/>
    <x v="0"/>
    <x v="0"/>
    <x v="0"/>
    <x v="0"/>
    <x v="2"/>
    <s v="0201 - PRESIDENCIA DE LA REPÚBLICA"/>
    <s v="0001 - GABINETE SOCIAL DE LA PRESIDENCIA"/>
    <x v="2"/>
    <x v="5"/>
    <x v="9"/>
    <x v="1"/>
    <x v="9"/>
    <s v="N"/>
    <s v="00 - N/A"/>
    <s v="10 - FONDO GENERAL"/>
    <s v="(en blanco)"/>
    <s v="99 - MULTIPROVINCIAL"/>
    <n v="0"/>
    <n v="0"/>
  </r>
  <r>
    <s v="2024"/>
    <x v="0"/>
    <x v="0"/>
    <x v="0"/>
    <x v="0"/>
    <x v="2"/>
    <s v="0201 - PRESIDENCIA DE LA REPÚBLICA"/>
    <s v="0001 - GABINETE SOCIAL DE LA PRESIDENCIA"/>
    <x v="2"/>
    <x v="5"/>
    <x v="9"/>
    <x v="2"/>
    <x v="17"/>
    <s v="N"/>
    <s v="00 - N/A"/>
    <s v="10 - FONDO GENERAL"/>
    <s v="(en blanco)"/>
    <s v="99 - MULTIPROVINCIAL"/>
    <n v="0"/>
    <n v="0"/>
  </r>
  <r>
    <s v="2024"/>
    <x v="0"/>
    <x v="0"/>
    <x v="0"/>
    <x v="0"/>
    <x v="2"/>
    <s v="0201 - PRESIDENCIA DE LA REPÚBLICA"/>
    <s v="0001 - GABINETE SOCIAL DE LA PRESIDENCIA"/>
    <x v="2"/>
    <x v="5"/>
    <x v="9"/>
    <x v="2"/>
    <x v="21"/>
    <s v="N"/>
    <s v="00 - N/A"/>
    <s v="10 - FONDO GENERAL"/>
    <s v="(en blanco)"/>
    <s v="99 - MULTIPROVINCIAL"/>
    <n v="0"/>
    <n v="0"/>
  </r>
  <r>
    <s v="2024"/>
    <x v="0"/>
    <x v="0"/>
    <x v="0"/>
    <x v="0"/>
    <x v="2"/>
    <s v="0201 - PRESIDENCIA DE LA REPÚBLICA"/>
    <s v="0001 - MINISTERIO DE LA PRESIDENCIA"/>
    <x v="0"/>
    <x v="0"/>
    <x v="2"/>
    <x v="0"/>
    <x v="0"/>
    <s v="N"/>
    <s v="00 - N/A"/>
    <s v="10 - FONDO GENERAL"/>
    <s v="(en blanco)"/>
    <s v="99 - MULTIPROVINCIAL"/>
    <n v="321619396"/>
    <n v="123341838.83999999"/>
  </r>
  <r>
    <s v="2024"/>
    <x v="0"/>
    <x v="0"/>
    <x v="0"/>
    <x v="0"/>
    <x v="2"/>
    <s v="0201 - PRESIDENCIA DE LA REPÚBLICA"/>
    <s v="0001 - MINISTERIO DE LA PRESIDENCIA"/>
    <x v="0"/>
    <x v="0"/>
    <x v="2"/>
    <x v="0"/>
    <x v="0"/>
    <s v="N"/>
    <s v="00 - N/A"/>
    <s v="70 - DONACION EXTERNA"/>
    <s v="(en blanco)"/>
    <s v="99 - MULTIPROVINCIAL"/>
    <n v="0"/>
    <n v="6360000"/>
  </r>
  <r>
    <s v="2024"/>
    <x v="0"/>
    <x v="0"/>
    <x v="0"/>
    <x v="0"/>
    <x v="2"/>
    <s v="0201 - PRESIDENCIA DE LA REPÚBLICA"/>
    <s v="0001 - MINISTERIO DE LA PRESIDENCIA"/>
    <x v="0"/>
    <x v="0"/>
    <x v="2"/>
    <x v="0"/>
    <x v="1"/>
    <s v="N"/>
    <s v="00 - N/A"/>
    <s v="10 - FONDO GENERAL"/>
    <s v="(en blanco)"/>
    <s v="99 - MULTIPROVINCIAL"/>
    <n v="131197558"/>
    <n v="33044319.57"/>
  </r>
  <r>
    <s v="2024"/>
    <x v="0"/>
    <x v="0"/>
    <x v="0"/>
    <x v="0"/>
    <x v="2"/>
    <s v="0201 - PRESIDENCIA DE LA REPÚBLICA"/>
    <s v="0001 - MINISTERIO DE LA PRESIDENCIA"/>
    <x v="0"/>
    <x v="0"/>
    <x v="2"/>
    <x v="0"/>
    <x v="4"/>
    <s v="N"/>
    <s v="00 - N/A"/>
    <s v="10 - FONDO GENERAL"/>
    <s v="(en blanco)"/>
    <s v="99 - MULTIPROVINCIAL"/>
    <n v="49037673"/>
    <n v="17989912.72000001"/>
  </r>
  <r>
    <s v="2024"/>
    <x v="0"/>
    <x v="0"/>
    <x v="0"/>
    <x v="0"/>
    <x v="2"/>
    <s v="0201 - PRESIDENCIA DE LA REPÚBLICA"/>
    <s v="0001 - MINISTERIO DE LA PRESIDENCIA"/>
    <x v="0"/>
    <x v="0"/>
    <x v="2"/>
    <x v="0"/>
    <x v="4"/>
    <s v="N"/>
    <s v="00 - N/A"/>
    <s v="70 - DONACION EXTERNA"/>
    <s v="(en blanco)"/>
    <s v="99 - MULTIPROVINCIAL"/>
    <n v="0"/>
    <n v="902926.4"/>
  </r>
  <r>
    <s v="2024"/>
    <x v="0"/>
    <x v="0"/>
    <x v="0"/>
    <x v="0"/>
    <x v="2"/>
    <s v="0201 - PRESIDENCIA DE LA REPÚBLICA"/>
    <s v="0001 - MINISTERIO DE LA PRESIDENCIA"/>
    <x v="0"/>
    <x v="0"/>
    <x v="2"/>
    <x v="1"/>
    <x v="5"/>
    <s v="N"/>
    <s v="00 - N/A"/>
    <s v="10 - FONDO GENERAL"/>
    <s v="(en blanco)"/>
    <s v="99 - MULTIPROVINCIAL"/>
    <n v="23673700"/>
    <n v="6693400.0499999989"/>
  </r>
  <r>
    <s v="2024"/>
    <x v="0"/>
    <x v="0"/>
    <x v="0"/>
    <x v="0"/>
    <x v="2"/>
    <s v="0201 - PRESIDENCIA DE LA REPÚBLICA"/>
    <s v="0001 - MINISTERIO DE LA PRESIDENCIA"/>
    <x v="0"/>
    <x v="0"/>
    <x v="2"/>
    <x v="1"/>
    <x v="5"/>
    <s v="N"/>
    <s v="00 - N/A"/>
    <s v="70 - DONACION EXTERNA"/>
    <s v="(en blanco)"/>
    <s v="99 - MULTIPROVINCIAL"/>
    <n v="0"/>
    <n v="12805.570000000002"/>
  </r>
  <r>
    <s v="2024"/>
    <x v="0"/>
    <x v="0"/>
    <x v="0"/>
    <x v="0"/>
    <x v="2"/>
    <s v="0201 - PRESIDENCIA DE LA REPÚBLICA"/>
    <s v="0001 - MINISTERIO DE LA PRESIDENCIA"/>
    <x v="0"/>
    <x v="0"/>
    <x v="2"/>
    <x v="1"/>
    <x v="6"/>
    <s v="N"/>
    <s v="00 - N/A"/>
    <s v="10 - FONDO GENERAL"/>
    <s v="(en blanco)"/>
    <s v="99 - MULTIPROVINCIAL"/>
    <n v="3280000"/>
    <n v="1601053.04"/>
  </r>
  <r>
    <s v="2024"/>
    <x v="0"/>
    <x v="0"/>
    <x v="0"/>
    <x v="0"/>
    <x v="2"/>
    <s v="0201 - PRESIDENCIA DE LA REPÚBLICA"/>
    <s v="0001 - MINISTERIO DE LA PRESIDENCIA"/>
    <x v="0"/>
    <x v="0"/>
    <x v="2"/>
    <x v="1"/>
    <x v="6"/>
    <s v="N"/>
    <s v="00 - N/A"/>
    <s v="70 - DONACION EXTERNA"/>
    <s v="(en blanco)"/>
    <s v="99 - MULTIPROVINCIAL"/>
    <n v="0"/>
    <n v="0"/>
  </r>
  <r>
    <s v="2024"/>
    <x v="0"/>
    <x v="0"/>
    <x v="0"/>
    <x v="0"/>
    <x v="2"/>
    <s v="0201 - PRESIDENCIA DE LA REPÚBLICA"/>
    <s v="0001 - MINISTERIO DE LA PRESIDENCIA"/>
    <x v="0"/>
    <x v="0"/>
    <x v="2"/>
    <x v="1"/>
    <x v="7"/>
    <s v="N"/>
    <s v="00 - N/A"/>
    <s v="10 - FONDO GENERAL"/>
    <s v="(en blanco)"/>
    <s v="99 - MULTIPROVINCIAL"/>
    <n v="7332298"/>
    <n v="2059414.75"/>
  </r>
  <r>
    <s v="2024"/>
    <x v="0"/>
    <x v="0"/>
    <x v="0"/>
    <x v="0"/>
    <x v="2"/>
    <s v="0201 - PRESIDENCIA DE LA REPÚBLICA"/>
    <s v="0001 - MINISTERIO DE LA PRESIDENCIA"/>
    <x v="0"/>
    <x v="0"/>
    <x v="2"/>
    <x v="1"/>
    <x v="8"/>
    <s v="N"/>
    <s v="00 - N/A"/>
    <s v="10 - FONDO GENERAL"/>
    <s v="(en blanco)"/>
    <s v="99 - MULTIPROVINCIAL"/>
    <n v="3100000"/>
    <n v="101849.23"/>
  </r>
  <r>
    <s v="2024"/>
    <x v="0"/>
    <x v="0"/>
    <x v="0"/>
    <x v="0"/>
    <x v="2"/>
    <s v="0201 - PRESIDENCIA DE LA REPÚBLICA"/>
    <s v="0001 - MINISTERIO DE LA PRESIDENCIA"/>
    <x v="0"/>
    <x v="0"/>
    <x v="2"/>
    <x v="1"/>
    <x v="8"/>
    <s v="N"/>
    <s v="00 - N/A"/>
    <s v="70 - DONACION EXTERNA"/>
    <s v="(en blanco)"/>
    <s v="99 - MULTIPROVINCIAL"/>
    <n v="0"/>
    <n v="0"/>
  </r>
  <r>
    <s v="2024"/>
    <x v="0"/>
    <x v="0"/>
    <x v="0"/>
    <x v="0"/>
    <x v="2"/>
    <s v="0201 - PRESIDENCIA DE LA REPÚBLICA"/>
    <s v="0001 - MINISTERIO DE LA PRESIDENCIA"/>
    <x v="0"/>
    <x v="0"/>
    <x v="2"/>
    <x v="1"/>
    <x v="9"/>
    <s v="N"/>
    <s v="00 - N/A"/>
    <s v="10 - FONDO GENERAL"/>
    <s v="(en blanco)"/>
    <s v="99 - MULTIPROVINCIAL"/>
    <n v="28711869"/>
    <n v="20589530.600000001"/>
  </r>
  <r>
    <s v="2024"/>
    <x v="0"/>
    <x v="0"/>
    <x v="0"/>
    <x v="0"/>
    <x v="2"/>
    <s v="0201 - PRESIDENCIA DE LA REPÚBLICA"/>
    <s v="0001 - MINISTERIO DE LA PRESIDENCIA"/>
    <x v="0"/>
    <x v="0"/>
    <x v="2"/>
    <x v="1"/>
    <x v="9"/>
    <s v="N"/>
    <s v="00 - N/A"/>
    <s v="70 - DONACION EXTERNA"/>
    <s v="(en blanco)"/>
    <s v="99 - MULTIPROVINCIAL"/>
    <n v="0"/>
    <n v="0"/>
  </r>
  <r>
    <s v="2024"/>
    <x v="0"/>
    <x v="0"/>
    <x v="0"/>
    <x v="0"/>
    <x v="2"/>
    <s v="0201 - PRESIDENCIA DE LA REPÚBLICA"/>
    <s v="0001 - MINISTERIO DE LA PRESIDENCIA"/>
    <x v="0"/>
    <x v="0"/>
    <x v="2"/>
    <x v="1"/>
    <x v="10"/>
    <s v="N"/>
    <s v="00 - N/A"/>
    <s v="10 - FONDO GENERAL"/>
    <s v="(en blanco)"/>
    <s v="99 - MULTIPROVINCIAL"/>
    <n v="15438917"/>
    <n v="11231592.640000001"/>
  </r>
  <r>
    <s v="2024"/>
    <x v="0"/>
    <x v="0"/>
    <x v="0"/>
    <x v="0"/>
    <x v="2"/>
    <s v="0201 - PRESIDENCIA DE LA REPÚBLICA"/>
    <s v="0001 - MINISTERIO DE LA PRESIDENCIA"/>
    <x v="0"/>
    <x v="0"/>
    <x v="2"/>
    <x v="1"/>
    <x v="11"/>
    <s v="N"/>
    <s v="00 - N/A"/>
    <s v="10 - FONDO GENERAL"/>
    <s v="(en blanco)"/>
    <s v="99 - MULTIPROVINCIAL"/>
    <n v="3350000"/>
    <n v="2553267.58"/>
  </r>
  <r>
    <s v="2024"/>
    <x v="0"/>
    <x v="0"/>
    <x v="0"/>
    <x v="0"/>
    <x v="2"/>
    <s v="0201 - PRESIDENCIA DE LA REPÚBLICA"/>
    <s v="0001 - MINISTERIO DE LA PRESIDENCIA"/>
    <x v="0"/>
    <x v="0"/>
    <x v="2"/>
    <x v="1"/>
    <x v="12"/>
    <s v="N"/>
    <s v="00 - N/A"/>
    <s v="10 - FONDO GENERAL"/>
    <s v="(en blanco)"/>
    <s v="99 - MULTIPROVINCIAL"/>
    <n v="32354179"/>
    <n v="43349876.989999995"/>
  </r>
  <r>
    <s v="2024"/>
    <x v="0"/>
    <x v="0"/>
    <x v="0"/>
    <x v="0"/>
    <x v="2"/>
    <s v="0201 - PRESIDENCIA DE LA REPÚBLICA"/>
    <s v="0001 - MINISTERIO DE LA PRESIDENCIA"/>
    <x v="0"/>
    <x v="0"/>
    <x v="2"/>
    <x v="1"/>
    <x v="12"/>
    <s v="N"/>
    <s v="00 - N/A"/>
    <s v="70 - DONACION EXTERNA"/>
    <s v="(en blanco)"/>
    <s v="99 - MULTIPROVINCIAL"/>
    <n v="0"/>
    <n v="0"/>
  </r>
  <r>
    <s v="2024"/>
    <x v="0"/>
    <x v="0"/>
    <x v="0"/>
    <x v="0"/>
    <x v="2"/>
    <s v="0201 - PRESIDENCIA DE LA REPÚBLICA"/>
    <s v="0001 - MINISTERIO DE LA PRESIDENCIA"/>
    <x v="0"/>
    <x v="0"/>
    <x v="2"/>
    <x v="1"/>
    <x v="13"/>
    <s v="N"/>
    <s v="00 - N/A"/>
    <s v="10 - FONDO GENERAL"/>
    <s v="(en blanco)"/>
    <s v="99 - MULTIPROVINCIAL"/>
    <n v="24425750"/>
    <n v="10797855.430000002"/>
  </r>
  <r>
    <s v="2024"/>
    <x v="0"/>
    <x v="0"/>
    <x v="0"/>
    <x v="0"/>
    <x v="2"/>
    <s v="0201 - PRESIDENCIA DE LA REPÚBLICA"/>
    <s v="0001 - MINISTERIO DE LA PRESIDENCIA"/>
    <x v="0"/>
    <x v="0"/>
    <x v="2"/>
    <x v="2"/>
    <x v="14"/>
    <s v="N"/>
    <s v="00 - N/A"/>
    <s v="10 - FONDO GENERAL"/>
    <s v="(en blanco)"/>
    <s v="99 - MULTIPROVINCIAL"/>
    <n v="1651548"/>
    <n v="945529.88"/>
  </r>
  <r>
    <s v="2024"/>
    <x v="0"/>
    <x v="0"/>
    <x v="0"/>
    <x v="0"/>
    <x v="2"/>
    <s v="0201 - PRESIDENCIA DE LA REPÚBLICA"/>
    <s v="0001 - MINISTERIO DE LA PRESIDENCIA"/>
    <x v="0"/>
    <x v="0"/>
    <x v="2"/>
    <x v="2"/>
    <x v="15"/>
    <s v="N"/>
    <s v="00 - N/A"/>
    <s v="10 - FONDO GENERAL"/>
    <s v="(en blanco)"/>
    <s v="99 - MULTIPROVINCIAL"/>
    <n v="1006000"/>
    <n v="552205.25"/>
  </r>
  <r>
    <s v="2024"/>
    <x v="0"/>
    <x v="0"/>
    <x v="0"/>
    <x v="0"/>
    <x v="2"/>
    <s v="0201 - PRESIDENCIA DE LA REPÚBLICA"/>
    <s v="0001 - MINISTERIO DE LA PRESIDENCIA"/>
    <x v="0"/>
    <x v="0"/>
    <x v="2"/>
    <x v="2"/>
    <x v="16"/>
    <s v="N"/>
    <s v="00 - N/A"/>
    <s v="10 - FONDO GENERAL"/>
    <s v="(en blanco)"/>
    <s v="99 - MULTIPROVINCIAL"/>
    <n v="3325000"/>
    <n v="134440.37"/>
  </r>
  <r>
    <s v="2024"/>
    <x v="0"/>
    <x v="0"/>
    <x v="0"/>
    <x v="0"/>
    <x v="2"/>
    <s v="0201 - PRESIDENCIA DE LA REPÚBLICA"/>
    <s v="0001 - MINISTERIO DE LA PRESIDENCIA"/>
    <x v="0"/>
    <x v="0"/>
    <x v="2"/>
    <x v="2"/>
    <x v="17"/>
    <s v="N"/>
    <s v="00 - N/A"/>
    <s v="10 - FONDO GENERAL"/>
    <s v="(en blanco)"/>
    <s v="99 - MULTIPROVINCIAL"/>
    <n v="145000"/>
    <n v="33687"/>
  </r>
  <r>
    <s v="2024"/>
    <x v="0"/>
    <x v="0"/>
    <x v="0"/>
    <x v="0"/>
    <x v="2"/>
    <s v="0201 - PRESIDENCIA DE LA REPÚBLICA"/>
    <s v="0001 - MINISTERIO DE LA PRESIDENCIA"/>
    <x v="0"/>
    <x v="0"/>
    <x v="2"/>
    <x v="2"/>
    <x v="18"/>
    <s v="N"/>
    <s v="00 - N/A"/>
    <s v="10 - FONDO GENERAL"/>
    <s v="(en blanco)"/>
    <s v="99 - MULTIPROVINCIAL"/>
    <n v="1100000"/>
    <n v="469524.52"/>
  </r>
  <r>
    <s v="2024"/>
    <x v="0"/>
    <x v="0"/>
    <x v="0"/>
    <x v="0"/>
    <x v="2"/>
    <s v="0201 - PRESIDENCIA DE LA REPÚBLICA"/>
    <s v="0001 - MINISTERIO DE LA PRESIDENCIA"/>
    <x v="0"/>
    <x v="0"/>
    <x v="2"/>
    <x v="2"/>
    <x v="19"/>
    <s v="N"/>
    <s v="00 - N/A"/>
    <s v="10 - FONDO GENERAL"/>
    <s v="(en blanco)"/>
    <s v="99 - MULTIPROVINCIAL"/>
    <n v="329100"/>
    <n v="47728.01"/>
  </r>
  <r>
    <s v="2024"/>
    <x v="0"/>
    <x v="0"/>
    <x v="0"/>
    <x v="0"/>
    <x v="2"/>
    <s v="0201 - PRESIDENCIA DE LA REPÚBLICA"/>
    <s v="0001 - MINISTERIO DE LA PRESIDENCIA"/>
    <x v="0"/>
    <x v="0"/>
    <x v="2"/>
    <x v="2"/>
    <x v="20"/>
    <s v="N"/>
    <s v="00 - N/A"/>
    <s v="10 - FONDO GENERAL"/>
    <s v="(en blanco)"/>
    <s v="99 - MULTIPROVINCIAL"/>
    <n v="16446000"/>
    <n v="3793165.29"/>
  </r>
  <r>
    <s v="2024"/>
    <x v="0"/>
    <x v="0"/>
    <x v="0"/>
    <x v="0"/>
    <x v="2"/>
    <s v="0201 - PRESIDENCIA DE LA REPÚBLICA"/>
    <s v="0001 - MINISTERIO DE LA PRESIDENCIA"/>
    <x v="0"/>
    <x v="0"/>
    <x v="2"/>
    <x v="2"/>
    <x v="21"/>
    <s v="N"/>
    <s v="00 - N/A"/>
    <s v="10 - FONDO GENERAL"/>
    <s v="(en blanco)"/>
    <s v="99 - MULTIPROVINCIAL"/>
    <n v="11085394"/>
    <n v="882964.59000000008"/>
  </r>
  <r>
    <s v="2024"/>
    <x v="0"/>
    <x v="0"/>
    <x v="0"/>
    <x v="0"/>
    <x v="2"/>
    <s v="0201 - PRESIDENCIA DE LA REPÚBLICA"/>
    <s v="0001 - MINISTERIO DE LA PRESIDENCIA"/>
    <x v="0"/>
    <x v="0"/>
    <x v="10"/>
    <x v="0"/>
    <x v="0"/>
    <s v="N"/>
    <s v="00 - N/A"/>
    <s v="10 - FONDO GENERAL"/>
    <s v="(en blanco)"/>
    <s v="99 - MULTIPROVINCIAL"/>
    <n v="1300000"/>
    <n v="0"/>
  </r>
  <r>
    <s v="2024"/>
    <x v="0"/>
    <x v="0"/>
    <x v="0"/>
    <x v="0"/>
    <x v="2"/>
    <s v="0201 - PRESIDENCIA DE LA REPÚBLICA"/>
    <s v="0001 - MINISTERIO DE LA PRESIDENCIA"/>
    <x v="0"/>
    <x v="0"/>
    <x v="10"/>
    <x v="0"/>
    <x v="1"/>
    <s v="N"/>
    <s v="00 - N/A"/>
    <s v="10 - FONDO GENERAL"/>
    <s v="(en blanco)"/>
    <s v="99 - MULTIPROVINCIAL"/>
    <n v="300000"/>
    <n v="0"/>
  </r>
  <r>
    <s v="2024"/>
    <x v="0"/>
    <x v="0"/>
    <x v="0"/>
    <x v="0"/>
    <x v="2"/>
    <s v="0201 - PRESIDENCIA DE LA REPÚBLICA"/>
    <s v="0001 - MINISTERIO DE LA PRESIDENCIA"/>
    <x v="0"/>
    <x v="0"/>
    <x v="10"/>
    <x v="0"/>
    <x v="4"/>
    <s v="N"/>
    <s v="00 - N/A"/>
    <s v="10 - FONDO GENERAL"/>
    <s v="(en blanco)"/>
    <s v="99 - MULTIPROVINCIAL"/>
    <n v="183480"/>
    <n v="0"/>
  </r>
  <r>
    <s v="2024"/>
    <x v="0"/>
    <x v="0"/>
    <x v="0"/>
    <x v="0"/>
    <x v="2"/>
    <s v="0201 - PRESIDENCIA DE LA REPÚBLICA"/>
    <s v="0001 - MINISTERIO DE LA PRESIDENCIA"/>
    <x v="0"/>
    <x v="0"/>
    <x v="10"/>
    <x v="1"/>
    <x v="12"/>
    <s v="N"/>
    <s v="00 - N/A"/>
    <s v="10 - FONDO GENERAL"/>
    <s v="(en blanco)"/>
    <s v="99 - MULTIPROVINCIAL"/>
    <n v="100000"/>
    <n v="0"/>
  </r>
  <r>
    <s v="2024"/>
    <x v="0"/>
    <x v="0"/>
    <x v="0"/>
    <x v="0"/>
    <x v="2"/>
    <s v="0201 - PRESIDENCIA DE LA REPÚBLICA"/>
    <s v="0001 - MINISTERIO DE LA PRESIDENCIA"/>
    <x v="3"/>
    <x v="6"/>
    <x v="11"/>
    <x v="0"/>
    <x v="0"/>
    <s v="N"/>
    <s v="00 - N/A"/>
    <s v="10 - FONDO GENERAL"/>
    <s v="(en blanco)"/>
    <s v="99 - MULTIPROVINCIAL"/>
    <n v="3563084"/>
    <n v="1150000"/>
  </r>
  <r>
    <s v="2024"/>
    <x v="0"/>
    <x v="0"/>
    <x v="0"/>
    <x v="0"/>
    <x v="2"/>
    <s v="0201 - PRESIDENCIA DE LA REPÚBLICA"/>
    <s v="0001 - MINISTERIO DE LA PRESIDENCIA"/>
    <x v="3"/>
    <x v="6"/>
    <x v="11"/>
    <x v="0"/>
    <x v="1"/>
    <s v="N"/>
    <s v="00 - N/A"/>
    <s v="10 - FONDO GENERAL"/>
    <s v="(en blanco)"/>
    <s v="99 - MULTIPROVINCIAL"/>
    <n v="510000"/>
    <n v="170000"/>
  </r>
  <r>
    <s v="2024"/>
    <x v="0"/>
    <x v="0"/>
    <x v="0"/>
    <x v="0"/>
    <x v="2"/>
    <s v="0201 - PRESIDENCIA DE LA REPÚBLICA"/>
    <s v="0001 - MINISTERIO DE LA PRESIDENCIA"/>
    <x v="3"/>
    <x v="6"/>
    <x v="11"/>
    <x v="0"/>
    <x v="4"/>
    <s v="N"/>
    <s v="00 - N/A"/>
    <s v="10 - FONDO GENERAL"/>
    <s v="(en blanco)"/>
    <s v="99 - MULTIPROVINCIAL"/>
    <n v="311916"/>
    <n v="169116.94999999998"/>
  </r>
  <r>
    <s v="2024"/>
    <x v="0"/>
    <x v="0"/>
    <x v="0"/>
    <x v="0"/>
    <x v="2"/>
    <s v="0201 - PRESIDENCIA DE LA REPÚBLICA"/>
    <s v="0001 - MINISTERIO DE LA PRESIDENCIA"/>
    <x v="3"/>
    <x v="6"/>
    <x v="11"/>
    <x v="1"/>
    <x v="5"/>
    <s v="N"/>
    <s v="00 - N/A"/>
    <s v="10 - FONDO GENERAL"/>
    <s v="(en blanco)"/>
    <s v="99 - MULTIPROVINCIAL"/>
    <n v="1085000"/>
    <n v="0"/>
  </r>
  <r>
    <s v="2024"/>
    <x v="0"/>
    <x v="0"/>
    <x v="0"/>
    <x v="0"/>
    <x v="2"/>
    <s v="0201 - PRESIDENCIA DE LA REPÚBLICA"/>
    <s v="0001 - MINISTERIO DE LA PRESIDENCIA"/>
    <x v="3"/>
    <x v="6"/>
    <x v="11"/>
    <x v="1"/>
    <x v="6"/>
    <s v="N"/>
    <s v="00 - N/A"/>
    <s v="10 - FONDO GENERAL"/>
    <s v="(en blanco)"/>
    <s v="99 - MULTIPROVINCIAL"/>
    <n v="400000"/>
    <n v="97858"/>
  </r>
  <r>
    <s v="2024"/>
    <x v="0"/>
    <x v="0"/>
    <x v="0"/>
    <x v="0"/>
    <x v="2"/>
    <s v="0201 - PRESIDENCIA DE LA REPÚBLICA"/>
    <s v="0001 - MINISTERIO DE LA PRESIDENCIA"/>
    <x v="3"/>
    <x v="6"/>
    <x v="11"/>
    <x v="1"/>
    <x v="7"/>
    <s v="N"/>
    <s v="00 - N/A"/>
    <s v="10 - FONDO GENERAL"/>
    <s v="(en blanco)"/>
    <s v="99 - MULTIPROVINCIAL"/>
    <n v="300000"/>
    <n v="0"/>
  </r>
  <r>
    <s v="2024"/>
    <x v="0"/>
    <x v="0"/>
    <x v="0"/>
    <x v="0"/>
    <x v="2"/>
    <s v="0201 - PRESIDENCIA DE LA REPÚBLICA"/>
    <s v="0001 - MINISTERIO DE LA PRESIDENCIA"/>
    <x v="3"/>
    <x v="6"/>
    <x v="11"/>
    <x v="1"/>
    <x v="8"/>
    <s v="N"/>
    <s v="00 - N/A"/>
    <s v="10 - FONDO GENERAL"/>
    <s v="(en blanco)"/>
    <s v="99 - MULTIPROVINCIAL"/>
    <n v="150000"/>
    <n v="0"/>
  </r>
  <r>
    <s v="2024"/>
    <x v="0"/>
    <x v="0"/>
    <x v="0"/>
    <x v="0"/>
    <x v="2"/>
    <s v="0201 - PRESIDENCIA DE LA REPÚBLICA"/>
    <s v="0001 - MINISTERIO DE LA PRESIDENCIA"/>
    <x v="3"/>
    <x v="6"/>
    <x v="11"/>
    <x v="1"/>
    <x v="9"/>
    <s v="N"/>
    <s v="00 - N/A"/>
    <s v="10 - FONDO GENERAL"/>
    <s v="(en blanco)"/>
    <s v="99 - MULTIPROVINCIAL"/>
    <n v="2500000"/>
    <n v="0"/>
  </r>
  <r>
    <s v="2024"/>
    <x v="0"/>
    <x v="0"/>
    <x v="0"/>
    <x v="0"/>
    <x v="2"/>
    <s v="0201 - PRESIDENCIA DE LA REPÚBLICA"/>
    <s v="0001 - MINISTERIO DE LA PRESIDENCIA"/>
    <x v="3"/>
    <x v="6"/>
    <x v="11"/>
    <x v="1"/>
    <x v="10"/>
    <s v="N"/>
    <s v="00 - N/A"/>
    <s v="10 - FONDO GENERAL"/>
    <s v="(en blanco)"/>
    <s v="99 - MULTIPROVINCIAL"/>
    <n v="500000"/>
    <n v="492029.64"/>
  </r>
  <r>
    <s v="2024"/>
    <x v="0"/>
    <x v="0"/>
    <x v="0"/>
    <x v="0"/>
    <x v="2"/>
    <s v="0201 - PRESIDENCIA DE LA REPÚBLICA"/>
    <s v="0001 - MINISTERIO DE LA PRESIDENCIA"/>
    <x v="3"/>
    <x v="6"/>
    <x v="11"/>
    <x v="1"/>
    <x v="12"/>
    <s v="N"/>
    <s v="00 - N/A"/>
    <s v="10 - FONDO GENERAL"/>
    <s v="(en blanco)"/>
    <s v="99 - MULTIPROVINCIAL"/>
    <n v="2646916"/>
    <n v="0"/>
  </r>
  <r>
    <s v="2024"/>
    <x v="0"/>
    <x v="0"/>
    <x v="0"/>
    <x v="0"/>
    <x v="2"/>
    <s v="0201 - PRESIDENCIA DE LA REPÚBLICA"/>
    <s v="0001 - MINISTERIO DE LA PRESIDENCIA"/>
    <x v="3"/>
    <x v="6"/>
    <x v="11"/>
    <x v="1"/>
    <x v="13"/>
    <s v="N"/>
    <s v="00 - N/A"/>
    <s v="10 - FONDO GENERAL"/>
    <s v="(en blanco)"/>
    <s v="99 - MULTIPROVINCIAL"/>
    <n v="115000"/>
    <n v="0"/>
  </r>
  <r>
    <s v="2024"/>
    <x v="0"/>
    <x v="0"/>
    <x v="0"/>
    <x v="0"/>
    <x v="2"/>
    <s v="0201 - PRESIDENCIA DE LA REPÚBLICA"/>
    <s v="0001 - MINISTERIO DE LA PRESIDENCIA"/>
    <x v="3"/>
    <x v="6"/>
    <x v="11"/>
    <x v="2"/>
    <x v="14"/>
    <s v="N"/>
    <s v="00 - N/A"/>
    <s v="10 - FONDO GENERAL"/>
    <s v="(en blanco)"/>
    <s v="99 - MULTIPROVINCIAL"/>
    <n v="400000"/>
    <n v="22170"/>
  </r>
  <r>
    <s v="2024"/>
    <x v="0"/>
    <x v="0"/>
    <x v="0"/>
    <x v="0"/>
    <x v="2"/>
    <s v="0201 - PRESIDENCIA DE LA REPÚBLICA"/>
    <s v="0001 - MINISTERIO DE LA PRESIDENCIA"/>
    <x v="3"/>
    <x v="6"/>
    <x v="11"/>
    <x v="2"/>
    <x v="16"/>
    <s v="N"/>
    <s v="00 - N/A"/>
    <s v="10 - FONDO GENERAL"/>
    <s v="(en blanco)"/>
    <s v="99 - MULTIPROVINCIAL"/>
    <n v="500000"/>
    <n v="18290"/>
  </r>
  <r>
    <s v="2024"/>
    <x v="0"/>
    <x v="0"/>
    <x v="0"/>
    <x v="0"/>
    <x v="2"/>
    <s v="0201 - PRESIDENCIA DE LA REPÚBLICA"/>
    <s v="0001 - MINISTERIO DE LA PRESIDENCIA"/>
    <x v="3"/>
    <x v="6"/>
    <x v="11"/>
    <x v="2"/>
    <x v="18"/>
    <s v="N"/>
    <s v="00 - N/A"/>
    <s v="10 - FONDO GENERAL"/>
    <s v="(en blanco)"/>
    <s v="99 - MULTIPROVINCIAL"/>
    <n v="100000"/>
    <n v="18360.8"/>
  </r>
  <r>
    <s v="2024"/>
    <x v="0"/>
    <x v="0"/>
    <x v="0"/>
    <x v="0"/>
    <x v="2"/>
    <s v="0201 - PRESIDENCIA DE LA REPÚBLICA"/>
    <s v="0001 - MINISTERIO DE LA PRESIDENCIA"/>
    <x v="3"/>
    <x v="6"/>
    <x v="11"/>
    <x v="2"/>
    <x v="20"/>
    <s v="N"/>
    <s v="00 - N/A"/>
    <s v="10 - FONDO GENERAL"/>
    <s v="(en blanco)"/>
    <s v="99 - MULTIPROVINCIAL"/>
    <n v="600000"/>
    <n v="600000"/>
  </r>
  <r>
    <s v="2024"/>
    <x v="0"/>
    <x v="0"/>
    <x v="0"/>
    <x v="0"/>
    <x v="2"/>
    <s v="0201 - PRESIDENCIA DE LA REPÚBLICA"/>
    <s v="0001 - MINISTERIO DE LA PRESIDENCIA"/>
    <x v="3"/>
    <x v="6"/>
    <x v="11"/>
    <x v="2"/>
    <x v="21"/>
    <s v="N"/>
    <s v="00 - N/A"/>
    <s v="10 - FONDO GENERAL"/>
    <s v="(en blanco)"/>
    <s v="99 - MULTIPROVINCIAL"/>
    <n v="1568084"/>
    <n v="71004.38"/>
  </r>
  <r>
    <s v="2024"/>
    <x v="0"/>
    <x v="0"/>
    <x v="0"/>
    <x v="0"/>
    <x v="2"/>
    <s v="0201 - PRESIDENCIA DE LA REPÚBLICA"/>
    <s v="0001 - SECRETARIADO ADMINISTRATIVO DE LA PRESIDENCIA"/>
    <x v="0"/>
    <x v="0"/>
    <x v="2"/>
    <x v="0"/>
    <x v="0"/>
    <s v="N"/>
    <s v="00 - N/A"/>
    <s v="10 - FONDO GENERAL"/>
    <s v="(en blanco)"/>
    <s v="99 - MULTIPROVINCIAL"/>
    <n v="716540814"/>
    <n v="321566362.99999988"/>
  </r>
  <r>
    <s v="2024"/>
    <x v="0"/>
    <x v="0"/>
    <x v="0"/>
    <x v="0"/>
    <x v="2"/>
    <s v="0201 - PRESIDENCIA DE LA REPÚBLICA"/>
    <s v="0001 - SECRETARIADO ADMINISTRATIVO DE LA PRESIDENCIA"/>
    <x v="0"/>
    <x v="0"/>
    <x v="2"/>
    <x v="0"/>
    <x v="1"/>
    <s v="N"/>
    <s v="00 - N/A"/>
    <s v="10 - FONDO GENERAL"/>
    <s v="(en blanco)"/>
    <s v="99 - MULTIPROVINCIAL"/>
    <n v="168655002"/>
    <n v="54527851.699999988"/>
  </r>
  <r>
    <s v="2024"/>
    <x v="0"/>
    <x v="0"/>
    <x v="0"/>
    <x v="0"/>
    <x v="2"/>
    <s v="0201 - PRESIDENCIA DE LA REPÚBLICA"/>
    <s v="0001 - SECRETARIADO ADMINISTRATIVO DE LA PRESIDENCIA"/>
    <x v="0"/>
    <x v="0"/>
    <x v="2"/>
    <x v="0"/>
    <x v="4"/>
    <s v="N"/>
    <s v="00 - N/A"/>
    <s v="10 - FONDO GENERAL"/>
    <s v="(en blanco)"/>
    <s v="99 - MULTIPROVINCIAL"/>
    <n v="94963520"/>
    <n v="46910109.680000007"/>
  </r>
  <r>
    <s v="2024"/>
    <x v="0"/>
    <x v="0"/>
    <x v="0"/>
    <x v="0"/>
    <x v="2"/>
    <s v="0201 - PRESIDENCIA DE LA REPÚBLICA"/>
    <s v="0001 - SECRETARIADO ADMINISTRATIVO DE LA PRESIDENCIA"/>
    <x v="0"/>
    <x v="0"/>
    <x v="2"/>
    <x v="1"/>
    <x v="5"/>
    <s v="N"/>
    <s v="00 - N/A"/>
    <s v="10 - FONDO GENERAL"/>
    <s v="(en blanco)"/>
    <s v="99 - MULTIPROVINCIAL"/>
    <n v="95300000"/>
    <n v="46066417.699999988"/>
  </r>
  <r>
    <s v="2024"/>
    <x v="0"/>
    <x v="0"/>
    <x v="0"/>
    <x v="0"/>
    <x v="2"/>
    <s v="0201 - PRESIDENCIA DE LA REPÚBLICA"/>
    <s v="0001 - SECRETARIADO ADMINISTRATIVO DE LA PRESIDENCIA"/>
    <x v="0"/>
    <x v="0"/>
    <x v="2"/>
    <x v="1"/>
    <x v="6"/>
    <s v="N"/>
    <s v="00 - N/A"/>
    <s v="10 - FONDO GENERAL"/>
    <s v="(en blanco)"/>
    <s v="99 - MULTIPROVINCIAL"/>
    <n v="17466664"/>
    <n v="6004573.2000000002"/>
  </r>
  <r>
    <s v="2024"/>
    <x v="0"/>
    <x v="0"/>
    <x v="0"/>
    <x v="0"/>
    <x v="2"/>
    <s v="0201 - PRESIDENCIA DE LA REPÚBLICA"/>
    <s v="0001 - SECRETARIADO ADMINISTRATIVO DE LA PRESIDENCIA"/>
    <x v="0"/>
    <x v="0"/>
    <x v="2"/>
    <x v="1"/>
    <x v="7"/>
    <s v="N"/>
    <s v="00 - N/A"/>
    <s v="10 - FONDO GENERAL"/>
    <s v="(en blanco)"/>
    <s v="99 - MULTIPROVINCIAL"/>
    <n v="204000000"/>
    <n v="99099346.329999998"/>
  </r>
  <r>
    <s v="2024"/>
    <x v="0"/>
    <x v="0"/>
    <x v="0"/>
    <x v="0"/>
    <x v="2"/>
    <s v="0201 - PRESIDENCIA DE LA REPÚBLICA"/>
    <s v="0001 - SECRETARIADO ADMINISTRATIVO DE LA PRESIDENCIA"/>
    <x v="0"/>
    <x v="0"/>
    <x v="2"/>
    <x v="1"/>
    <x v="8"/>
    <s v="N"/>
    <s v="00 - N/A"/>
    <s v="10 - FONDO GENERAL"/>
    <s v="(en blanco)"/>
    <s v="99 - MULTIPROVINCIAL"/>
    <n v="180750000"/>
    <n v="91203500"/>
  </r>
  <r>
    <s v="2024"/>
    <x v="0"/>
    <x v="0"/>
    <x v="0"/>
    <x v="0"/>
    <x v="2"/>
    <s v="0201 - PRESIDENCIA DE LA REPÚBLICA"/>
    <s v="0001 - SECRETARIADO ADMINISTRATIVO DE LA PRESIDENCIA"/>
    <x v="0"/>
    <x v="0"/>
    <x v="2"/>
    <x v="1"/>
    <x v="9"/>
    <s v="N"/>
    <s v="00 - N/A"/>
    <s v="10 - FONDO GENERAL"/>
    <s v="(en blanco)"/>
    <s v="99 - MULTIPROVINCIAL"/>
    <n v="79725000"/>
    <n v="26014458.689999998"/>
  </r>
  <r>
    <s v="2024"/>
    <x v="0"/>
    <x v="0"/>
    <x v="0"/>
    <x v="0"/>
    <x v="2"/>
    <s v="0201 - PRESIDENCIA DE LA REPÚBLICA"/>
    <s v="0001 - SECRETARIADO ADMINISTRATIVO DE LA PRESIDENCIA"/>
    <x v="0"/>
    <x v="0"/>
    <x v="2"/>
    <x v="1"/>
    <x v="10"/>
    <s v="N"/>
    <s v="00 - N/A"/>
    <s v="10 - FONDO GENERAL"/>
    <s v="(en blanco)"/>
    <s v="99 - MULTIPROVINCIAL"/>
    <n v="33750000"/>
    <n v="52731039.169999987"/>
  </r>
  <r>
    <s v="2024"/>
    <x v="0"/>
    <x v="0"/>
    <x v="0"/>
    <x v="0"/>
    <x v="2"/>
    <s v="0201 - PRESIDENCIA DE LA REPÚBLICA"/>
    <s v="0001 - SECRETARIADO ADMINISTRATIVO DE LA PRESIDENCIA"/>
    <x v="0"/>
    <x v="0"/>
    <x v="2"/>
    <x v="1"/>
    <x v="11"/>
    <s v="N"/>
    <s v="00 - N/A"/>
    <s v="10 - FONDO GENERAL"/>
    <s v="(en blanco)"/>
    <s v="99 - MULTIPROVINCIAL"/>
    <n v="32650000"/>
    <n v="11362080.899999999"/>
  </r>
  <r>
    <s v="2024"/>
    <x v="0"/>
    <x v="0"/>
    <x v="0"/>
    <x v="0"/>
    <x v="2"/>
    <s v="0201 - PRESIDENCIA DE LA REPÚBLICA"/>
    <s v="0001 - SECRETARIADO ADMINISTRATIVO DE LA PRESIDENCIA"/>
    <x v="0"/>
    <x v="0"/>
    <x v="2"/>
    <x v="1"/>
    <x v="12"/>
    <s v="N"/>
    <s v="00 - N/A"/>
    <s v="10 - FONDO GENERAL"/>
    <s v="(en blanco)"/>
    <s v="99 - MULTIPROVINCIAL"/>
    <n v="262588556"/>
    <n v="225349063.94"/>
  </r>
  <r>
    <s v="2024"/>
    <x v="0"/>
    <x v="0"/>
    <x v="0"/>
    <x v="0"/>
    <x v="2"/>
    <s v="0201 - PRESIDENCIA DE LA REPÚBLICA"/>
    <s v="0001 - SECRETARIADO ADMINISTRATIVO DE LA PRESIDENCIA"/>
    <x v="0"/>
    <x v="0"/>
    <x v="2"/>
    <x v="1"/>
    <x v="13"/>
    <s v="N"/>
    <s v="00 - N/A"/>
    <s v="10 - FONDO GENERAL"/>
    <s v="(en blanco)"/>
    <s v="99 - MULTIPROVINCIAL"/>
    <n v="83480000"/>
    <n v="25993286.82"/>
  </r>
  <r>
    <s v="2024"/>
    <x v="0"/>
    <x v="0"/>
    <x v="0"/>
    <x v="0"/>
    <x v="2"/>
    <s v="0201 - PRESIDENCIA DE LA REPÚBLICA"/>
    <s v="0001 - SECRETARIADO ADMINISTRATIVO DE LA PRESIDENCIA"/>
    <x v="0"/>
    <x v="0"/>
    <x v="2"/>
    <x v="2"/>
    <x v="14"/>
    <s v="N"/>
    <s v="00 - N/A"/>
    <s v="10 - FONDO GENERAL"/>
    <s v="(en blanco)"/>
    <s v="99 - MULTIPROVINCIAL"/>
    <n v="6900000"/>
    <n v="42927334.43"/>
  </r>
  <r>
    <s v="2024"/>
    <x v="0"/>
    <x v="0"/>
    <x v="0"/>
    <x v="0"/>
    <x v="2"/>
    <s v="0201 - PRESIDENCIA DE LA REPÚBLICA"/>
    <s v="0001 - SECRETARIADO ADMINISTRATIVO DE LA PRESIDENCIA"/>
    <x v="0"/>
    <x v="0"/>
    <x v="2"/>
    <x v="2"/>
    <x v="14"/>
    <s v="N"/>
    <s v="00 - N/A"/>
    <s v="50 - CRÉDITO INTERNO"/>
    <s v="(en blanco)"/>
    <s v="99 - MULTIPROVINCIAL"/>
    <n v="0"/>
    <n v="14865184.710000001"/>
  </r>
  <r>
    <s v="2024"/>
    <x v="0"/>
    <x v="0"/>
    <x v="0"/>
    <x v="0"/>
    <x v="2"/>
    <s v="0201 - PRESIDENCIA DE LA REPÚBLICA"/>
    <s v="0001 - SECRETARIADO ADMINISTRATIVO DE LA PRESIDENCIA"/>
    <x v="0"/>
    <x v="0"/>
    <x v="2"/>
    <x v="2"/>
    <x v="15"/>
    <s v="N"/>
    <s v="00 - N/A"/>
    <s v="10 - FONDO GENERAL"/>
    <s v="(en blanco)"/>
    <s v="99 - MULTIPROVINCIAL"/>
    <n v="9400000"/>
    <n v="2051425.1400000001"/>
  </r>
  <r>
    <s v="2024"/>
    <x v="0"/>
    <x v="0"/>
    <x v="0"/>
    <x v="0"/>
    <x v="2"/>
    <s v="0201 - PRESIDENCIA DE LA REPÚBLICA"/>
    <s v="0001 - SECRETARIADO ADMINISTRATIVO DE LA PRESIDENCIA"/>
    <x v="0"/>
    <x v="0"/>
    <x v="2"/>
    <x v="2"/>
    <x v="16"/>
    <s v="N"/>
    <s v="00 - N/A"/>
    <s v="10 - FONDO GENERAL"/>
    <s v="(en blanco)"/>
    <s v="99 - MULTIPROVINCIAL"/>
    <n v="7700000"/>
    <n v="3376253.16"/>
  </r>
  <r>
    <s v="2024"/>
    <x v="0"/>
    <x v="0"/>
    <x v="0"/>
    <x v="0"/>
    <x v="2"/>
    <s v="0201 - PRESIDENCIA DE LA REPÚBLICA"/>
    <s v="0001 - SECRETARIADO ADMINISTRATIVO DE LA PRESIDENCIA"/>
    <x v="0"/>
    <x v="0"/>
    <x v="2"/>
    <x v="2"/>
    <x v="17"/>
    <s v="N"/>
    <s v="00 - N/A"/>
    <s v="10 - FONDO GENERAL"/>
    <s v="(en blanco)"/>
    <s v="99 - MULTIPROVINCIAL"/>
    <n v="3500000"/>
    <n v="105792209.09"/>
  </r>
  <r>
    <s v="2024"/>
    <x v="0"/>
    <x v="0"/>
    <x v="0"/>
    <x v="0"/>
    <x v="2"/>
    <s v="0201 - PRESIDENCIA DE LA REPÚBLICA"/>
    <s v="0001 - SECRETARIADO ADMINISTRATIVO DE LA PRESIDENCIA"/>
    <x v="0"/>
    <x v="0"/>
    <x v="2"/>
    <x v="2"/>
    <x v="18"/>
    <s v="N"/>
    <s v="00 - N/A"/>
    <s v="10 - FONDO GENERAL"/>
    <s v="(en blanco)"/>
    <s v="99 - MULTIPROVINCIAL"/>
    <n v="4100000"/>
    <n v="16084441.829999996"/>
  </r>
  <r>
    <s v="2024"/>
    <x v="0"/>
    <x v="0"/>
    <x v="0"/>
    <x v="0"/>
    <x v="2"/>
    <s v="0201 - PRESIDENCIA DE LA REPÚBLICA"/>
    <s v="0001 - SECRETARIADO ADMINISTRATIVO DE LA PRESIDENCIA"/>
    <x v="0"/>
    <x v="0"/>
    <x v="2"/>
    <x v="2"/>
    <x v="19"/>
    <s v="N"/>
    <s v="00 - N/A"/>
    <s v="10 - FONDO GENERAL"/>
    <s v="(en blanco)"/>
    <s v="99 - MULTIPROVINCIAL"/>
    <n v="3122000"/>
    <n v="15182700.520000001"/>
  </r>
  <r>
    <s v="2024"/>
    <x v="0"/>
    <x v="0"/>
    <x v="0"/>
    <x v="0"/>
    <x v="2"/>
    <s v="0201 - PRESIDENCIA DE LA REPÚBLICA"/>
    <s v="0001 - SECRETARIADO ADMINISTRATIVO DE LA PRESIDENCIA"/>
    <x v="0"/>
    <x v="0"/>
    <x v="2"/>
    <x v="2"/>
    <x v="19"/>
    <s v="N"/>
    <s v="00 - N/A"/>
    <s v="50 - CRÉDITO INTERNO"/>
    <s v="(en blanco)"/>
    <s v="99 - MULTIPROVINCIAL"/>
    <n v="0"/>
    <n v="35129799.289999999"/>
  </r>
  <r>
    <s v="2024"/>
    <x v="0"/>
    <x v="0"/>
    <x v="0"/>
    <x v="0"/>
    <x v="2"/>
    <s v="0201 - PRESIDENCIA DE LA REPÚBLICA"/>
    <s v="0001 - SECRETARIADO ADMINISTRATIVO DE LA PRESIDENCIA"/>
    <x v="0"/>
    <x v="0"/>
    <x v="2"/>
    <x v="2"/>
    <x v="20"/>
    <s v="N"/>
    <s v="00 - N/A"/>
    <s v="10 - FONDO GENERAL"/>
    <s v="(en blanco)"/>
    <s v="99 - MULTIPROVINCIAL"/>
    <n v="80355000"/>
    <n v="65103478.270000003"/>
  </r>
  <r>
    <s v="2024"/>
    <x v="0"/>
    <x v="0"/>
    <x v="0"/>
    <x v="0"/>
    <x v="2"/>
    <s v="0201 - PRESIDENCIA DE LA REPÚBLICA"/>
    <s v="0001 - SECRETARIADO ADMINISTRATIVO DE LA PRESIDENCIA"/>
    <x v="0"/>
    <x v="0"/>
    <x v="2"/>
    <x v="2"/>
    <x v="22"/>
    <s v="N"/>
    <s v="00 - N/A"/>
    <s v="10 - FONDO GENERAL"/>
    <s v="(en blanco)"/>
    <s v="99 - MULTIPROVINCIAL"/>
    <n v="3796497018"/>
    <n v="0"/>
  </r>
  <r>
    <s v="2024"/>
    <x v="0"/>
    <x v="0"/>
    <x v="0"/>
    <x v="0"/>
    <x v="2"/>
    <s v="0201 - PRESIDENCIA DE LA REPÚBLICA"/>
    <s v="0001 - SECRETARIADO ADMINISTRATIVO DE LA PRESIDENCIA"/>
    <x v="0"/>
    <x v="0"/>
    <x v="2"/>
    <x v="2"/>
    <x v="21"/>
    <s v="N"/>
    <s v="00 - N/A"/>
    <s v="10 - FONDO GENERAL"/>
    <s v="(en blanco)"/>
    <s v="99 - MULTIPROVINCIAL"/>
    <n v="42280000"/>
    <n v="181343093.13000003"/>
  </r>
  <r>
    <s v="2024"/>
    <x v="0"/>
    <x v="0"/>
    <x v="0"/>
    <x v="0"/>
    <x v="2"/>
    <s v="0201 - PRESIDENCIA DE LA REPÚBLICA"/>
    <s v="0001 - SECRETARIADO ADMINISTRATIVO DE LA PRESIDENCIA"/>
    <x v="0"/>
    <x v="0"/>
    <x v="2"/>
    <x v="2"/>
    <x v="21"/>
    <s v="N"/>
    <s v="00 - N/A"/>
    <s v="50 - CRÉDITO INTERNO"/>
    <s v="(en blanco)"/>
    <s v="99 - MULTIPROVINCIAL"/>
    <n v="0"/>
    <n v="0"/>
  </r>
  <r>
    <s v="2024"/>
    <x v="0"/>
    <x v="0"/>
    <x v="0"/>
    <x v="0"/>
    <x v="2"/>
    <s v="0201 - PRESIDENCIA DE LA REPÚBLICA"/>
    <s v="0001 - SECRETARIADO ADMINISTRATIVO DE LA PRESIDENCIA"/>
    <x v="2"/>
    <x v="4"/>
    <x v="6"/>
    <x v="0"/>
    <x v="0"/>
    <s v="N"/>
    <s v="00 - N/A"/>
    <s v="10 - FONDO GENERAL"/>
    <s v="(en blanco)"/>
    <s v="99 - MULTIPROVINCIAL"/>
    <n v="31975000"/>
    <n v="11857606.140000001"/>
  </r>
  <r>
    <s v="2024"/>
    <x v="0"/>
    <x v="0"/>
    <x v="0"/>
    <x v="0"/>
    <x v="2"/>
    <s v="0201 - PRESIDENCIA DE LA REPÚBLICA"/>
    <s v="0001 - SECRETARIADO ADMINISTRATIVO DE LA PRESIDENCIA"/>
    <x v="2"/>
    <x v="4"/>
    <x v="6"/>
    <x v="0"/>
    <x v="1"/>
    <s v="N"/>
    <s v="00 - N/A"/>
    <s v="10 - FONDO GENERAL"/>
    <s v="(en blanco)"/>
    <s v="99 - MULTIPROVINCIAL"/>
    <n v="7950000"/>
    <n v="1938472.23"/>
  </r>
  <r>
    <s v="2024"/>
    <x v="0"/>
    <x v="0"/>
    <x v="0"/>
    <x v="0"/>
    <x v="2"/>
    <s v="0201 - PRESIDENCIA DE LA REPÚBLICA"/>
    <s v="0001 - SECRETARIADO ADMINISTRATIVO DE LA PRESIDENCIA"/>
    <x v="2"/>
    <x v="4"/>
    <x v="6"/>
    <x v="0"/>
    <x v="4"/>
    <s v="N"/>
    <s v="00 - N/A"/>
    <s v="10 - FONDO GENERAL"/>
    <s v="(en blanco)"/>
    <s v="99 - MULTIPROVINCIAL"/>
    <n v="4700000"/>
    <n v="1696068.3"/>
  </r>
  <r>
    <s v="2024"/>
    <x v="0"/>
    <x v="0"/>
    <x v="0"/>
    <x v="0"/>
    <x v="2"/>
    <s v="0201 - PRESIDENCIA DE LA REPÚBLICA"/>
    <s v="0001 - SECRETARIADO ADMINISTRATIVO DE LA PRESIDENCIA"/>
    <x v="2"/>
    <x v="4"/>
    <x v="6"/>
    <x v="1"/>
    <x v="5"/>
    <s v="N"/>
    <s v="00 - N/A"/>
    <s v="10 - FONDO GENERAL"/>
    <s v="(en blanco)"/>
    <s v="99 - MULTIPROVINCIAL"/>
    <n v="10575000"/>
    <n v="3648973.1500000004"/>
  </r>
  <r>
    <s v="2024"/>
    <x v="0"/>
    <x v="0"/>
    <x v="0"/>
    <x v="0"/>
    <x v="2"/>
    <s v="0201 - PRESIDENCIA DE LA REPÚBLICA"/>
    <s v="0001 - SECRETARIADO ADMINISTRATIVO DE LA PRESIDENCIA"/>
    <x v="2"/>
    <x v="4"/>
    <x v="6"/>
    <x v="1"/>
    <x v="6"/>
    <s v="N"/>
    <s v="00 - N/A"/>
    <s v="10 - FONDO GENERAL"/>
    <s v="(en blanco)"/>
    <s v="99 - MULTIPROVINCIAL"/>
    <n v="150000"/>
    <n v="0"/>
  </r>
  <r>
    <s v="2024"/>
    <x v="0"/>
    <x v="0"/>
    <x v="0"/>
    <x v="0"/>
    <x v="2"/>
    <s v="0201 - PRESIDENCIA DE LA REPÚBLICA"/>
    <s v="0001 - SECRETARIADO ADMINISTRATIVO DE LA PRESIDENCIA"/>
    <x v="2"/>
    <x v="4"/>
    <x v="6"/>
    <x v="1"/>
    <x v="7"/>
    <s v="N"/>
    <s v="00 - N/A"/>
    <s v="10 - FONDO GENERAL"/>
    <s v="(en blanco)"/>
    <s v="99 - MULTIPROVINCIAL"/>
    <n v="0"/>
    <n v="0"/>
  </r>
  <r>
    <s v="2024"/>
    <x v="0"/>
    <x v="0"/>
    <x v="0"/>
    <x v="0"/>
    <x v="2"/>
    <s v="0201 - PRESIDENCIA DE LA REPÚBLICA"/>
    <s v="0001 - SECRETARIADO ADMINISTRATIVO DE LA PRESIDENCIA"/>
    <x v="2"/>
    <x v="4"/>
    <x v="6"/>
    <x v="1"/>
    <x v="8"/>
    <s v="N"/>
    <s v="00 - N/A"/>
    <s v="10 - FONDO GENERAL"/>
    <s v="(en blanco)"/>
    <s v="99 - MULTIPROVINCIAL"/>
    <n v="0"/>
    <n v="0"/>
  </r>
  <r>
    <s v="2024"/>
    <x v="0"/>
    <x v="0"/>
    <x v="0"/>
    <x v="0"/>
    <x v="2"/>
    <s v="0201 - PRESIDENCIA DE LA REPÚBLICA"/>
    <s v="0001 - SECRETARIADO ADMINISTRATIVO DE LA PRESIDENCIA"/>
    <x v="2"/>
    <x v="4"/>
    <x v="6"/>
    <x v="1"/>
    <x v="9"/>
    <s v="N"/>
    <s v="00 - N/A"/>
    <s v="10 - FONDO GENERAL"/>
    <s v="(en blanco)"/>
    <s v="99 - MULTIPROVINCIAL"/>
    <n v="500000"/>
    <n v="0"/>
  </r>
  <r>
    <s v="2024"/>
    <x v="0"/>
    <x v="0"/>
    <x v="0"/>
    <x v="0"/>
    <x v="2"/>
    <s v="0201 - PRESIDENCIA DE LA REPÚBLICA"/>
    <s v="0001 - SECRETARIADO ADMINISTRATIVO DE LA PRESIDENCIA"/>
    <x v="2"/>
    <x v="4"/>
    <x v="6"/>
    <x v="1"/>
    <x v="10"/>
    <s v="N"/>
    <s v="00 - N/A"/>
    <s v="10 - FONDO GENERAL"/>
    <s v="(en blanco)"/>
    <s v="99 - MULTIPROVINCIAL"/>
    <n v="1600000"/>
    <n v="675496.86"/>
  </r>
  <r>
    <s v="2024"/>
    <x v="0"/>
    <x v="0"/>
    <x v="0"/>
    <x v="0"/>
    <x v="2"/>
    <s v="0201 - PRESIDENCIA DE LA REPÚBLICA"/>
    <s v="0001 - SECRETARIADO ADMINISTRATIVO DE LA PRESIDENCIA"/>
    <x v="2"/>
    <x v="4"/>
    <x v="6"/>
    <x v="1"/>
    <x v="11"/>
    <s v="N"/>
    <s v="00 - N/A"/>
    <s v="10 - FONDO GENERAL"/>
    <s v="(en blanco)"/>
    <s v="99 - MULTIPROVINCIAL"/>
    <n v="2725000"/>
    <n v="143973.37"/>
  </r>
  <r>
    <s v="2024"/>
    <x v="0"/>
    <x v="0"/>
    <x v="0"/>
    <x v="0"/>
    <x v="2"/>
    <s v="0201 - PRESIDENCIA DE LA REPÚBLICA"/>
    <s v="0001 - SECRETARIADO ADMINISTRATIVO DE LA PRESIDENCIA"/>
    <x v="2"/>
    <x v="4"/>
    <x v="6"/>
    <x v="1"/>
    <x v="12"/>
    <s v="N"/>
    <s v="00 - N/A"/>
    <s v="10 - FONDO GENERAL"/>
    <s v="(en blanco)"/>
    <s v="99 - MULTIPROVINCIAL"/>
    <n v="1575000"/>
    <n v="97600"/>
  </r>
  <r>
    <s v="2024"/>
    <x v="0"/>
    <x v="0"/>
    <x v="0"/>
    <x v="0"/>
    <x v="2"/>
    <s v="0201 - PRESIDENCIA DE LA REPÚBLICA"/>
    <s v="0001 - SECRETARIADO ADMINISTRATIVO DE LA PRESIDENCIA"/>
    <x v="2"/>
    <x v="4"/>
    <x v="6"/>
    <x v="1"/>
    <x v="13"/>
    <s v="N"/>
    <s v="00 - N/A"/>
    <s v="10 - FONDO GENERAL"/>
    <s v="(en blanco)"/>
    <s v="99 - MULTIPROVINCIAL"/>
    <n v="2500000"/>
    <n v="1120969.32"/>
  </r>
  <r>
    <s v="2024"/>
    <x v="0"/>
    <x v="0"/>
    <x v="0"/>
    <x v="0"/>
    <x v="2"/>
    <s v="0201 - PRESIDENCIA DE LA REPÚBLICA"/>
    <s v="0001 - SECRETARIADO ADMINISTRATIVO DE LA PRESIDENCIA"/>
    <x v="2"/>
    <x v="4"/>
    <x v="6"/>
    <x v="2"/>
    <x v="14"/>
    <s v="N"/>
    <s v="00 - N/A"/>
    <s v="10 - FONDO GENERAL"/>
    <s v="(en blanco)"/>
    <s v="99 - MULTIPROVINCIAL"/>
    <n v="250000"/>
    <n v="79773.899999999994"/>
  </r>
  <r>
    <s v="2024"/>
    <x v="0"/>
    <x v="0"/>
    <x v="0"/>
    <x v="0"/>
    <x v="2"/>
    <s v="0201 - PRESIDENCIA DE LA REPÚBLICA"/>
    <s v="0001 - SECRETARIADO ADMINISTRATIVO DE LA PRESIDENCIA"/>
    <x v="2"/>
    <x v="4"/>
    <x v="6"/>
    <x v="2"/>
    <x v="15"/>
    <s v="N"/>
    <s v="00 - N/A"/>
    <s v="10 - FONDO GENERAL"/>
    <s v="(en blanco)"/>
    <s v="99 - MULTIPROVINCIAL"/>
    <n v="800000"/>
    <n v="116820"/>
  </r>
  <r>
    <s v="2024"/>
    <x v="0"/>
    <x v="0"/>
    <x v="0"/>
    <x v="0"/>
    <x v="2"/>
    <s v="0201 - PRESIDENCIA DE LA REPÚBLICA"/>
    <s v="0001 - SECRETARIADO ADMINISTRATIVO DE LA PRESIDENCIA"/>
    <x v="2"/>
    <x v="4"/>
    <x v="6"/>
    <x v="2"/>
    <x v="16"/>
    <s v="N"/>
    <s v="00 - N/A"/>
    <s v="10 - FONDO GENERAL"/>
    <s v="(en blanco)"/>
    <s v="99 - MULTIPROVINCIAL"/>
    <n v="350000"/>
    <n v="0"/>
  </r>
  <r>
    <s v="2024"/>
    <x v="0"/>
    <x v="0"/>
    <x v="0"/>
    <x v="0"/>
    <x v="2"/>
    <s v="0201 - PRESIDENCIA DE LA REPÚBLICA"/>
    <s v="0001 - SECRETARIADO ADMINISTRATIVO DE LA PRESIDENCIA"/>
    <x v="2"/>
    <x v="4"/>
    <x v="6"/>
    <x v="2"/>
    <x v="17"/>
    <s v="N"/>
    <s v="00 - N/A"/>
    <s v="10 - FONDO GENERAL"/>
    <s v="(en blanco)"/>
    <s v="99 - MULTIPROVINCIAL"/>
    <n v="150000"/>
    <n v="0"/>
  </r>
  <r>
    <s v="2024"/>
    <x v="0"/>
    <x v="0"/>
    <x v="0"/>
    <x v="0"/>
    <x v="2"/>
    <s v="0201 - PRESIDENCIA DE LA REPÚBLICA"/>
    <s v="0001 - SECRETARIADO ADMINISTRATIVO DE LA PRESIDENCIA"/>
    <x v="2"/>
    <x v="4"/>
    <x v="6"/>
    <x v="2"/>
    <x v="18"/>
    <s v="N"/>
    <s v="00 - N/A"/>
    <s v="10 - FONDO GENERAL"/>
    <s v="(en blanco)"/>
    <s v="99 - MULTIPROVINCIAL"/>
    <n v="350000"/>
    <n v="0"/>
  </r>
  <r>
    <s v="2024"/>
    <x v="0"/>
    <x v="0"/>
    <x v="0"/>
    <x v="0"/>
    <x v="2"/>
    <s v="0201 - PRESIDENCIA DE LA REPÚBLICA"/>
    <s v="0001 - SECRETARIADO ADMINISTRATIVO DE LA PRESIDENCIA"/>
    <x v="2"/>
    <x v="4"/>
    <x v="6"/>
    <x v="2"/>
    <x v="19"/>
    <s v="N"/>
    <s v="00 - N/A"/>
    <s v="10 - FONDO GENERAL"/>
    <s v="(en blanco)"/>
    <s v="99 - MULTIPROVINCIAL"/>
    <n v="120000"/>
    <n v="2660.9"/>
  </r>
  <r>
    <s v="2024"/>
    <x v="0"/>
    <x v="0"/>
    <x v="0"/>
    <x v="0"/>
    <x v="2"/>
    <s v="0201 - PRESIDENCIA DE LA REPÚBLICA"/>
    <s v="0001 - SECRETARIADO ADMINISTRATIVO DE LA PRESIDENCIA"/>
    <x v="2"/>
    <x v="4"/>
    <x v="6"/>
    <x v="2"/>
    <x v="20"/>
    <s v="N"/>
    <s v="00 - N/A"/>
    <s v="10 - FONDO GENERAL"/>
    <s v="(en blanco)"/>
    <s v="99 - MULTIPROVINCIAL"/>
    <n v="3070000"/>
    <n v="52179.6"/>
  </r>
  <r>
    <s v="2024"/>
    <x v="0"/>
    <x v="0"/>
    <x v="0"/>
    <x v="0"/>
    <x v="2"/>
    <s v="0201 - PRESIDENCIA DE LA REPÚBLICA"/>
    <s v="0001 - SECRETARIADO ADMINISTRATIVO DE LA PRESIDENCIA"/>
    <x v="2"/>
    <x v="4"/>
    <x v="6"/>
    <x v="2"/>
    <x v="21"/>
    <s v="N"/>
    <s v="00 - N/A"/>
    <s v="10 - FONDO GENERAL"/>
    <s v="(en blanco)"/>
    <s v="99 - MULTIPROVINCIAL"/>
    <n v="2270355"/>
    <n v="0"/>
  </r>
  <r>
    <s v="2024"/>
    <x v="0"/>
    <x v="0"/>
    <x v="0"/>
    <x v="0"/>
    <x v="2"/>
    <s v="0201 - PRESIDENCIA DE LA REPÚBLICA"/>
    <s v="0003 - PLAN PRESIDENCIAL CONTRA LA POBREZA"/>
    <x v="2"/>
    <x v="4"/>
    <x v="6"/>
    <x v="0"/>
    <x v="0"/>
    <s v="N"/>
    <s v="00 - N/A"/>
    <s v="10 - FONDO GENERAL"/>
    <s v="(en blanco)"/>
    <s v="99 - MULTIPROVINCIAL"/>
    <n v="314935976"/>
    <n v="153650852.98999998"/>
  </r>
  <r>
    <s v="2024"/>
    <x v="0"/>
    <x v="0"/>
    <x v="0"/>
    <x v="0"/>
    <x v="2"/>
    <s v="0201 - PRESIDENCIA DE LA REPÚBLICA"/>
    <s v="0003 - PLAN PRESIDENCIAL CONTRA LA POBREZA"/>
    <x v="2"/>
    <x v="4"/>
    <x v="6"/>
    <x v="0"/>
    <x v="0"/>
    <s v="N"/>
    <s v="00 - N/A"/>
    <s v="50 - CRÉDITO INTERNO"/>
    <s v="(en blanco)"/>
    <s v="99 - MULTIPROVINCIAL"/>
    <n v="0"/>
    <n v="0"/>
  </r>
  <r>
    <s v="2024"/>
    <x v="0"/>
    <x v="0"/>
    <x v="0"/>
    <x v="0"/>
    <x v="2"/>
    <s v="0201 - PRESIDENCIA DE LA REPÚBLICA"/>
    <s v="0003 - PLAN PRESIDENCIAL CONTRA LA POBREZA"/>
    <x v="2"/>
    <x v="4"/>
    <x v="6"/>
    <x v="0"/>
    <x v="1"/>
    <s v="N"/>
    <s v="00 - N/A"/>
    <s v="10 - FONDO GENERAL"/>
    <s v="(en blanco)"/>
    <s v="99 - MULTIPROVINCIAL"/>
    <n v="57865154"/>
    <n v="23629089.910000004"/>
  </r>
  <r>
    <s v="2024"/>
    <x v="0"/>
    <x v="0"/>
    <x v="0"/>
    <x v="0"/>
    <x v="2"/>
    <s v="0201 - PRESIDENCIA DE LA REPÚBLICA"/>
    <s v="0003 - PLAN PRESIDENCIAL CONTRA LA POBREZA"/>
    <x v="2"/>
    <x v="4"/>
    <x v="6"/>
    <x v="0"/>
    <x v="4"/>
    <s v="N"/>
    <s v="00 - N/A"/>
    <s v="10 - FONDO GENERAL"/>
    <s v="(en blanco)"/>
    <s v="99 - MULTIPROVINCIAL"/>
    <n v="36130093"/>
    <n v="17830092.480000004"/>
  </r>
  <r>
    <s v="2024"/>
    <x v="0"/>
    <x v="0"/>
    <x v="0"/>
    <x v="0"/>
    <x v="2"/>
    <s v="0201 - PRESIDENCIA DE LA REPÚBLICA"/>
    <s v="0003 - PLAN PRESIDENCIAL CONTRA LA POBREZA"/>
    <x v="2"/>
    <x v="4"/>
    <x v="6"/>
    <x v="1"/>
    <x v="5"/>
    <s v="N"/>
    <s v="00 - N/A"/>
    <s v="10 - FONDO GENERAL"/>
    <s v="(en blanco)"/>
    <s v="99 - MULTIPROVINCIAL"/>
    <n v="25550000"/>
    <n v="12026235.909999998"/>
  </r>
  <r>
    <s v="2024"/>
    <x v="0"/>
    <x v="0"/>
    <x v="0"/>
    <x v="0"/>
    <x v="2"/>
    <s v="0201 - PRESIDENCIA DE LA REPÚBLICA"/>
    <s v="0003 - PLAN PRESIDENCIAL CONTRA LA POBREZA"/>
    <x v="2"/>
    <x v="4"/>
    <x v="6"/>
    <x v="1"/>
    <x v="6"/>
    <s v="N"/>
    <s v="00 - N/A"/>
    <s v="10 - FONDO GENERAL"/>
    <s v="(en blanco)"/>
    <s v="99 - MULTIPROVINCIAL"/>
    <n v="6850000"/>
    <n v="852752.39999999991"/>
  </r>
  <r>
    <s v="2024"/>
    <x v="0"/>
    <x v="0"/>
    <x v="0"/>
    <x v="0"/>
    <x v="2"/>
    <s v="0201 - PRESIDENCIA DE LA REPÚBLICA"/>
    <s v="0003 - PLAN PRESIDENCIAL CONTRA LA POBREZA"/>
    <x v="2"/>
    <x v="4"/>
    <x v="6"/>
    <x v="1"/>
    <x v="7"/>
    <s v="N"/>
    <s v="00 - N/A"/>
    <s v="10 - FONDO GENERAL"/>
    <s v="(en blanco)"/>
    <s v="99 - MULTIPROVINCIAL"/>
    <n v="15000000"/>
    <n v="0"/>
  </r>
  <r>
    <s v="2024"/>
    <x v="0"/>
    <x v="0"/>
    <x v="0"/>
    <x v="0"/>
    <x v="2"/>
    <s v="0201 - PRESIDENCIA DE LA REPÚBLICA"/>
    <s v="0003 - PLAN PRESIDENCIAL CONTRA LA POBREZA"/>
    <x v="2"/>
    <x v="4"/>
    <x v="6"/>
    <x v="1"/>
    <x v="8"/>
    <s v="N"/>
    <s v="00 - N/A"/>
    <s v="10 - FONDO GENERAL"/>
    <s v="(en blanco)"/>
    <s v="99 - MULTIPROVINCIAL"/>
    <n v="620000"/>
    <n v="1299999.24"/>
  </r>
  <r>
    <s v="2024"/>
    <x v="0"/>
    <x v="0"/>
    <x v="0"/>
    <x v="0"/>
    <x v="2"/>
    <s v="0201 - PRESIDENCIA DE LA REPÚBLICA"/>
    <s v="0003 - PLAN PRESIDENCIAL CONTRA LA POBREZA"/>
    <x v="2"/>
    <x v="4"/>
    <x v="6"/>
    <x v="1"/>
    <x v="9"/>
    <s v="N"/>
    <s v="00 - N/A"/>
    <s v="10 - FONDO GENERAL"/>
    <s v="(en blanco)"/>
    <s v="99 - MULTIPROVINCIAL"/>
    <n v="53000000"/>
    <n v="54709131.980000004"/>
  </r>
  <r>
    <s v="2024"/>
    <x v="0"/>
    <x v="0"/>
    <x v="0"/>
    <x v="0"/>
    <x v="2"/>
    <s v="0201 - PRESIDENCIA DE LA REPÚBLICA"/>
    <s v="0003 - PLAN PRESIDENCIAL CONTRA LA POBREZA"/>
    <x v="2"/>
    <x v="4"/>
    <x v="6"/>
    <x v="1"/>
    <x v="10"/>
    <s v="N"/>
    <s v="00 - N/A"/>
    <s v="10 - FONDO GENERAL"/>
    <s v="(en blanco)"/>
    <s v="99 - MULTIPROVINCIAL"/>
    <n v="10000000"/>
    <n v="7352327.9299999997"/>
  </r>
  <r>
    <s v="2024"/>
    <x v="0"/>
    <x v="0"/>
    <x v="0"/>
    <x v="0"/>
    <x v="2"/>
    <s v="0201 - PRESIDENCIA DE LA REPÚBLICA"/>
    <s v="0003 - PLAN PRESIDENCIAL CONTRA LA POBREZA"/>
    <x v="2"/>
    <x v="4"/>
    <x v="6"/>
    <x v="1"/>
    <x v="11"/>
    <s v="N"/>
    <s v="00 - N/A"/>
    <s v="10 - FONDO GENERAL"/>
    <s v="(en blanco)"/>
    <s v="99 - MULTIPROVINCIAL"/>
    <n v="20370000"/>
    <n v="2060509.7299999997"/>
  </r>
  <r>
    <s v="2024"/>
    <x v="0"/>
    <x v="0"/>
    <x v="0"/>
    <x v="0"/>
    <x v="2"/>
    <s v="0201 - PRESIDENCIA DE LA REPÚBLICA"/>
    <s v="0003 - PLAN PRESIDENCIAL CONTRA LA POBREZA"/>
    <x v="2"/>
    <x v="4"/>
    <x v="6"/>
    <x v="1"/>
    <x v="12"/>
    <s v="N"/>
    <s v="00 - N/A"/>
    <s v="10 - FONDO GENERAL"/>
    <s v="(en blanco)"/>
    <s v="99 - MULTIPROVINCIAL"/>
    <n v="34100000"/>
    <n v="8822550.6999999993"/>
  </r>
  <r>
    <s v="2024"/>
    <x v="0"/>
    <x v="0"/>
    <x v="0"/>
    <x v="0"/>
    <x v="2"/>
    <s v="0201 - PRESIDENCIA DE LA REPÚBLICA"/>
    <s v="0003 - PLAN PRESIDENCIAL CONTRA LA POBREZA"/>
    <x v="2"/>
    <x v="4"/>
    <x v="6"/>
    <x v="1"/>
    <x v="13"/>
    <s v="N"/>
    <s v="00 - N/A"/>
    <s v="10 - FONDO GENERAL"/>
    <s v="(en blanco)"/>
    <s v="99 - MULTIPROVINCIAL"/>
    <n v="3040000"/>
    <n v="2480000"/>
  </r>
  <r>
    <s v="2024"/>
    <x v="0"/>
    <x v="0"/>
    <x v="0"/>
    <x v="0"/>
    <x v="2"/>
    <s v="0201 - PRESIDENCIA DE LA REPÚBLICA"/>
    <s v="0003 - PLAN PRESIDENCIAL CONTRA LA POBREZA"/>
    <x v="2"/>
    <x v="4"/>
    <x v="6"/>
    <x v="2"/>
    <x v="14"/>
    <s v="N"/>
    <s v="00 - N/A"/>
    <s v="10 - FONDO GENERAL"/>
    <s v="(en blanco)"/>
    <s v="99 - MULTIPROVINCIAL"/>
    <n v="3725367261"/>
    <n v="1415385315.1600001"/>
  </r>
  <r>
    <s v="2024"/>
    <x v="0"/>
    <x v="0"/>
    <x v="0"/>
    <x v="0"/>
    <x v="2"/>
    <s v="0201 - PRESIDENCIA DE LA REPÚBLICA"/>
    <s v="0003 - PLAN PRESIDENCIAL CONTRA LA POBREZA"/>
    <x v="2"/>
    <x v="4"/>
    <x v="6"/>
    <x v="2"/>
    <x v="14"/>
    <s v="N"/>
    <s v="00 - N/A"/>
    <s v="50 - CRÉDITO INTERNO"/>
    <s v="(en blanco)"/>
    <s v="99 - MULTIPROVINCIAL"/>
    <n v="0"/>
    <n v="0"/>
  </r>
  <r>
    <s v="2024"/>
    <x v="0"/>
    <x v="0"/>
    <x v="0"/>
    <x v="0"/>
    <x v="2"/>
    <s v="0201 - PRESIDENCIA DE LA REPÚBLICA"/>
    <s v="0003 - PLAN PRESIDENCIAL CONTRA LA POBREZA"/>
    <x v="2"/>
    <x v="4"/>
    <x v="6"/>
    <x v="2"/>
    <x v="15"/>
    <s v="N"/>
    <s v="00 - N/A"/>
    <s v="10 - FONDO GENERAL"/>
    <s v="(en blanco)"/>
    <s v="99 - MULTIPROVINCIAL"/>
    <n v="7400000"/>
    <n v="1943999.9"/>
  </r>
  <r>
    <s v="2024"/>
    <x v="0"/>
    <x v="0"/>
    <x v="0"/>
    <x v="0"/>
    <x v="2"/>
    <s v="0201 - PRESIDENCIA DE LA REPÚBLICA"/>
    <s v="0003 - PLAN PRESIDENCIAL CONTRA LA POBREZA"/>
    <x v="2"/>
    <x v="4"/>
    <x v="6"/>
    <x v="2"/>
    <x v="16"/>
    <s v="N"/>
    <s v="00 - N/A"/>
    <s v="10 - FONDO GENERAL"/>
    <s v="(en blanco)"/>
    <s v="99 - MULTIPROVINCIAL"/>
    <n v="3200000"/>
    <n v="699900"/>
  </r>
  <r>
    <s v="2024"/>
    <x v="0"/>
    <x v="0"/>
    <x v="0"/>
    <x v="0"/>
    <x v="2"/>
    <s v="0201 - PRESIDENCIA DE LA REPÚBLICA"/>
    <s v="0003 - PLAN PRESIDENCIAL CONTRA LA POBREZA"/>
    <x v="2"/>
    <x v="4"/>
    <x v="6"/>
    <x v="2"/>
    <x v="17"/>
    <s v="N"/>
    <s v="00 - N/A"/>
    <s v="10 - FONDO GENERAL"/>
    <s v="(en blanco)"/>
    <s v="99 - MULTIPROVINCIAL"/>
    <n v="10000000"/>
    <n v="0"/>
  </r>
  <r>
    <s v="2024"/>
    <x v="0"/>
    <x v="0"/>
    <x v="0"/>
    <x v="0"/>
    <x v="2"/>
    <s v="0201 - PRESIDENCIA DE LA REPÚBLICA"/>
    <s v="0003 - PLAN PRESIDENCIAL CONTRA LA POBREZA"/>
    <x v="2"/>
    <x v="4"/>
    <x v="6"/>
    <x v="2"/>
    <x v="18"/>
    <s v="N"/>
    <s v="00 - N/A"/>
    <s v="10 - FONDO GENERAL"/>
    <s v="(en blanco)"/>
    <s v="99 - MULTIPROVINCIAL"/>
    <n v="93010000"/>
    <n v="35826155.600000001"/>
  </r>
  <r>
    <s v="2024"/>
    <x v="0"/>
    <x v="0"/>
    <x v="0"/>
    <x v="0"/>
    <x v="2"/>
    <s v="0201 - PRESIDENCIA DE LA REPÚBLICA"/>
    <s v="0003 - PLAN PRESIDENCIAL CONTRA LA POBREZA"/>
    <x v="2"/>
    <x v="4"/>
    <x v="6"/>
    <x v="2"/>
    <x v="19"/>
    <s v="N"/>
    <s v="00 - N/A"/>
    <s v="10 - FONDO GENERAL"/>
    <s v="(en blanco)"/>
    <s v="99 - MULTIPROVINCIAL"/>
    <n v="49550000"/>
    <n v="36853281.359999992"/>
  </r>
  <r>
    <s v="2024"/>
    <x v="0"/>
    <x v="0"/>
    <x v="0"/>
    <x v="0"/>
    <x v="2"/>
    <s v="0201 - PRESIDENCIA DE LA REPÚBLICA"/>
    <s v="0003 - PLAN PRESIDENCIAL CONTRA LA POBREZA"/>
    <x v="2"/>
    <x v="4"/>
    <x v="6"/>
    <x v="2"/>
    <x v="19"/>
    <s v="N"/>
    <s v="00 - N/A"/>
    <s v="50 - CRÉDITO INTERNO"/>
    <s v="(en blanco)"/>
    <s v="99 - MULTIPROVINCIAL"/>
    <n v="0"/>
    <n v="0"/>
  </r>
  <r>
    <s v="2024"/>
    <x v="0"/>
    <x v="0"/>
    <x v="0"/>
    <x v="0"/>
    <x v="2"/>
    <s v="0201 - PRESIDENCIA DE LA REPÚBLICA"/>
    <s v="0003 - PLAN PRESIDENCIAL CONTRA LA POBREZA"/>
    <x v="2"/>
    <x v="4"/>
    <x v="6"/>
    <x v="2"/>
    <x v="20"/>
    <s v="N"/>
    <s v="00 - N/A"/>
    <s v="10 - FONDO GENERAL"/>
    <s v="(en blanco)"/>
    <s v="99 - MULTIPROVINCIAL"/>
    <n v="32500000"/>
    <n v="9906534.5999999996"/>
  </r>
  <r>
    <s v="2024"/>
    <x v="0"/>
    <x v="0"/>
    <x v="0"/>
    <x v="0"/>
    <x v="2"/>
    <s v="0201 - PRESIDENCIA DE LA REPÚBLICA"/>
    <s v="0003 - PLAN PRESIDENCIAL CONTRA LA POBREZA"/>
    <x v="2"/>
    <x v="4"/>
    <x v="6"/>
    <x v="2"/>
    <x v="20"/>
    <s v="N"/>
    <s v="00 - N/A"/>
    <s v="50 - CRÉDITO INTERNO"/>
    <s v="(en blanco)"/>
    <s v="99 - MULTIPROVINCIAL"/>
    <n v="0"/>
    <n v="0"/>
  </r>
  <r>
    <s v="2024"/>
    <x v="0"/>
    <x v="0"/>
    <x v="0"/>
    <x v="0"/>
    <x v="2"/>
    <s v="0201 - PRESIDENCIA DE LA REPÚBLICA"/>
    <s v="0003 - PLAN PRESIDENCIAL CONTRA LA POBREZA"/>
    <x v="2"/>
    <x v="4"/>
    <x v="6"/>
    <x v="2"/>
    <x v="21"/>
    <s v="N"/>
    <s v="00 - N/A"/>
    <s v="10 - FONDO GENERAL"/>
    <s v="(en blanco)"/>
    <s v="99 - MULTIPROVINCIAL"/>
    <n v="43633544"/>
    <n v="23725594.360000003"/>
  </r>
  <r>
    <s v="2024"/>
    <x v="0"/>
    <x v="0"/>
    <x v="0"/>
    <x v="0"/>
    <x v="2"/>
    <s v="0201 - PRESIDENCIA DE LA REPÚBLICA"/>
    <s v="0003 - PLAN PRESIDENCIAL CONTRA LA POBREZA"/>
    <x v="2"/>
    <x v="4"/>
    <x v="6"/>
    <x v="2"/>
    <x v="21"/>
    <s v="N"/>
    <s v="00 - N/A"/>
    <s v="50 - CRÉDITO INTERNO"/>
    <s v="(en blanco)"/>
    <s v="99 - MULTIPROVINCIAL"/>
    <n v="0"/>
    <n v="0"/>
  </r>
  <r>
    <s v="2024"/>
    <x v="0"/>
    <x v="0"/>
    <x v="0"/>
    <x v="0"/>
    <x v="2"/>
    <s v="0201 - PRESIDENCIA DE LA REPÚBLICA"/>
    <s v="0004 - COMISION PRESIDENCIAL DE APOYO AL DESARROLLO BARRIAL"/>
    <x v="2"/>
    <x v="4"/>
    <x v="6"/>
    <x v="0"/>
    <x v="0"/>
    <s v="N"/>
    <s v="00 - N/A"/>
    <s v="10 - FONDO GENERAL"/>
    <s v="(en blanco)"/>
    <s v="99 - MULTIPROVINCIAL"/>
    <n v="322712213"/>
    <n v="175624285.78000003"/>
  </r>
  <r>
    <s v="2024"/>
    <x v="0"/>
    <x v="0"/>
    <x v="0"/>
    <x v="0"/>
    <x v="2"/>
    <s v="0201 - PRESIDENCIA DE LA REPÚBLICA"/>
    <s v="0004 - COMISION PRESIDENCIAL DE APOYO AL DESARROLLO BARRIAL"/>
    <x v="2"/>
    <x v="4"/>
    <x v="6"/>
    <x v="0"/>
    <x v="0"/>
    <s v="N"/>
    <s v="00 - N/A"/>
    <s v="50 - CRÉDITO INTERNO"/>
    <s v="(en blanco)"/>
    <s v="99 - MULTIPROVINCIAL"/>
    <n v="0"/>
    <n v="0"/>
  </r>
  <r>
    <s v="2024"/>
    <x v="0"/>
    <x v="0"/>
    <x v="0"/>
    <x v="0"/>
    <x v="2"/>
    <s v="0201 - PRESIDENCIA DE LA REPÚBLICA"/>
    <s v="0004 - COMISION PRESIDENCIAL DE APOYO AL DESARROLLO BARRIAL"/>
    <x v="2"/>
    <x v="4"/>
    <x v="6"/>
    <x v="0"/>
    <x v="1"/>
    <s v="N"/>
    <s v="00 - N/A"/>
    <s v="10 - FONDO GENERAL"/>
    <s v="(en blanco)"/>
    <s v="99 - MULTIPROVINCIAL"/>
    <n v="29493012"/>
    <n v="9742529.620000001"/>
  </r>
  <r>
    <s v="2024"/>
    <x v="0"/>
    <x v="0"/>
    <x v="0"/>
    <x v="0"/>
    <x v="2"/>
    <s v="0201 - PRESIDENCIA DE LA REPÚBLICA"/>
    <s v="0004 - COMISION PRESIDENCIAL DE APOYO AL DESARROLLO BARRIAL"/>
    <x v="2"/>
    <x v="4"/>
    <x v="6"/>
    <x v="0"/>
    <x v="4"/>
    <s v="N"/>
    <s v="00 - N/A"/>
    <s v="10 - FONDO GENERAL"/>
    <s v="(en blanco)"/>
    <s v="99 - MULTIPROVINCIAL"/>
    <n v="34860670"/>
    <n v="17825728.669999994"/>
  </r>
  <r>
    <s v="2024"/>
    <x v="0"/>
    <x v="0"/>
    <x v="0"/>
    <x v="0"/>
    <x v="2"/>
    <s v="0201 - PRESIDENCIA DE LA REPÚBLICA"/>
    <s v="0004 - COMISION PRESIDENCIAL DE APOYO AL DESARROLLO BARRIAL"/>
    <x v="2"/>
    <x v="4"/>
    <x v="6"/>
    <x v="1"/>
    <x v="5"/>
    <s v="N"/>
    <s v="00 - N/A"/>
    <s v="10 - FONDO GENERAL"/>
    <s v="(en blanco)"/>
    <s v="99 - MULTIPROVINCIAL"/>
    <n v="8120530"/>
    <n v="4412450.9700000007"/>
  </r>
  <r>
    <s v="2024"/>
    <x v="0"/>
    <x v="0"/>
    <x v="0"/>
    <x v="0"/>
    <x v="2"/>
    <s v="0201 - PRESIDENCIA DE LA REPÚBLICA"/>
    <s v="0004 - COMISION PRESIDENCIAL DE APOYO AL DESARROLLO BARRIAL"/>
    <x v="2"/>
    <x v="4"/>
    <x v="6"/>
    <x v="1"/>
    <x v="6"/>
    <s v="N"/>
    <s v="00 - N/A"/>
    <s v="10 - FONDO GENERAL"/>
    <s v="(en blanco)"/>
    <s v="99 - MULTIPROVINCIAL"/>
    <n v="2562000"/>
    <n v="362290.68"/>
  </r>
  <r>
    <s v="2024"/>
    <x v="0"/>
    <x v="0"/>
    <x v="0"/>
    <x v="0"/>
    <x v="2"/>
    <s v="0201 - PRESIDENCIA DE LA REPÚBLICA"/>
    <s v="0004 - COMISION PRESIDENCIAL DE APOYO AL DESARROLLO BARRIAL"/>
    <x v="2"/>
    <x v="4"/>
    <x v="6"/>
    <x v="1"/>
    <x v="7"/>
    <s v="N"/>
    <s v="00 - N/A"/>
    <s v="10 - FONDO GENERAL"/>
    <s v="(en blanco)"/>
    <s v="99 - MULTIPROVINCIAL"/>
    <n v="2160000"/>
    <n v="564687.6"/>
  </r>
  <r>
    <s v="2024"/>
    <x v="0"/>
    <x v="0"/>
    <x v="0"/>
    <x v="0"/>
    <x v="2"/>
    <s v="0201 - PRESIDENCIA DE LA REPÚBLICA"/>
    <s v="0004 - COMISION PRESIDENCIAL DE APOYO AL DESARROLLO BARRIAL"/>
    <x v="2"/>
    <x v="4"/>
    <x v="6"/>
    <x v="1"/>
    <x v="8"/>
    <s v="N"/>
    <s v="00 - N/A"/>
    <s v="10 - FONDO GENERAL"/>
    <s v="(en blanco)"/>
    <s v="99 - MULTIPROVINCIAL"/>
    <n v="0"/>
    <n v="0"/>
  </r>
  <r>
    <s v="2024"/>
    <x v="0"/>
    <x v="0"/>
    <x v="0"/>
    <x v="0"/>
    <x v="2"/>
    <s v="0201 - PRESIDENCIA DE LA REPÚBLICA"/>
    <s v="0004 - COMISION PRESIDENCIAL DE APOYO AL DESARROLLO BARRIAL"/>
    <x v="2"/>
    <x v="4"/>
    <x v="6"/>
    <x v="1"/>
    <x v="9"/>
    <s v="N"/>
    <s v="00 - N/A"/>
    <s v="10 - FONDO GENERAL"/>
    <s v="(en blanco)"/>
    <s v="99 - MULTIPROVINCIAL"/>
    <n v="22498831"/>
    <n v="10140971.989999998"/>
  </r>
  <r>
    <s v="2024"/>
    <x v="0"/>
    <x v="0"/>
    <x v="0"/>
    <x v="0"/>
    <x v="2"/>
    <s v="0201 - PRESIDENCIA DE LA REPÚBLICA"/>
    <s v="0004 - COMISION PRESIDENCIAL DE APOYO AL DESARROLLO BARRIAL"/>
    <x v="2"/>
    <x v="4"/>
    <x v="6"/>
    <x v="1"/>
    <x v="10"/>
    <s v="N"/>
    <s v="00 - N/A"/>
    <s v="10 - FONDO GENERAL"/>
    <s v="(en blanco)"/>
    <s v="99 - MULTIPROVINCIAL"/>
    <n v="2040965"/>
    <n v="436981.93"/>
  </r>
  <r>
    <s v="2024"/>
    <x v="0"/>
    <x v="0"/>
    <x v="0"/>
    <x v="0"/>
    <x v="2"/>
    <s v="0201 - PRESIDENCIA DE LA REPÚBLICA"/>
    <s v="0004 - COMISION PRESIDENCIAL DE APOYO AL DESARROLLO BARRIAL"/>
    <x v="2"/>
    <x v="4"/>
    <x v="6"/>
    <x v="1"/>
    <x v="11"/>
    <s v="N"/>
    <s v="00 - N/A"/>
    <s v="10 - FONDO GENERAL"/>
    <s v="(en blanco)"/>
    <s v="99 - MULTIPROVINCIAL"/>
    <n v="4929520"/>
    <n v="1400023.98"/>
  </r>
  <r>
    <s v="2024"/>
    <x v="0"/>
    <x v="0"/>
    <x v="0"/>
    <x v="0"/>
    <x v="2"/>
    <s v="0201 - PRESIDENCIA DE LA REPÚBLICA"/>
    <s v="0004 - COMISION PRESIDENCIAL DE APOYO AL DESARROLLO BARRIAL"/>
    <x v="2"/>
    <x v="4"/>
    <x v="6"/>
    <x v="1"/>
    <x v="12"/>
    <s v="N"/>
    <s v="00 - N/A"/>
    <s v="10 - FONDO GENERAL"/>
    <s v="(en blanco)"/>
    <s v="99 - MULTIPROVINCIAL"/>
    <n v="41528110"/>
    <n v="7080839.8600000003"/>
  </r>
  <r>
    <s v="2024"/>
    <x v="0"/>
    <x v="0"/>
    <x v="0"/>
    <x v="0"/>
    <x v="2"/>
    <s v="0201 - PRESIDENCIA DE LA REPÚBLICA"/>
    <s v="0004 - COMISION PRESIDENCIAL DE APOYO AL DESARROLLO BARRIAL"/>
    <x v="2"/>
    <x v="4"/>
    <x v="6"/>
    <x v="1"/>
    <x v="13"/>
    <s v="N"/>
    <s v="00 - N/A"/>
    <s v="10 - FONDO GENERAL"/>
    <s v="(en blanco)"/>
    <s v="99 - MULTIPROVINCIAL"/>
    <n v="7531189"/>
    <n v="3525851.8"/>
  </r>
  <r>
    <s v="2024"/>
    <x v="0"/>
    <x v="0"/>
    <x v="0"/>
    <x v="0"/>
    <x v="2"/>
    <s v="0201 - PRESIDENCIA DE LA REPÚBLICA"/>
    <s v="0004 - COMISION PRESIDENCIAL DE APOYO AL DESARROLLO BARRIAL"/>
    <x v="2"/>
    <x v="4"/>
    <x v="6"/>
    <x v="2"/>
    <x v="14"/>
    <s v="N"/>
    <s v="00 - N/A"/>
    <s v="10 - FONDO GENERAL"/>
    <s v="(en blanco)"/>
    <s v="99 - MULTIPROVINCIAL"/>
    <n v="78133435"/>
    <n v="8052931.1400000006"/>
  </r>
  <r>
    <s v="2024"/>
    <x v="0"/>
    <x v="0"/>
    <x v="0"/>
    <x v="0"/>
    <x v="2"/>
    <s v="0201 - PRESIDENCIA DE LA REPÚBLICA"/>
    <s v="0004 - COMISION PRESIDENCIAL DE APOYO AL DESARROLLO BARRIAL"/>
    <x v="2"/>
    <x v="4"/>
    <x v="6"/>
    <x v="2"/>
    <x v="14"/>
    <s v="N"/>
    <s v="00 - N/A"/>
    <s v="50 - CRÉDITO INTERNO"/>
    <s v="(en blanco)"/>
    <s v="99 - MULTIPROVINCIAL"/>
    <n v="0"/>
    <n v="0"/>
  </r>
  <r>
    <s v="2024"/>
    <x v="0"/>
    <x v="0"/>
    <x v="0"/>
    <x v="0"/>
    <x v="2"/>
    <s v="0201 - PRESIDENCIA DE LA REPÚBLICA"/>
    <s v="0004 - COMISION PRESIDENCIAL DE APOYO AL DESARROLLO BARRIAL"/>
    <x v="2"/>
    <x v="4"/>
    <x v="6"/>
    <x v="2"/>
    <x v="15"/>
    <s v="N"/>
    <s v="00 - N/A"/>
    <s v="10 - FONDO GENERAL"/>
    <s v="(en blanco)"/>
    <s v="99 - MULTIPROVINCIAL"/>
    <n v="22729622"/>
    <n v="3366363"/>
  </r>
  <r>
    <s v="2024"/>
    <x v="0"/>
    <x v="0"/>
    <x v="0"/>
    <x v="0"/>
    <x v="2"/>
    <s v="0201 - PRESIDENCIA DE LA REPÚBLICA"/>
    <s v="0004 - COMISION PRESIDENCIAL DE APOYO AL DESARROLLO BARRIAL"/>
    <x v="2"/>
    <x v="4"/>
    <x v="6"/>
    <x v="2"/>
    <x v="15"/>
    <s v="N"/>
    <s v="00 - N/A"/>
    <s v="50 - CRÉDITO INTERNO"/>
    <s v="(en blanco)"/>
    <s v="99 - MULTIPROVINCIAL"/>
    <n v="0"/>
    <n v="0"/>
  </r>
  <r>
    <s v="2024"/>
    <x v="0"/>
    <x v="0"/>
    <x v="0"/>
    <x v="0"/>
    <x v="2"/>
    <s v="0201 - PRESIDENCIA DE LA REPÚBLICA"/>
    <s v="0004 - COMISION PRESIDENCIAL DE APOYO AL DESARROLLO BARRIAL"/>
    <x v="2"/>
    <x v="4"/>
    <x v="6"/>
    <x v="2"/>
    <x v="16"/>
    <s v="N"/>
    <s v="00 - N/A"/>
    <s v="10 - FONDO GENERAL"/>
    <s v="(en blanco)"/>
    <s v="99 - MULTIPROVINCIAL"/>
    <n v="2078321"/>
    <n v="382668.1"/>
  </r>
  <r>
    <s v="2024"/>
    <x v="0"/>
    <x v="0"/>
    <x v="0"/>
    <x v="0"/>
    <x v="2"/>
    <s v="0201 - PRESIDENCIA DE LA REPÚBLICA"/>
    <s v="0004 - COMISION PRESIDENCIAL DE APOYO AL DESARROLLO BARRIAL"/>
    <x v="2"/>
    <x v="4"/>
    <x v="6"/>
    <x v="2"/>
    <x v="18"/>
    <s v="N"/>
    <s v="00 - N/A"/>
    <s v="10 - FONDO GENERAL"/>
    <s v="(en blanco)"/>
    <s v="99 - MULTIPROVINCIAL"/>
    <n v="661600"/>
    <n v="563870.07999999996"/>
  </r>
  <r>
    <s v="2024"/>
    <x v="0"/>
    <x v="0"/>
    <x v="0"/>
    <x v="0"/>
    <x v="2"/>
    <s v="0201 - PRESIDENCIA DE LA REPÚBLICA"/>
    <s v="0004 - COMISION PRESIDENCIAL DE APOYO AL DESARROLLO BARRIAL"/>
    <x v="2"/>
    <x v="4"/>
    <x v="6"/>
    <x v="2"/>
    <x v="19"/>
    <s v="N"/>
    <s v="00 - N/A"/>
    <s v="10 - FONDO GENERAL"/>
    <s v="(en blanco)"/>
    <s v="99 - MULTIPROVINCIAL"/>
    <n v="26670921"/>
    <n v="8014013.3100000005"/>
  </r>
  <r>
    <s v="2024"/>
    <x v="0"/>
    <x v="0"/>
    <x v="0"/>
    <x v="0"/>
    <x v="2"/>
    <s v="0201 - PRESIDENCIA DE LA REPÚBLICA"/>
    <s v="0004 - COMISION PRESIDENCIAL DE APOYO AL DESARROLLO BARRIAL"/>
    <x v="2"/>
    <x v="4"/>
    <x v="6"/>
    <x v="2"/>
    <x v="19"/>
    <s v="N"/>
    <s v="00 - N/A"/>
    <s v="50 - CRÉDITO INTERNO"/>
    <s v="(en blanco)"/>
    <s v="99 - MULTIPROVINCIAL"/>
    <n v="0"/>
    <n v="0"/>
  </r>
  <r>
    <s v="2024"/>
    <x v="0"/>
    <x v="0"/>
    <x v="0"/>
    <x v="0"/>
    <x v="2"/>
    <s v="0201 - PRESIDENCIA DE LA REPÚBLICA"/>
    <s v="0004 - COMISION PRESIDENCIAL DE APOYO AL DESARROLLO BARRIAL"/>
    <x v="2"/>
    <x v="4"/>
    <x v="6"/>
    <x v="2"/>
    <x v="20"/>
    <s v="N"/>
    <s v="00 - N/A"/>
    <s v="10 - FONDO GENERAL"/>
    <s v="(en blanco)"/>
    <s v="99 - MULTIPROVINCIAL"/>
    <n v="27824491"/>
    <n v="9645277.5399999991"/>
  </r>
  <r>
    <s v="2024"/>
    <x v="0"/>
    <x v="0"/>
    <x v="0"/>
    <x v="0"/>
    <x v="2"/>
    <s v="0201 - PRESIDENCIA DE LA REPÚBLICA"/>
    <s v="0004 - COMISION PRESIDENCIAL DE APOYO AL DESARROLLO BARRIAL"/>
    <x v="2"/>
    <x v="4"/>
    <x v="6"/>
    <x v="2"/>
    <x v="21"/>
    <s v="N"/>
    <s v="00 - N/A"/>
    <s v="10 - FONDO GENERAL"/>
    <s v="(en blanco)"/>
    <s v="99 - MULTIPROVINCIAL"/>
    <n v="72888841"/>
    <n v="15954182.370000001"/>
  </r>
  <r>
    <s v="2024"/>
    <x v="0"/>
    <x v="0"/>
    <x v="0"/>
    <x v="0"/>
    <x v="2"/>
    <s v="0201 - PRESIDENCIA DE LA REPÚBLICA"/>
    <s v="0004 - COMISION PRESIDENCIAL DE APOYO AL DESARROLLO BARRIAL"/>
    <x v="2"/>
    <x v="4"/>
    <x v="6"/>
    <x v="2"/>
    <x v="21"/>
    <s v="N"/>
    <s v="00 - N/A"/>
    <s v="50 - CRÉDITO INTERNO"/>
    <s v="(en blanco)"/>
    <s v="99 - MULTIPROVINCIAL"/>
    <n v="0"/>
    <n v="0"/>
  </r>
  <r>
    <s v="2024"/>
    <x v="0"/>
    <x v="0"/>
    <x v="0"/>
    <x v="0"/>
    <x v="2"/>
    <s v="0201 - PRESIDENCIA DE LA REPÚBLICA"/>
    <s v="0004 - SERVICIO INTEGRAL DE EMERGENCIAS"/>
    <x v="0"/>
    <x v="7"/>
    <x v="12"/>
    <x v="0"/>
    <x v="0"/>
    <s v="N"/>
    <s v="00 - N/A"/>
    <s v="10 - FONDO GENERAL"/>
    <s v="(en blanco)"/>
    <s v="99 - MULTIPROVINCIAL"/>
    <n v="801700000"/>
    <n v="387218773.82999998"/>
  </r>
  <r>
    <s v="2024"/>
    <x v="0"/>
    <x v="0"/>
    <x v="0"/>
    <x v="0"/>
    <x v="2"/>
    <s v="0201 - PRESIDENCIA DE LA REPÚBLICA"/>
    <s v="0004 - SERVICIO INTEGRAL DE EMERGENCIAS"/>
    <x v="0"/>
    <x v="7"/>
    <x v="12"/>
    <x v="0"/>
    <x v="1"/>
    <s v="N"/>
    <s v="00 - N/A"/>
    <s v="10 - FONDO GENERAL"/>
    <s v="(en blanco)"/>
    <s v="99 - MULTIPROVINCIAL"/>
    <n v="625000000"/>
    <n v="218752139.56999999"/>
  </r>
  <r>
    <s v="2024"/>
    <x v="0"/>
    <x v="0"/>
    <x v="0"/>
    <x v="0"/>
    <x v="2"/>
    <s v="0201 - PRESIDENCIA DE LA REPÚBLICA"/>
    <s v="0004 - SERVICIO INTEGRAL DE EMERGENCIAS"/>
    <x v="0"/>
    <x v="7"/>
    <x v="12"/>
    <x v="0"/>
    <x v="4"/>
    <s v="N"/>
    <s v="00 - N/A"/>
    <s v="10 - FONDO GENERAL"/>
    <s v="(en blanco)"/>
    <s v="99 - MULTIPROVINCIAL"/>
    <n v="110400000"/>
    <n v="58574313.859999977"/>
  </r>
  <r>
    <s v="2024"/>
    <x v="0"/>
    <x v="0"/>
    <x v="0"/>
    <x v="0"/>
    <x v="2"/>
    <s v="0201 - PRESIDENCIA DE LA REPÚBLICA"/>
    <s v="0004 - SERVICIO INTEGRAL DE EMERGENCIAS"/>
    <x v="0"/>
    <x v="7"/>
    <x v="12"/>
    <x v="1"/>
    <x v="5"/>
    <s v="N"/>
    <s v="00 - N/A"/>
    <s v="10 - FONDO GENERAL"/>
    <s v="(en blanco)"/>
    <s v="99 - MULTIPROVINCIAL"/>
    <n v="240800000"/>
    <n v="103177108.73000003"/>
  </r>
  <r>
    <s v="2024"/>
    <x v="0"/>
    <x v="0"/>
    <x v="0"/>
    <x v="0"/>
    <x v="2"/>
    <s v="0201 - PRESIDENCIA DE LA REPÚBLICA"/>
    <s v="0004 - SERVICIO INTEGRAL DE EMERGENCIAS"/>
    <x v="0"/>
    <x v="7"/>
    <x v="12"/>
    <x v="1"/>
    <x v="6"/>
    <s v="N"/>
    <s v="00 - N/A"/>
    <s v="10 - FONDO GENERAL"/>
    <s v="(en blanco)"/>
    <s v="99 - MULTIPROVINCIAL"/>
    <n v="45100000"/>
    <n v="2774783.4400000004"/>
  </r>
  <r>
    <s v="2024"/>
    <x v="0"/>
    <x v="0"/>
    <x v="0"/>
    <x v="0"/>
    <x v="2"/>
    <s v="0201 - PRESIDENCIA DE LA REPÚBLICA"/>
    <s v="0004 - SERVICIO INTEGRAL DE EMERGENCIAS"/>
    <x v="0"/>
    <x v="7"/>
    <x v="12"/>
    <x v="1"/>
    <x v="7"/>
    <s v="N"/>
    <s v="00 - N/A"/>
    <s v="10 - FONDO GENERAL"/>
    <s v="(en blanco)"/>
    <s v="99 - MULTIPROVINCIAL"/>
    <n v="11000000"/>
    <n v="4667028.3499999996"/>
  </r>
  <r>
    <s v="2024"/>
    <x v="0"/>
    <x v="0"/>
    <x v="0"/>
    <x v="0"/>
    <x v="2"/>
    <s v="0201 - PRESIDENCIA DE LA REPÚBLICA"/>
    <s v="0004 - SERVICIO INTEGRAL DE EMERGENCIAS"/>
    <x v="0"/>
    <x v="7"/>
    <x v="12"/>
    <x v="1"/>
    <x v="8"/>
    <s v="N"/>
    <s v="00 - N/A"/>
    <s v="10 - FONDO GENERAL"/>
    <s v="(en blanco)"/>
    <s v="99 - MULTIPROVINCIAL"/>
    <n v="350000"/>
    <n v="966604.9"/>
  </r>
  <r>
    <s v="2024"/>
    <x v="0"/>
    <x v="0"/>
    <x v="0"/>
    <x v="0"/>
    <x v="2"/>
    <s v="0201 - PRESIDENCIA DE LA REPÚBLICA"/>
    <s v="0004 - SERVICIO INTEGRAL DE EMERGENCIAS"/>
    <x v="0"/>
    <x v="7"/>
    <x v="12"/>
    <x v="1"/>
    <x v="8"/>
    <s v="N"/>
    <s v="00 - N/A"/>
    <s v="20 - FONDOS CON DESTINO ESPECÍFICO"/>
    <s v="(en blanco)"/>
    <s v="99 - MULTIPROVINCIAL"/>
    <n v="0"/>
    <n v="29500"/>
  </r>
  <r>
    <s v="2024"/>
    <x v="0"/>
    <x v="0"/>
    <x v="0"/>
    <x v="0"/>
    <x v="2"/>
    <s v="0201 - PRESIDENCIA DE LA REPÚBLICA"/>
    <s v="0004 - SERVICIO INTEGRAL DE EMERGENCIAS"/>
    <x v="0"/>
    <x v="7"/>
    <x v="12"/>
    <x v="1"/>
    <x v="9"/>
    <s v="N"/>
    <s v="00 - N/A"/>
    <s v="10 - FONDO GENERAL"/>
    <s v="(en blanco)"/>
    <s v="99 - MULTIPROVINCIAL"/>
    <n v="56625000"/>
    <n v="49609041.889999993"/>
  </r>
  <r>
    <s v="2024"/>
    <x v="0"/>
    <x v="0"/>
    <x v="0"/>
    <x v="0"/>
    <x v="2"/>
    <s v="0201 - PRESIDENCIA DE LA REPÚBLICA"/>
    <s v="0004 - SERVICIO INTEGRAL DE EMERGENCIAS"/>
    <x v="0"/>
    <x v="7"/>
    <x v="12"/>
    <x v="1"/>
    <x v="9"/>
    <s v="N"/>
    <s v="00 - N/A"/>
    <s v="20 - FONDOS CON DESTINO ESPECÍFICO"/>
    <s v="(en blanco)"/>
    <s v="99 - MULTIPROVINCIAL"/>
    <n v="60200000"/>
    <n v="66101577.430000007"/>
  </r>
  <r>
    <s v="2024"/>
    <x v="0"/>
    <x v="0"/>
    <x v="0"/>
    <x v="0"/>
    <x v="2"/>
    <s v="0201 - PRESIDENCIA DE LA REPÚBLICA"/>
    <s v="0004 - SERVICIO INTEGRAL DE EMERGENCIAS"/>
    <x v="0"/>
    <x v="7"/>
    <x v="12"/>
    <x v="1"/>
    <x v="10"/>
    <s v="N"/>
    <s v="00 - N/A"/>
    <s v="10 - FONDO GENERAL"/>
    <s v="(en blanco)"/>
    <s v="99 - MULTIPROVINCIAL"/>
    <n v="72000000"/>
    <n v="24984019.209999997"/>
  </r>
  <r>
    <s v="2024"/>
    <x v="0"/>
    <x v="0"/>
    <x v="0"/>
    <x v="0"/>
    <x v="2"/>
    <s v="0201 - PRESIDENCIA DE LA REPÚBLICA"/>
    <s v="0004 - SERVICIO INTEGRAL DE EMERGENCIAS"/>
    <x v="0"/>
    <x v="7"/>
    <x v="12"/>
    <x v="1"/>
    <x v="11"/>
    <s v="N"/>
    <s v="00 - N/A"/>
    <s v="10 - FONDO GENERAL"/>
    <s v="(en blanco)"/>
    <s v="99 - MULTIPROVINCIAL"/>
    <n v="18250000"/>
    <n v="1963281.5599999998"/>
  </r>
  <r>
    <s v="2024"/>
    <x v="0"/>
    <x v="0"/>
    <x v="0"/>
    <x v="0"/>
    <x v="2"/>
    <s v="0201 - PRESIDENCIA DE LA REPÚBLICA"/>
    <s v="0004 - SERVICIO INTEGRAL DE EMERGENCIAS"/>
    <x v="0"/>
    <x v="7"/>
    <x v="12"/>
    <x v="1"/>
    <x v="11"/>
    <s v="N"/>
    <s v="00 - N/A"/>
    <s v="20 - FONDOS CON DESTINO ESPECÍFICO"/>
    <s v="(en blanco)"/>
    <s v="99 - MULTIPROVINCIAL"/>
    <n v="78500000"/>
    <n v="18091116.129999999"/>
  </r>
  <r>
    <s v="2024"/>
    <x v="0"/>
    <x v="0"/>
    <x v="0"/>
    <x v="0"/>
    <x v="2"/>
    <s v="0201 - PRESIDENCIA DE LA REPÚBLICA"/>
    <s v="0004 - SERVICIO INTEGRAL DE EMERGENCIAS"/>
    <x v="0"/>
    <x v="7"/>
    <x v="12"/>
    <x v="1"/>
    <x v="12"/>
    <s v="N"/>
    <s v="00 - N/A"/>
    <s v="10 - FONDO GENERAL"/>
    <s v="(en blanco)"/>
    <s v="99 - MULTIPROVINCIAL"/>
    <n v="6925000"/>
    <n v="3512571.2500000009"/>
  </r>
  <r>
    <s v="2024"/>
    <x v="0"/>
    <x v="0"/>
    <x v="0"/>
    <x v="0"/>
    <x v="2"/>
    <s v="0201 - PRESIDENCIA DE LA REPÚBLICA"/>
    <s v="0004 - SERVICIO INTEGRAL DE EMERGENCIAS"/>
    <x v="0"/>
    <x v="7"/>
    <x v="12"/>
    <x v="1"/>
    <x v="12"/>
    <s v="N"/>
    <s v="00 - N/A"/>
    <s v="20 - FONDOS CON DESTINO ESPECÍFICO"/>
    <s v="(en blanco)"/>
    <s v="99 - MULTIPROVINCIAL"/>
    <n v="27000000"/>
    <n v="30602785.02"/>
  </r>
  <r>
    <s v="2024"/>
    <x v="0"/>
    <x v="0"/>
    <x v="0"/>
    <x v="0"/>
    <x v="2"/>
    <s v="0201 - PRESIDENCIA DE LA REPÚBLICA"/>
    <s v="0004 - SERVICIO INTEGRAL DE EMERGENCIAS"/>
    <x v="0"/>
    <x v="7"/>
    <x v="12"/>
    <x v="1"/>
    <x v="13"/>
    <s v="N"/>
    <s v="00 - N/A"/>
    <s v="10 - FONDO GENERAL"/>
    <s v="(en blanco)"/>
    <s v="99 - MULTIPROVINCIAL"/>
    <n v="6000000"/>
    <n v="6644014.6500000004"/>
  </r>
  <r>
    <s v="2024"/>
    <x v="0"/>
    <x v="0"/>
    <x v="0"/>
    <x v="0"/>
    <x v="2"/>
    <s v="0201 - PRESIDENCIA DE LA REPÚBLICA"/>
    <s v="0004 - SERVICIO INTEGRAL DE EMERGENCIAS"/>
    <x v="0"/>
    <x v="7"/>
    <x v="12"/>
    <x v="1"/>
    <x v="13"/>
    <s v="N"/>
    <s v="00 - N/A"/>
    <s v="20 - FONDOS CON DESTINO ESPECÍFICO"/>
    <s v="(en blanco)"/>
    <s v="99 - MULTIPROVINCIAL"/>
    <n v="0"/>
    <n v="5401610.9500000011"/>
  </r>
  <r>
    <s v="2024"/>
    <x v="0"/>
    <x v="0"/>
    <x v="0"/>
    <x v="0"/>
    <x v="2"/>
    <s v="0201 - PRESIDENCIA DE LA REPÚBLICA"/>
    <s v="0004 - SERVICIO INTEGRAL DE EMERGENCIAS"/>
    <x v="0"/>
    <x v="7"/>
    <x v="12"/>
    <x v="2"/>
    <x v="14"/>
    <s v="N"/>
    <s v="00 - N/A"/>
    <s v="10 - FONDO GENERAL"/>
    <s v="(en blanco)"/>
    <s v="99 - MULTIPROVINCIAL"/>
    <n v="2400000"/>
    <n v="1146389.3600000001"/>
  </r>
  <r>
    <s v="2024"/>
    <x v="0"/>
    <x v="0"/>
    <x v="0"/>
    <x v="0"/>
    <x v="2"/>
    <s v="0201 - PRESIDENCIA DE LA REPÚBLICA"/>
    <s v="0004 - SERVICIO INTEGRAL DE EMERGENCIAS"/>
    <x v="0"/>
    <x v="7"/>
    <x v="12"/>
    <x v="2"/>
    <x v="14"/>
    <s v="N"/>
    <s v="00 - N/A"/>
    <s v="20 - FONDOS CON DESTINO ESPECÍFICO"/>
    <s v="(en blanco)"/>
    <s v="99 - MULTIPROVINCIAL"/>
    <n v="5100000"/>
    <n v="115538"/>
  </r>
  <r>
    <s v="2024"/>
    <x v="0"/>
    <x v="0"/>
    <x v="0"/>
    <x v="0"/>
    <x v="2"/>
    <s v="0201 - PRESIDENCIA DE LA REPÚBLICA"/>
    <s v="0004 - SERVICIO INTEGRAL DE EMERGENCIAS"/>
    <x v="0"/>
    <x v="7"/>
    <x v="12"/>
    <x v="2"/>
    <x v="15"/>
    <s v="N"/>
    <s v="00 - N/A"/>
    <s v="10 - FONDO GENERAL"/>
    <s v="(en blanco)"/>
    <s v="99 - MULTIPROVINCIAL"/>
    <n v="3410000"/>
    <n v="274987.2"/>
  </r>
  <r>
    <s v="2024"/>
    <x v="0"/>
    <x v="0"/>
    <x v="0"/>
    <x v="0"/>
    <x v="2"/>
    <s v="0201 - PRESIDENCIA DE LA REPÚBLICA"/>
    <s v="0004 - SERVICIO INTEGRAL DE EMERGENCIAS"/>
    <x v="0"/>
    <x v="7"/>
    <x v="12"/>
    <x v="2"/>
    <x v="15"/>
    <s v="N"/>
    <s v="00 - N/A"/>
    <s v="20 - FONDOS CON DESTINO ESPECÍFICO"/>
    <s v="(en blanco)"/>
    <s v="99 - MULTIPROVINCIAL"/>
    <n v="100000"/>
    <n v="0"/>
  </r>
  <r>
    <s v="2024"/>
    <x v="0"/>
    <x v="0"/>
    <x v="0"/>
    <x v="0"/>
    <x v="2"/>
    <s v="0201 - PRESIDENCIA DE LA REPÚBLICA"/>
    <s v="0004 - SERVICIO INTEGRAL DE EMERGENCIAS"/>
    <x v="0"/>
    <x v="7"/>
    <x v="12"/>
    <x v="2"/>
    <x v="16"/>
    <s v="N"/>
    <s v="00 - N/A"/>
    <s v="10 - FONDO GENERAL"/>
    <s v="(en blanco)"/>
    <s v="99 - MULTIPROVINCIAL"/>
    <n v="700000"/>
    <n v="187024.97"/>
  </r>
  <r>
    <s v="2024"/>
    <x v="0"/>
    <x v="0"/>
    <x v="0"/>
    <x v="0"/>
    <x v="2"/>
    <s v="0201 - PRESIDENCIA DE LA REPÚBLICA"/>
    <s v="0004 - SERVICIO INTEGRAL DE EMERGENCIAS"/>
    <x v="0"/>
    <x v="7"/>
    <x v="12"/>
    <x v="2"/>
    <x v="16"/>
    <s v="N"/>
    <s v="00 - N/A"/>
    <s v="20 - FONDOS CON DESTINO ESPECÍFICO"/>
    <s v="(en blanco)"/>
    <s v="99 - MULTIPROVINCIAL"/>
    <n v="4600000"/>
    <n v="1093014.76"/>
  </r>
  <r>
    <s v="2024"/>
    <x v="0"/>
    <x v="0"/>
    <x v="0"/>
    <x v="0"/>
    <x v="2"/>
    <s v="0201 - PRESIDENCIA DE LA REPÚBLICA"/>
    <s v="0004 - SERVICIO INTEGRAL DE EMERGENCIAS"/>
    <x v="0"/>
    <x v="7"/>
    <x v="12"/>
    <x v="2"/>
    <x v="17"/>
    <s v="N"/>
    <s v="00 - N/A"/>
    <s v="10 - FONDO GENERAL"/>
    <s v="(en blanco)"/>
    <s v="99 - MULTIPROVINCIAL"/>
    <n v="300000"/>
    <n v="682318.75"/>
  </r>
  <r>
    <s v="2024"/>
    <x v="0"/>
    <x v="0"/>
    <x v="0"/>
    <x v="0"/>
    <x v="2"/>
    <s v="0201 - PRESIDENCIA DE LA REPÚBLICA"/>
    <s v="0004 - SERVICIO INTEGRAL DE EMERGENCIAS"/>
    <x v="0"/>
    <x v="7"/>
    <x v="12"/>
    <x v="2"/>
    <x v="18"/>
    <s v="N"/>
    <s v="00 - N/A"/>
    <s v="10 - FONDO GENERAL"/>
    <s v="(en blanco)"/>
    <s v="99 - MULTIPROVINCIAL"/>
    <n v="700000"/>
    <n v="135493.18"/>
  </r>
  <r>
    <s v="2024"/>
    <x v="0"/>
    <x v="0"/>
    <x v="0"/>
    <x v="0"/>
    <x v="2"/>
    <s v="0201 - PRESIDENCIA DE LA REPÚBLICA"/>
    <s v="0004 - SERVICIO INTEGRAL DE EMERGENCIAS"/>
    <x v="0"/>
    <x v="7"/>
    <x v="12"/>
    <x v="2"/>
    <x v="18"/>
    <s v="N"/>
    <s v="00 - N/A"/>
    <s v="20 - FONDOS CON DESTINO ESPECÍFICO"/>
    <s v="(en blanco)"/>
    <s v="99 - MULTIPROVINCIAL"/>
    <n v="5500000"/>
    <n v="3151616.15"/>
  </r>
  <r>
    <s v="2024"/>
    <x v="0"/>
    <x v="0"/>
    <x v="0"/>
    <x v="0"/>
    <x v="2"/>
    <s v="0201 - PRESIDENCIA DE LA REPÚBLICA"/>
    <s v="0004 - SERVICIO INTEGRAL DE EMERGENCIAS"/>
    <x v="0"/>
    <x v="7"/>
    <x v="12"/>
    <x v="2"/>
    <x v="19"/>
    <s v="N"/>
    <s v="00 - N/A"/>
    <s v="10 - FONDO GENERAL"/>
    <s v="(en blanco)"/>
    <s v="99 - MULTIPROVINCIAL"/>
    <n v="1650000"/>
    <n v="74712.800000000003"/>
  </r>
  <r>
    <s v="2024"/>
    <x v="0"/>
    <x v="0"/>
    <x v="0"/>
    <x v="0"/>
    <x v="2"/>
    <s v="0201 - PRESIDENCIA DE LA REPÚBLICA"/>
    <s v="0004 - SERVICIO INTEGRAL DE EMERGENCIAS"/>
    <x v="0"/>
    <x v="7"/>
    <x v="12"/>
    <x v="2"/>
    <x v="19"/>
    <s v="N"/>
    <s v="00 - N/A"/>
    <s v="20 - FONDOS CON DESTINO ESPECÍFICO"/>
    <s v="(en blanco)"/>
    <s v="99 - MULTIPROVINCIAL"/>
    <n v="7000000"/>
    <n v="116628.79000000001"/>
  </r>
  <r>
    <s v="2024"/>
    <x v="0"/>
    <x v="0"/>
    <x v="0"/>
    <x v="0"/>
    <x v="2"/>
    <s v="0201 - PRESIDENCIA DE LA REPÚBLICA"/>
    <s v="0004 - SERVICIO INTEGRAL DE EMERGENCIAS"/>
    <x v="0"/>
    <x v="7"/>
    <x v="12"/>
    <x v="2"/>
    <x v="20"/>
    <s v="N"/>
    <s v="00 - N/A"/>
    <s v="10 - FONDO GENERAL"/>
    <s v="(en blanco)"/>
    <s v="99 - MULTIPROVINCIAL"/>
    <n v="51720000"/>
    <n v="16437754.699999999"/>
  </r>
  <r>
    <s v="2024"/>
    <x v="0"/>
    <x v="0"/>
    <x v="0"/>
    <x v="0"/>
    <x v="2"/>
    <s v="0201 - PRESIDENCIA DE LA REPÚBLICA"/>
    <s v="0004 - SERVICIO INTEGRAL DE EMERGENCIAS"/>
    <x v="0"/>
    <x v="7"/>
    <x v="12"/>
    <x v="2"/>
    <x v="20"/>
    <s v="N"/>
    <s v="00 - N/A"/>
    <s v="20 - FONDOS CON DESTINO ESPECÍFICO"/>
    <s v="(en blanco)"/>
    <s v="99 - MULTIPROVINCIAL"/>
    <n v="0"/>
    <n v="232998.08"/>
  </r>
  <r>
    <s v="2024"/>
    <x v="0"/>
    <x v="0"/>
    <x v="0"/>
    <x v="0"/>
    <x v="2"/>
    <s v="0201 - PRESIDENCIA DE LA REPÚBLICA"/>
    <s v="0004 - SERVICIO INTEGRAL DE EMERGENCIAS"/>
    <x v="0"/>
    <x v="7"/>
    <x v="12"/>
    <x v="2"/>
    <x v="21"/>
    <s v="N"/>
    <s v="00 - N/A"/>
    <s v="10 - FONDO GENERAL"/>
    <s v="(en blanco)"/>
    <s v="99 - MULTIPROVINCIAL"/>
    <n v="35597406"/>
    <n v="2502759.4800000004"/>
  </r>
  <r>
    <s v="2024"/>
    <x v="0"/>
    <x v="0"/>
    <x v="0"/>
    <x v="0"/>
    <x v="2"/>
    <s v="0201 - PRESIDENCIA DE LA REPÚBLICA"/>
    <s v="0004 - SERVICIO INTEGRAL DE EMERGENCIAS"/>
    <x v="0"/>
    <x v="7"/>
    <x v="12"/>
    <x v="2"/>
    <x v="21"/>
    <s v="N"/>
    <s v="00 - N/A"/>
    <s v="20 - FONDOS CON DESTINO ESPECÍFICO"/>
    <s v="(en blanco)"/>
    <s v="99 - MULTIPROVINCIAL"/>
    <n v="41902594"/>
    <n v="11878224.830000002"/>
  </r>
  <r>
    <s v="2024"/>
    <x v="0"/>
    <x v="0"/>
    <x v="0"/>
    <x v="0"/>
    <x v="2"/>
    <s v="0201 - PRESIDENCIA DE LA REPÚBLICA"/>
    <s v="0005 - GOBERNACIÓN  DEL EDIFICIO GUBERNAMENTAL JUAN PABLO DUARTE"/>
    <x v="0"/>
    <x v="0"/>
    <x v="2"/>
    <x v="0"/>
    <x v="0"/>
    <s v="N"/>
    <s v="00 - N/A"/>
    <s v="10 - FONDO GENERAL"/>
    <s v="(en blanco)"/>
    <s v="99 - MULTIPROVINCIAL"/>
    <n v="48450580"/>
    <n v="22787352.099999998"/>
  </r>
  <r>
    <s v="2024"/>
    <x v="0"/>
    <x v="0"/>
    <x v="0"/>
    <x v="0"/>
    <x v="2"/>
    <s v="0201 - PRESIDENCIA DE LA REPÚBLICA"/>
    <s v="0005 - GOBERNACIÓN  DEL EDIFICIO GUBERNAMENTAL JUAN PABLO DUARTE"/>
    <x v="0"/>
    <x v="0"/>
    <x v="2"/>
    <x v="0"/>
    <x v="1"/>
    <s v="N"/>
    <s v="00 - N/A"/>
    <s v="10 - FONDO GENERAL"/>
    <s v="(en blanco)"/>
    <s v="99 - MULTIPROVINCIAL"/>
    <n v="6795000"/>
    <n v="1528757"/>
  </r>
  <r>
    <s v="2024"/>
    <x v="0"/>
    <x v="0"/>
    <x v="0"/>
    <x v="0"/>
    <x v="2"/>
    <s v="0201 - PRESIDENCIA DE LA REPÚBLICA"/>
    <s v="0005 - GOBERNACIÓN  DEL EDIFICIO GUBERNAMENTAL JUAN PABLO DUARTE"/>
    <x v="0"/>
    <x v="0"/>
    <x v="2"/>
    <x v="0"/>
    <x v="4"/>
    <s v="N"/>
    <s v="00 - N/A"/>
    <s v="10 - FONDO GENERAL"/>
    <s v="(en blanco)"/>
    <s v="99 - MULTIPROVINCIAL"/>
    <n v="7674420"/>
    <n v="3342189.4499999997"/>
  </r>
  <r>
    <s v="2024"/>
    <x v="0"/>
    <x v="0"/>
    <x v="0"/>
    <x v="0"/>
    <x v="2"/>
    <s v="0201 - PRESIDENCIA DE LA REPÚBLICA"/>
    <s v="0005 - GOBERNACIÓN  DEL EDIFICIO GUBERNAMENTAL JUAN PABLO DUARTE"/>
    <x v="0"/>
    <x v="0"/>
    <x v="2"/>
    <x v="1"/>
    <x v="5"/>
    <s v="N"/>
    <s v="00 - N/A"/>
    <s v="10 - FONDO GENERAL"/>
    <s v="(en blanco)"/>
    <s v="99 - MULTIPROVINCIAL"/>
    <n v="2400000"/>
    <n v="1036447.96"/>
  </r>
  <r>
    <s v="2024"/>
    <x v="0"/>
    <x v="0"/>
    <x v="0"/>
    <x v="0"/>
    <x v="2"/>
    <s v="0201 - PRESIDENCIA DE LA REPÚBLICA"/>
    <s v="0005 - GOBERNACIÓN  DEL EDIFICIO GUBERNAMENTAL JUAN PABLO DUARTE"/>
    <x v="0"/>
    <x v="0"/>
    <x v="2"/>
    <x v="1"/>
    <x v="6"/>
    <s v="N"/>
    <s v="00 - N/A"/>
    <s v="10 - FONDO GENERAL"/>
    <s v="(en blanco)"/>
    <s v="99 - MULTIPROVINCIAL"/>
    <n v="50000"/>
    <n v="0"/>
  </r>
  <r>
    <s v="2024"/>
    <x v="0"/>
    <x v="0"/>
    <x v="0"/>
    <x v="0"/>
    <x v="2"/>
    <s v="0201 - PRESIDENCIA DE LA REPÚBLICA"/>
    <s v="0005 - GOBERNACIÓN  DEL EDIFICIO GUBERNAMENTAL JUAN PABLO DUARTE"/>
    <x v="0"/>
    <x v="0"/>
    <x v="2"/>
    <x v="1"/>
    <x v="10"/>
    <s v="N"/>
    <s v="00 - N/A"/>
    <s v="10 - FONDO GENERAL"/>
    <s v="(en blanco)"/>
    <s v="99 - MULTIPROVINCIAL"/>
    <n v="40000"/>
    <n v="0"/>
  </r>
  <r>
    <s v="2024"/>
    <x v="0"/>
    <x v="0"/>
    <x v="0"/>
    <x v="0"/>
    <x v="2"/>
    <s v="0201 - PRESIDENCIA DE LA REPÚBLICA"/>
    <s v="0005 - GOBERNACIÓN  DEL EDIFICIO GUBERNAMENTAL JUAN PABLO DUARTE"/>
    <x v="0"/>
    <x v="0"/>
    <x v="2"/>
    <x v="1"/>
    <x v="11"/>
    <s v="N"/>
    <s v="00 - N/A"/>
    <s v="10 - FONDO GENERAL"/>
    <s v="(en blanco)"/>
    <s v="99 - MULTIPROVINCIAL"/>
    <n v="6319315"/>
    <n v="472138.06"/>
  </r>
  <r>
    <s v="2024"/>
    <x v="0"/>
    <x v="0"/>
    <x v="0"/>
    <x v="0"/>
    <x v="2"/>
    <s v="0201 - PRESIDENCIA DE LA REPÚBLICA"/>
    <s v="0005 - GOBERNACIÓN  DEL EDIFICIO GUBERNAMENTAL JUAN PABLO DUARTE"/>
    <x v="0"/>
    <x v="0"/>
    <x v="2"/>
    <x v="1"/>
    <x v="12"/>
    <s v="N"/>
    <s v="00 - N/A"/>
    <s v="10 - FONDO GENERAL"/>
    <s v="(en blanco)"/>
    <s v="99 - MULTIPROVINCIAL"/>
    <n v="1700000"/>
    <n v="0"/>
  </r>
  <r>
    <s v="2024"/>
    <x v="0"/>
    <x v="0"/>
    <x v="0"/>
    <x v="0"/>
    <x v="2"/>
    <s v="0201 - PRESIDENCIA DE LA REPÚBLICA"/>
    <s v="0005 - GOBERNACIÓN  DEL EDIFICIO GUBERNAMENTAL JUAN PABLO DUARTE"/>
    <x v="0"/>
    <x v="0"/>
    <x v="2"/>
    <x v="1"/>
    <x v="13"/>
    <s v="N"/>
    <s v="00 - N/A"/>
    <s v="10 - FONDO GENERAL"/>
    <s v="(en blanco)"/>
    <s v="99 - MULTIPROVINCIAL"/>
    <n v="4000000"/>
    <n v="1811418"/>
  </r>
  <r>
    <s v="2024"/>
    <x v="0"/>
    <x v="0"/>
    <x v="0"/>
    <x v="0"/>
    <x v="2"/>
    <s v="0201 - PRESIDENCIA DE LA REPÚBLICA"/>
    <s v="0005 - GOBERNACIÓN  DEL EDIFICIO GUBERNAMENTAL JUAN PABLO DUARTE"/>
    <x v="0"/>
    <x v="0"/>
    <x v="2"/>
    <x v="2"/>
    <x v="14"/>
    <s v="N"/>
    <s v="00 - N/A"/>
    <s v="10 - FONDO GENERAL"/>
    <s v="(en blanco)"/>
    <s v="99 - MULTIPROVINCIAL"/>
    <n v="100000"/>
    <n v="0"/>
  </r>
  <r>
    <s v="2024"/>
    <x v="0"/>
    <x v="0"/>
    <x v="0"/>
    <x v="0"/>
    <x v="2"/>
    <s v="0201 - PRESIDENCIA DE LA REPÚBLICA"/>
    <s v="0005 - GOBERNACIÓN  DEL EDIFICIO GUBERNAMENTAL JUAN PABLO DUARTE"/>
    <x v="0"/>
    <x v="0"/>
    <x v="2"/>
    <x v="2"/>
    <x v="15"/>
    <s v="N"/>
    <s v="00 - N/A"/>
    <s v="10 - FONDO GENERAL"/>
    <s v="(en blanco)"/>
    <s v="99 - MULTIPROVINCIAL"/>
    <n v="250000"/>
    <n v="0"/>
  </r>
  <r>
    <s v="2024"/>
    <x v="0"/>
    <x v="0"/>
    <x v="0"/>
    <x v="0"/>
    <x v="2"/>
    <s v="0201 - PRESIDENCIA DE LA REPÚBLICA"/>
    <s v="0005 - GOBERNACIÓN  DEL EDIFICIO GUBERNAMENTAL JUAN PABLO DUARTE"/>
    <x v="0"/>
    <x v="0"/>
    <x v="2"/>
    <x v="2"/>
    <x v="16"/>
    <s v="N"/>
    <s v="00 - N/A"/>
    <s v="10 - FONDO GENERAL"/>
    <s v="(en blanco)"/>
    <s v="99 - MULTIPROVINCIAL"/>
    <n v="700000"/>
    <n v="0"/>
  </r>
  <r>
    <s v="2024"/>
    <x v="0"/>
    <x v="0"/>
    <x v="0"/>
    <x v="0"/>
    <x v="2"/>
    <s v="0201 - PRESIDENCIA DE LA REPÚBLICA"/>
    <s v="0005 - GOBERNACIÓN  DEL EDIFICIO GUBERNAMENTAL JUAN PABLO DUARTE"/>
    <x v="0"/>
    <x v="0"/>
    <x v="2"/>
    <x v="2"/>
    <x v="18"/>
    <s v="N"/>
    <s v="00 - N/A"/>
    <s v="10 - FONDO GENERAL"/>
    <s v="(en blanco)"/>
    <s v="99 - MULTIPROVINCIAL"/>
    <n v="450000"/>
    <n v="0"/>
  </r>
  <r>
    <s v="2024"/>
    <x v="0"/>
    <x v="0"/>
    <x v="0"/>
    <x v="0"/>
    <x v="2"/>
    <s v="0201 - PRESIDENCIA DE LA REPÚBLICA"/>
    <s v="0005 - GOBERNACIÓN  DEL EDIFICIO GUBERNAMENTAL JUAN PABLO DUARTE"/>
    <x v="0"/>
    <x v="0"/>
    <x v="2"/>
    <x v="2"/>
    <x v="20"/>
    <s v="N"/>
    <s v="00 - N/A"/>
    <s v="10 - FONDO GENERAL"/>
    <s v="(en blanco)"/>
    <s v="99 - MULTIPROVINCIAL"/>
    <n v="6100000"/>
    <n v="1756400"/>
  </r>
  <r>
    <s v="2024"/>
    <x v="0"/>
    <x v="0"/>
    <x v="0"/>
    <x v="0"/>
    <x v="2"/>
    <s v="0201 - PRESIDENCIA DE LA REPÚBLICA"/>
    <s v="0005 - GOBERNACIÓN  DEL EDIFICIO GUBERNAMENTAL JUAN PABLO DUARTE"/>
    <x v="0"/>
    <x v="0"/>
    <x v="2"/>
    <x v="2"/>
    <x v="21"/>
    <s v="N"/>
    <s v="00 - N/A"/>
    <s v="10 - FONDO GENERAL"/>
    <s v="(en blanco)"/>
    <s v="99 - MULTIPROVINCIAL"/>
    <n v="4200000"/>
    <n v="472508.84"/>
  </r>
  <r>
    <s v="2024"/>
    <x v="0"/>
    <x v="0"/>
    <x v="0"/>
    <x v="0"/>
    <x v="2"/>
    <s v="0201 - PRESIDENCIA DE LA REPÚBLICA"/>
    <s v="0005 - UNIDAD EJECUTORA PARA LA READECUACION DE BARRIOS  Y ENTORNOS (URBE)"/>
    <x v="0"/>
    <x v="0"/>
    <x v="2"/>
    <x v="0"/>
    <x v="0"/>
    <s v="N"/>
    <s v="00 - N/A"/>
    <s v="10 - FONDO GENERAL"/>
    <s v="(en blanco)"/>
    <s v="99 - MULTIPROVINCIAL"/>
    <n v="54710539"/>
    <n v="54596534.490000002"/>
  </r>
  <r>
    <s v="2024"/>
    <x v="0"/>
    <x v="0"/>
    <x v="0"/>
    <x v="0"/>
    <x v="2"/>
    <s v="0201 - PRESIDENCIA DE LA REPÚBLICA"/>
    <s v="0005 - UNIDAD EJECUTORA PARA LA READECUACION DE BARRIOS  Y ENTORNOS (URBE)"/>
    <x v="0"/>
    <x v="0"/>
    <x v="2"/>
    <x v="0"/>
    <x v="1"/>
    <s v="N"/>
    <s v="00 - N/A"/>
    <s v="10 - FONDO GENERAL"/>
    <s v="(en blanco)"/>
    <s v="99 - MULTIPROVINCIAL"/>
    <n v="12316582"/>
    <n v="1530000"/>
  </r>
  <r>
    <s v="2024"/>
    <x v="0"/>
    <x v="0"/>
    <x v="0"/>
    <x v="0"/>
    <x v="2"/>
    <s v="0201 - PRESIDENCIA DE LA REPÚBLICA"/>
    <s v="0005 - UNIDAD EJECUTORA PARA LA READECUACION DE BARRIOS  Y ENTORNOS (URBE)"/>
    <x v="0"/>
    <x v="0"/>
    <x v="2"/>
    <x v="0"/>
    <x v="4"/>
    <s v="N"/>
    <s v="00 - N/A"/>
    <s v="10 - FONDO GENERAL"/>
    <s v="(en blanco)"/>
    <s v="99 - MULTIPROVINCIAL"/>
    <n v="7513285"/>
    <n v="8027796.4199999999"/>
  </r>
  <r>
    <s v="2024"/>
    <x v="0"/>
    <x v="0"/>
    <x v="0"/>
    <x v="0"/>
    <x v="2"/>
    <s v="0201 - PRESIDENCIA DE LA REPÚBLICA"/>
    <s v="0005 - UNIDAD EJECUTORA PARA LA READECUACION DE BARRIOS  Y ENTORNOS (URBE)"/>
    <x v="0"/>
    <x v="0"/>
    <x v="2"/>
    <x v="1"/>
    <x v="5"/>
    <s v="N"/>
    <s v="00 - N/A"/>
    <s v="10 - FONDO GENERAL"/>
    <s v="(en blanco)"/>
    <s v="99 - MULTIPROVINCIAL"/>
    <n v="8151380"/>
    <n v="3334453.79"/>
  </r>
  <r>
    <s v="2024"/>
    <x v="0"/>
    <x v="0"/>
    <x v="0"/>
    <x v="0"/>
    <x v="2"/>
    <s v="0201 - PRESIDENCIA DE LA REPÚBLICA"/>
    <s v="0005 - UNIDAD EJECUTORA PARA LA READECUACION DE BARRIOS  Y ENTORNOS (URBE)"/>
    <x v="0"/>
    <x v="0"/>
    <x v="2"/>
    <x v="1"/>
    <x v="6"/>
    <s v="N"/>
    <s v="00 - N/A"/>
    <s v="10 - FONDO GENERAL"/>
    <s v="(en blanco)"/>
    <s v="99 - MULTIPROVINCIAL"/>
    <n v="7000000"/>
    <n v="1534000"/>
  </r>
  <r>
    <s v="2024"/>
    <x v="0"/>
    <x v="0"/>
    <x v="0"/>
    <x v="0"/>
    <x v="2"/>
    <s v="0201 - PRESIDENCIA DE LA REPÚBLICA"/>
    <s v="0005 - UNIDAD EJECUTORA PARA LA READECUACION DE BARRIOS  Y ENTORNOS (URBE)"/>
    <x v="0"/>
    <x v="0"/>
    <x v="2"/>
    <x v="1"/>
    <x v="7"/>
    <s v="N"/>
    <s v="00 - N/A"/>
    <s v="10 - FONDO GENERAL"/>
    <s v="(en blanco)"/>
    <s v="99 - MULTIPROVINCIAL"/>
    <n v="1564000"/>
    <n v="780850"/>
  </r>
  <r>
    <s v="2024"/>
    <x v="0"/>
    <x v="0"/>
    <x v="0"/>
    <x v="0"/>
    <x v="2"/>
    <s v="0201 - PRESIDENCIA DE LA REPÚBLICA"/>
    <s v="0005 - UNIDAD EJECUTORA PARA LA READECUACION DE BARRIOS  Y ENTORNOS (URBE)"/>
    <x v="0"/>
    <x v="0"/>
    <x v="2"/>
    <x v="1"/>
    <x v="8"/>
    <s v="N"/>
    <s v="00 - N/A"/>
    <s v="10 - FONDO GENERAL"/>
    <s v="(en blanco)"/>
    <s v="99 - MULTIPROVINCIAL"/>
    <n v="500000"/>
    <n v="0"/>
  </r>
  <r>
    <s v="2024"/>
    <x v="0"/>
    <x v="0"/>
    <x v="0"/>
    <x v="0"/>
    <x v="2"/>
    <s v="0201 - PRESIDENCIA DE LA REPÚBLICA"/>
    <s v="0005 - UNIDAD EJECUTORA PARA LA READECUACION DE BARRIOS  Y ENTORNOS (URBE)"/>
    <x v="0"/>
    <x v="0"/>
    <x v="2"/>
    <x v="1"/>
    <x v="9"/>
    <s v="N"/>
    <s v="00 - N/A"/>
    <s v="10 - FONDO GENERAL"/>
    <s v="(en blanco)"/>
    <s v="99 - MULTIPROVINCIAL"/>
    <n v="11200000"/>
    <n v="169920"/>
  </r>
  <r>
    <s v="2024"/>
    <x v="0"/>
    <x v="0"/>
    <x v="0"/>
    <x v="0"/>
    <x v="2"/>
    <s v="0201 - PRESIDENCIA DE LA REPÚBLICA"/>
    <s v="0005 - UNIDAD EJECUTORA PARA LA READECUACION DE BARRIOS  Y ENTORNOS (URBE)"/>
    <x v="0"/>
    <x v="0"/>
    <x v="2"/>
    <x v="1"/>
    <x v="10"/>
    <s v="N"/>
    <s v="00 - N/A"/>
    <s v="10 - FONDO GENERAL"/>
    <s v="(en blanco)"/>
    <s v="99 - MULTIPROVINCIAL"/>
    <n v="3300000"/>
    <n v="83464.320000000007"/>
  </r>
  <r>
    <s v="2024"/>
    <x v="0"/>
    <x v="0"/>
    <x v="0"/>
    <x v="0"/>
    <x v="2"/>
    <s v="0201 - PRESIDENCIA DE LA REPÚBLICA"/>
    <s v="0005 - UNIDAD EJECUTORA PARA LA READECUACION DE BARRIOS  Y ENTORNOS (URBE)"/>
    <x v="0"/>
    <x v="0"/>
    <x v="2"/>
    <x v="1"/>
    <x v="11"/>
    <s v="N"/>
    <s v="00 - N/A"/>
    <s v="10 - FONDO GENERAL"/>
    <s v="(en blanco)"/>
    <s v="99 - MULTIPROVINCIAL"/>
    <n v="13000000"/>
    <n v="613407.19999999995"/>
  </r>
  <r>
    <s v="2024"/>
    <x v="0"/>
    <x v="0"/>
    <x v="0"/>
    <x v="0"/>
    <x v="2"/>
    <s v="0201 - PRESIDENCIA DE LA REPÚBLICA"/>
    <s v="0005 - UNIDAD EJECUTORA PARA LA READECUACION DE BARRIOS  Y ENTORNOS (URBE)"/>
    <x v="0"/>
    <x v="0"/>
    <x v="2"/>
    <x v="1"/>
    <x v="12"/>
    <s v="N"/>
    <s v="00 - N/A"/>
    <s v="10 - FONDO GENERAL"/>
    <s v="(en blanco)"/>
    <s v="99 - MULTIPROVINCIAL"/>
    <n v="21000000"/>
    <n v="12293211.110000001"/>
  </r>
  <r>
    <s v="2024"/>
    <x v="0"/>
    <x v="0"/>
    <x v="0"/>
    <x v="0"/>
    <x v="2"/>
    <s v="0201 - PRESIDENCIA DE LA REPÚBLICA"/>
    <s v="0005 - UNIDAD EJECUTORA PARA LA READECUACION DE BARRIOS  Y ENTORNOS (URBE)"/>
    <x v="0"/>
    <x v="0"/>
    <x v="2"/>
    <x v="1"/>
    <x v="13"/>
    <s v="N"/>
    <s v="00 - N/A"/>
    <s v="10 - FONDO GENERAL"/>
    <s v="(en blanco)"/>
    <s v="99 - MULTIPROVINCIAL"/>
    <n v="3982100"/>
    <n v="0"/>
  </r>
  <r>
    <s v="2024"/>
    <x v="0"/>
    <x v="0"/>
    <x v="0"/>
    <x v="0"/>
    <x v="2"/>
    <s v="0201 - PRESIDENCIA DE LA REPÚBLICA"/>
    <s v="0005 - UNIDAD EJECUTORA PARA LA READECUACION DE BARRIOS  Y ENTORNOS (URBE)"/>
    <x v="0"/>
    <x v="0"/>
    <x v="2"/>
    <x v="2"/>
    <x v="14"/>
    <s v="N"/>
    <s v="00 - N/A"/>
    <s v="10 - FONDO GENERAL"/>
    <s v="(en blanco)"/>
    <s v="99 - MULTIPROVINCIAL"/>
    <n v="700000"/>
    <n v="215305.05"/>
  </r>
  <r>
    <s v="2024"/>
    <x v="0"/>
    <x v="0"/>
    <x v="0"/>
    <x v="0"/>
    <x v="2"/>
    <s v="0201 - PRESIDENCIA DE LA REPÚBLICA"/>
    <s v="0005 - UNIDAD EJECUTORA PARA LA READECUACION DE BARRIOS  Y ENTORNOS (URBE)"/>
    <x v="0"/>
    <x v="0"/>
    <x v="2"/>
    <x v="2"/>
    <x v="15"/>
    <s v="N"/>
    <s v="00 - N/A"/>
    <s v="10 - FONDO GENERAL"/>
    <s v="(en blanco)"/>
    <s v="99 - MULTIPROVINCIAL"/>
    <n v="500000"/>
    <n v="0"/>
  </r>
  <r>
    <s v="2024"/>
    <x v="0"/>
    <x v="0"/>
    <x v="0"/>
    <x v="0"/>
    <x v="2"/>
    <s v="0201 - PRESIDENCIA DE LA REPÚBLICA"/>
    <s v="0005 - UNIDAD EJECUTORA PARA LA READECUACION DE BARRIOS  Y ENTORNOS (URBE)"/>
    <x v="0"/>
    <x v="0"/>
    <x v="2"/>
    <x v="2"/>
    <x v="16"/>
    <s v="N"/>
    <s v="00 - N/A"/>
    <s v="10 - FONDO GENERAL"/>
    <s v="(en blanco)"/>
    <s v="99 - MULTIPROVINCIAL"/>
    <n v="1300000"/>
    <n v="208999.64999999997"/>
  </r>
  <r>
    <s v="2024"/>
    <x v="0"/>
    <x v="0"/>
    <x v="0"/>
    <x v="0"/>
    <x v="2"/>
    <s v="0201 - PRESIDENCIA DE LA REPÚBLICA"/>
    <s v="0005 - UNIDAD EJECUTORA PARA LA READECUACION DE BARRIOS  Y ENTORNOS (URBE)"/>
    <x v="0"/>
    <x v="0"/>
    <x v="2"/>
    <x v="2"/>
    <x v="17"/>
    <s v="N"/>
    <s v="00 - N/A"/>
    <s v="10 - FONDO GENERAL"/>
    <s v="(en blanco)"/>
    <s v="99 - MULTIPROVINCIAL"/>
    <n v="200000"/>
    <n v="0"/>
  </r>
  <r>
    <s v="2024"/>
    <x v="0"/>
    <x v="0"/>
    <x v="0"/>
    <x v="0"/>
    <x v="2"/>
    <s v="0201 - PRESIDENCIA DE LA REPÚBLICA"/>
    <s v="0005 - UNIDAD EJECUTORA PARA LA READECUACION DE BARRIOS  Y ENTORNOS (URBE)"/>
    <x v="0"/>
    <x v="0"/>
    <x v="2"/>
    <x v="2"/>
    <x v="18"/>
    <s v="N"/>
    <s v="00 - N/A"/>
    <s v="10 - FONDO GENERAL"/>
    <s v="(en blanco)"/>
    <s v="99 - MULTIPROVINCIAL"/>
    <n v="1400000"/>
    <n v="105492"/>
  </r>
  <r>
    <s v="2024"/>
    <x v="0"/>
    <x v="0"/>
    <x v="0"/>
    <x v="0"/>
    <x v="2"/>
    <s v="0201 - PRESIDENCIA DE LA REPÚBLICA"/>
    <s v="0005 - UNIDAD EJECUTORA PARA LA READECUACION DE BARRIOS  Y ENTORNOS (URBE)"/>
    <x v="0"/>
    <x v="0"/>
    <x v="2"/>
    <x v="2"/>
    <x v="19"/>
    <s v="N"/>
    <s v="00 - N/A"/>
    <s v="10 - FONDO GENERAL"/>
    <s v="(en blanco)"/>
    <s v="99 - MULTIPROVINCIAL"/>
    <n v="499999"/>
    <n v="0"/>
  </r>
  <r>
    <s v="2024"/>
    <x v="0"/>
    <x v="0"/>
    <x v="0"/>
    <x v="0"/>
    <x v="2"/>
    <s v="0201 - PRESIDENCIA DE LA REPÚBLICA"/>
    <s v="0005 - UNIDAD EJECUTORA PARA LA READECUACION DE BARRIOS  Y ENTORNOS (URBE)"/>
    <x v="0"/>
    <x v="0"/>
    <x v="2"/>
    <x v="2"/>
    <x v="20"/>
    <s v="N"/>
    <s v="00 - N/A"/>
    <s v="10 - FONDO GENERAL"/>
    <s v="(en blanco)"/>
    <s v="99 - MULTIPROVINCIAL"/>
    <n v="7900000"/>
    <n v="2762280"/>
  </r>
  <r>
    <s v="2024"/>
    <x v="0"/>
    <x v="0"/>
    <x v="0"/>
    <x v="0"/>
    <x v="2"/>
    <s v="0201 - PRESIDENCIA DE LA REPÚBLICA"/>
    <s v="0005 - UNIDAD EJECUTORA PARA LA READECUACION DE BARRIOS  Y ENTORNOS (URBE)"/>
    <x v="0"/>
    <x v="0"/>
    <x v="2"/>
    <x v="2"/>
    <x v="21"/>
    <s v="N"/>
    <s v="00 - N/A"/>
    <s v="10 - FONDO GENERAL"/>
    <s v="(en blanco)"/>
    <s v="99 - MULTIPROVINCIAL"/>
    <n v="17811921"/>
    <n v="183447.55999999997"/>
  </r>
  <r>
    <s v="2024"/>
    <x v="0"/>
    <x v="0"/>
    <x v="0"/>
    <x v="0"/>
    <x v="2"/>
    <s v="0201 - PRESIDENCIA DE LA REPÚBLICA"/>
    <s v="0006 - CENTRO DE OPERACIONES DE EMERGENCIAS (COE)"/>
    <x v="3"/>
    <x v="6"/>
    <x v="13"/>
    <x v="0"/>
    <x v="0"/>
    <s v="N"/>
    <s v="00 - N/A"/>
    <s v="10 - FONDO GENERAL"/>
    <s v="(en blanco)"/>
    <s v="99 - MULTIPROVINCIAL"/>
    <n v="45274275"/>
    <n v="19848652.720000003"/>
  </r>
  <r>
    <s v="2024"/>
    <x v="0"/>
    <x v="0"/>
    <x v="0"/>
    <x v="0"/>
    <x v="2"/>
    <s v="0201 - PRESIDENCIA DE LA REPÚBLICA"/>
    <s v="0006 - CENTRO DE OPERACIONES DE EMERGENCIAS (COE)"/>
    <x v="3"/>
    <x v="6"/>
    <x v="13"/>
    <x v="0"/>
    <x v="1"/>
    <s v="N"/>
    <s v="00 - N/A"/>
    <s v="10 - FONDO GENERAL"/>
    <s v="(en blanco)"/>
    <s v="99 - MULTIPROVINCIAL"/>
    <n v="21149360"/>
    <n v="8197165.8700000001"/>
  </r>
  <r>
    <s v="2024"/>
    <x v="0"/>
    <x v="0"/>
    <x v="0"/>
    <x v="0"/>
    <x v="2"/>
    <s v="0201 - PRESIDENCIA DE LA REPÚBLICA"/>
    <s v="0006 - CENTRO DE OPERACIONES DE EMERGENCIAS (COE)"/>
    <x v="3"/>
    <x v="6"/>
    <x v="13"/>
    <x v="0"/>
    <x v="4"/>
    <s v="N"/>
    <s v="00 - N/A"/>
    <s v="10 - FONDO GENERAL"/>
    <s v="(en blanco)"/>
    <s v="99 - MULTIPROVINCIAL"/>
    <n v="6027794"/>
    <n v="3002083.46"/>
  </r>
  <r>
    <s v="2024"/>
    <x v="0"/>
    <x v="0"/>
    <x v="0"/>
    <x v="0"/>
    <x v="2"/>
    <s v="0201 - PRESIDENCIA DE LA REPÚBLICA"/>
    <s v="0006 - CENTRO DE OPERACIONES DE EMERGENCIAS (COE)"/>
    <x v="3"/>
    <x v="6"/>
    <x v="13"/>
    <x v="1"/>
    <x v="5"/>
    <s v="N"/>
    <s v="00 - N/A"/>
    <s v="10 - FONDO GENERAL"/>
    <s v="(en blanco)"/>
    <s v="99 - MULTIPROVINCIAL"/>
    <n v="5660000"/>
    <n v="2231214.9999999995"/>
  </r>
  <r>
    <s v="2024"/>
    <x v="0"/>
    <x v="0"/>
    <x v="0"/>
    <x v="0"/>
    <x v="2"/>
    <s v="0201 - PRESIDENCIA DE LA REPÚBLICA"/>
    <s v="0006 - CENTRO DE OPERACIONES DE EMERGENCIAS (COE)"/>
    <x v="3"/>
    <x v="6"/>
    <x v="13"/>
    <x v="1"/>
    <x v="6"/>
    <s v="N"/>
    <s v="00 - N/A"/>
    <s v="10 - FONDO GENERAL"/>
    <s v="(en blanco)"/>
    <s v="99 - MULTIPROVINCIAL"/>
    <n v="150000"/>
    <n v="0"/>
  </r>
  <r>
    <s v="2024"/>
    <x v="0"/>
    <x v="0"/>
    <x v="0"/>
    <x v="0"/>
    <x v="2"/>
    <s v="0201 - PRESIDENCIA DE LA REPÚBLICA"/>
    <s v="0006 - CENTRO DE OPERACIONES DE EMERGENCIAS (COE)"/>
    <x v="3"/>
    <x v="6"/>
    <x v="13"/>
    <x v="1"/>
    <x v="9"/>
    <s v="N"/>
    <s v="00 - N/A"/>
    <s v="10 - FONDO GENERAL"/>
    <s v="(en blanco)"/>
    <s v="99 - MULTIPROVINCIAL"/>
    <n v="200000"/>
    <n v="0"/>
  </r>
  <r>
    <s v="2024"/>
    <x v="0"/>
    <x v="0"/>
    <x v="0"/>
    <x v="0"/>
    <x v="2"/>
    <s v="0201 - PRESIDENCIA DE LA REPÚBLICA"/>
    <s v="0006 - CENTRO DE OPERACIONES DE EMERGENCIAS (COE)"/>
    <x v="3"/>
    <x v="6"/>
    <x v="13"/>
    <x v="1"/>
    <x v="10"/>
    <s v="N"/>
    <s v="00 - N/A"/>
    <s v="10 - FONDO GENERAL"/>
    <s v="(en blanco)"/>
    <s v="99 - MULTIPROVINCIAL"/>
    <n v="1000000"/>
    <n v="0"/>
  </r>
  <r>
    <s v="2024"/>
    <x v="0"/>
    <x v="0"/>
    <x v="0"/>
    <x v="0"/>
    <x v="2"/>
    <s v="0201 - PRESIDENCIA DE LA REPÚBLICA"/>
    <s v="0006 - CENTRO DE OPERACIONES DE EMERGENCIAS (COE)"/>
    <x v="3"/>
    <x v="6"/>
    <x v="13"/>
    <x v="1"/>
    <x v="11"/>
    <s v="N"/>
    <s v="00 - N/A"/>
    <s v="10 - FONDO GENERAL"/>
    <s v="(en blanco)"/>
    <s v="99 - MULTIPROVINCIAL"/>
    <n v="400000"/>
    <n v="0"/>
  </r>
  <r>
    <s v="2024"/>
    <x v="0"/>
    <x v="0"/>
    <x v="0"/>
    <x v="0"/>
    <x v="2"/>
    <s v="0201 - PRESIDENCIA DE LA REPÚBLICA"/>
    <s v="0006 - CENTRO DE OPERACIONES DE EMERGENCIAS (COE)"/>
    <x v="3"/>
    <x v="6"/>
    <x v="13"/>
    <x v="1"/>
    <x v="11"/>
    <s v="N"/>
    <s v="00 - N/A"/>
    <s v="40 - TRANSFERENCIAS"/>
    <s v="(en blanco)"/>
    <s v="99 - MULTIPROVINCIAL"/>
    <n v="0"/>
    <n v="0"/>
  </r>
  <r>
    <s v="2024"/>
    <x v="0"/>
    <x v="0"/>
    <x v="0"/>
    <x v="0"/>
    <x v="2"/>
    <s v="0201 - PRESIDENCIA DE LA REPÚBLICA"/>
    <s v="0006 - CENTRO DE OPERACIONES DE EMERGENCIAS (COE)"/>
    <x v="3"/>
    <x v="6"/>
    <x v="13"/>
    <x v="1"/>
    <x v="13"/>
    <s v="N"/>
    <s v="00 - N/A"/>
    <s v="10 - FONDO GENERAL"/>
    <s v="(en blanco)"/>
    <s v="99 - MULTIPROVINCIAL"/>
    <n v="100000"/>
    <n v="0"/>
  </r>
  <r>
    <s v="2024"/>
    <x v="0"/>
    <x v="0"/>
    <x v="0"/>
    <x v="0"/>
    <x v="2"/>
    <s v="0201 - PRESIDENCIA DE LA REPÚBLICA"/>
    <s v="0006 - CENTRO DE OPERACIONES DE EMERGENCIAS (COE)"/>
    <x v="3"/>
    <x v="6"/>
    <x v="13"/>
    <x v="2"/>
    <x v="14"/>
    <s v="N"/>
    <s v="00 - N/A"/>
    <s v="10 - FONDO GENERAL"/>
    <s v="(en blanco)"/>
    <s v="99 - MULTIPROVINCIAL"/>
    <n v="10620000"/>
    <n v="6666720.8500000006"/>
  </r>
  <r>
    <s v="2024"/>
    <x v="0"/>
    <x v="0"/>
    <x v="0"/>
    <x v="0"/>
    <x v="2"/>
    <s v="0201 - PRESIDENCIA DE LA REPÚBLICA"/>
    <s v="0006 - CENTRO DE OPERACIONES DE EMERGENCIAS (COE)"/>
    <x v="3"/>
    <x v="6"/>
    <x v="13"/>
    <x v="2"/>
    <x v="14"/>
    <s v="N"/>
    <s v="00 - N/A"/>
    <s v="40 - TRANSFERENCIAS"/>
    <s v="(en blanco)"/>
    <s v="99 - MULTIPROVINCIAL"/>
    <n v="0"/>
    <n v="0"/>
  </r>
  <r>
    <s v="2024"/>
    <x v="0"/>
    <x v="0"/>
    <x v="0"/>
    <x v="0"/>
    <x v="2"/>
    <s v="0201 - PRESIDENCIA DE LA REPÚBLICA"/>
    <s v="0006 - CENTRO DE OPERACIONES DE EMERGENCIAS (COE)"/>
    <x v="3"/>
    <x v="6"/>
    <x v="13"/>
    <x v="2"/>
    <x v="15"/>
    <s v="N"/>
    <s v="00 - N/A"/>
    <s v="10 - FONDO GENERAL"/>
    <s v="(en blanco)"/>
    <s v="99 - MULTIPROVINCIAL"/>
    <n v="5807412"/>
    <n v="2212500"/>
  </r>
  <r>
    <s v="2024"/>
    <x v="0"/>
    <x v="0"/>
    <x v="0"/>
    <x v="0"/>
    <x v="2"/>
    <s v="0201 - PRESIDENCIA DE LA REPÚBLICA"/>
    <s v="0006 - CENTRO DE OPERACIONES DE EMERGENCIAS (COE)"/>
    <x v="3"/>
    <x v="6"/>
    <x v="13"/>
    <x v="2"/>
    <x v="15"/>
    <s v="N"/>
    <s v="00 - N/A"/>
    <s v="40 - TRANSFERENCIAS"/>
    <s v="(en blanco)"/>
    <s v="99 - MULTIPROVINCIAL"/>
    <n v="0"/>
    <n v="0"/>
  </r>
  <r>
    <s v="2024"/>
    <x v="0"/>
    <x v="0"/>
    <x v="0"/>
    <x v="0"/>
    <x v="2"/>
    <s v="0201 - PRESIDENCIA DE LA REPÚBLICA"/>
    <s v="0006 - CENTRO DE OPERACIONES DE EMERGENCIAS (COE)"/>
    <x v="3"/>
    <x v="6"/>
    <x v="13"/>
    <x v="2"/>
    <x v="16"/>
    <s v="N"/>
    <s v="00 - N/A"/>
    <s v="10 - FONDO GENERAL"/>
    <s v="(en blanco)"/>
    <s v="99 - MULTIPROVINCIAL"/>
    <n v="300000"/>
    <n v="0"/>
  </r>
  <r>
    <s v="2024"/>
    <x v="0"/>
    <x v="0"/>
    <x v="0"/>
    <x v="0"/>
    <x v="2"/>
    <s v="0201 - PRESIDENCIA DE LA REPÚBLICA"/>
    <s v="0006 - CENTRO DE OPERACIONES DE EMERGENCIAS (COE)"/>
    <x v="3"/>
    <x v="6"/>
    <x v="13"/>
    <x v="2"/>
    <x v="18"/>
    <s v="N"/>
    <s v="00 - N/A"/>
    <s v="10 - FONDO GENERAL"/>
    <s v="(en blanco)"/>
    <s v="99 - MULTIPROVINCIAL"/>
    <n v="900000"/>
    <n v="0"/>
  </r>
  <r>
    <s v="2024"/>
    <x v="0"/>
    <x v="0"/>
    <x v="0"/>
    <x v="0"/>
    <x v="2"/>
    <s v="0201 - PRESIDENCIA DE LA REPÚBLICA"/>
    <s v="0006 - CENTRO DE OPERACIONES DE EMERGENCIAS (COE)"/>
    <x v="3"/>
    <x v="6"/>
    <x v="13"/>
    <x v="2"/>
    <x v="19"/>
    <s v="N"/>
    <s v="00 - N/A"/>
    <s v="40 - TRANSFERENCIAS"/>
    <s v="(en blanco)"/>
    <s v="99 - MULTIPROVINCIAL"/>
    <n v="0"/>
    <n v="0"/>
  </r>
  <r>
    <s v="2024"/>
    <x v="0"/>
    <x v="0"/>
    <x v="0"/>
    <x v="0"/>
    <x v="2"/>
    <s v="0201 - PRESIDENCIA DE LA REPÚBLICA"/>
    <s v="0006 - CENTRO DE OPERACIONES DE EMERGENCIAS (COE)"/>
    <x v="3"/>
    <x v="6"/>
    <x v="13"/>
    <x v="2"/>
    <x v="20"/>
    <s v="N"/>
    <s v="00 - N/A"/>
    <s v="10 - FONDO GENERAL"/>
    <s v="(en blanco)"/>
    <s v="99 - MULTIPROVINCIAL"/>
    <n v="2984000"/>
    <n v="1444227"/>
  </r>
  <r>
    <s v="2024"/>
    <x v="0"/>
    <x v="0"/>
    <x v="0"/>
    <x v="0"/>
    <x v="2"/>
    <s v="0201 - PRESIDENCIA DE LA REPÚBLICA"/>
    <s v="0006 - CENTRO DE OPERACIONES DE EMERGENCIAS (COE)"/>
    <x v="3"/>
    <x v="6"/>
    <x v="13"/>
    <x v="2"/>
    <x v="20"/>
    <s v="N"/>
    <s v="00 - N/A"/>
    <s v="40 - TRANSFERENCIAS"/>
    <s v="(en blanco)"/>
    <s v="99 - MULTIPROVINCIAL"/>
    <n v="0"/>
    <n v="0"/>
  </r>
  <r>
    <s v="2024"/>
    <x v="0"/>
    <x v="0"/>
    <x v="0"/>
    <x v="0"/>
    <x v="2"/>
    <s v="0201 - PRESIDENCIA DE LA REPÚBLICA"/>
    <s v="0006 - CENTRO DE OPERACIONES DE EMERGENCIAS (COE)"/>
    <x v="3"/>
    <x v="6"/>
    <x v="13"/>
    <x v="2"/>
    <x v="21"/>
    <s v="N"/>
    <s v="00 - N/A"/>
    <s v="10 - FONDO GENERAL"/>
    <s v="(en blanco)"/>
    <s v="99 - MULTIPROVINCIAL"/>
    <n v="11610800"/>
    <n v="7806150"/>
  </r>
  <r>
    <s v="2024"/>
    <x v="0"/>
    <x v="0"/>
    <x v="0"/>
    <x v="0"/>
    <x v="2"/>
    <s v="0201 - PRESIDENCIA DE LA REPÚBLICA"/>
    <s v="0006 - CENTRO DE OPERACIONES DE EMERGENCIAS (COE)"/>
    <x v="3"/>
    <x v="6"/>
    <x v="13"/>
    <x v="2"/>
    <x v="21"/>
    <s v="N"/>
    <s v="00 - N/A"/>
    <s v="40 - TRANSFERENCIAS"/>
    <s v="(en blanco)"/>
    <s v="99 - MULTIPROVINCIAL"/>
    <n v="0"/>
    <n v="0"/>
  </r>
  <r>
    <s v="2024"/>
    <x v="0"/>
    <x v="0"/>
    <x v="0"/>
    <x v="0"/>
    <x v="2"/>
    <s v="0201 - PRESIDENCIA DE LA REPÚBLICA"/>
    <s v="0007 - PROGRAMA SUPÉRATE"/>
    <x v="2"/>
    <x v="4"/>
    <x v="6"/>
    <x v="0"/>
    <x v="0"/>
    <s v="N"/>
    <s v="00 - N/A"/>
    <s v="10 - FONDO GENERAL"/>
    <s v="(en blanco)"/>
    <s v="99 - MULTIPROVINCIAL"/>
    <n v="2243950383"/>
    <n v="1005932077.0400002"/>
  </r>
  <r>
    <s v="2024"/>
    <x v="0"/>
    <x v="0"/>
    <x v="0"/>
    <x v="0"/>
    <x v="2"/>
    <s v="0201 - PRESIDENCIA DE LA REPÚBLICA"/>
    <s v="0007 - PROGRAMA SUPÉRATE"/>
    <x v="2"/>
    <x v="4"/>
    <x v="6"/>
    <x v="0"/>
    <x v="1"/>
    <s v="N"/>
    <s v="00 - N/A"/>
    <s v="10 - FONDO GENERAL"/>
    <s v="(en blanco)"/>
    <s v="99 - MULTIPROVINCIAL"/>
    <n v="266338080"/>
    <n v="124800804.46000002"/>
  </r>
  <r>
    <s v="2024"/>
    <x v="0"/>
    <x v="0"/>
    <x v="0"/>
    <x v="0"/>
    <x v="2"/>
    <s v="0201 - PRESIDENCIA DE LA REPÚBLICA"/>
    <s v="0007 - PROGRAMA SUPÉRATE"/>
    <x v="2"/>
    <x v="4"/>
    <x v="6"/>
    <x v="0"/>
    <x v="4"/>
    <s v="N"/>
    <s v="00 - N/A"/>
    <s v="10 - FONDO GENERAL"/>
    <s v="(en blanco)"/>
    <s v="99 - MULTIPROVINCIAL"/>
    <n v="292777201"/>
    <n v="141615487.33999997"/>
  </r>
  <r>
    <s v="2024"/>
    <x v="0"/>
    <x v="0"/>
    <x v="0"/>
    <x v="0"/>
    <x v="2"/>
    <s v="0201 - PRESIDENCIA DE LA REPÚBLICA"/>
    <s v="0007 - PROGRAMA SUPÉRATE"/>
    <x v="2"/>
    <x v="4"/>
    <x v="6"/>
    <x v="1"/>
    <x v="5"/>
    <s v="N"/>
    <s v="00 - N/A"/>
    <s v="10 - FONDO GENERAL"/>
    <s v="(en blanco)"/>
    <s v="99 - MULTIPROVINCIAL"/>
    <n v="124148689"/>
    <n v="66499535.07"/>
  </r>
  <r>
    <s v="2024"/>
    <x v="0"/>
    <x v="0"/>
    <x v="0"/>
    <x v="0"/>
    <x v="2"/>
    <s v="0201 - PRESIDENCIA DE LA REPÚBLICA"/>
    <s v="0007 - PROGRAMA SUPÉRATE"/>
    <x v="2"/>
    <x v="4"/>
    <x v="6"/>
    <x v="1"/>
    <x v="6"/>
    <s v="N"/>
    <s v="00 - N/A"/>
    <s v="10 - FONDO GENERAL"/>
    <s v="(en blanco)"/>
    <s v="99 - MULTIPROVINCIAL"/>
    <n v="13700000"/>
    <n v="1621773.12"/>
  </r>
  <r>
    <s v="2024"/>
    <x v="0"/>
    <x v="0"/>
    <x v="0"/>
    <x v="0"/>
    <x v="2"/>
    <s v="0201 - PRESIDENCIA DE LA REPÚBLICA"/>
    <s v="0007 - PROGRAMA SUPÉRATE"/>
    <x v="2"/>
    <x v="4"/>
    <x v="6"/>
    <x v="1"/>
    <x v="7"/>
    <s v="N"/>
    <s v="00 - N/A"/>
    <s v="10 - FONDO GENERAL"/>
    <s v="(en blanco)"/>
    <s v="99 - MULTIPROVINCIAL"/>
    <n v="37000000"/>
    <n v="10929371.6"/>
  </r>
  <r>
    <s v="2024"/>
    <x v="0"/>
    <x v="0"/>
    <x v="0"/>
    <x v="0"/>
    <x v="2"/>
    <s v="0201 - PRESIDENCIA DE LA REPÚBLICA"/>
    <s v="0007 - PROGRAMA SUPÉRATE"/>
    <x v="2"/>
    <x v="4"/>
    <x v="6"/>
    <x v="1"/>
    <x v="8"/>
    <s v="N"/>
    <s v="00 - N/A"/>
    <s v="10 - FONDO GENERAL"/>
    <s v="(en blanco)"/>
    <s v="99 - MULTIPROVINCIAL"/>
    <n v="1200000"/>
    <n v="937742.41"/>
  </r>
  <r>
    <s v="2024"/>
    <x v="0"/>
    <x v="0"/>
    <x v="0"/>
    <x v="0"/>
    <x v="2"/>
    <s v="0201 - PRESIDENCIA DE LA REPÚBLICA"/>
    <s v="0007 - PROGRAMA SUPÉRATE"/>
    <x v="2"/>
    <x v="4"/>
    <x v="6"/>
    <x v="1"/>
    <x v="9"/>
    <s v="N"/>
    <s v="00 - N/A"/>
    <s v="10 - FONDO GENERAL"/>
    <s v="(en blanco)"/>
    <s v="99 - MULTIPROVINCIAL"/>
    <n v="67056000"/>
    <n v="19557418.080000006"/>
  </r>
  <r>
    <s v="2024"/>
    <x v="0"/>
    <x v="0"/>
    <x v="0"/>
    <x v="0"/>
    <x v="2"/>
    <s v="0201 - PRESIDENCIA DE LA REPÚBLICA"/>
    <s v="0007 - PROGRAMA SUPÉRATE"/>
    <x v="2"/>
    <x v="4"/>
    <x v="6"/>
    <x v="1"/>
    <x v="10"/>
    <s v="N"/>
    <s v="00 - N/A"/>
    <s v="10 - FONDO GENERAL"/>
    <s v="(en blanco)"/>
    <s v="99 - MULTIPROVINCIAL"/>
    <n v="39000000"/>
    <n v="24630182.48"/>
  </r>
  <r>
    <s v="2024"/>
    <x v="0"/>
    <x v="0"/>
    <x v="0"/>
    <x v="0"/>
    <x v="2"/>
    <s v="0201 - PRESIDENCIA DE LA REPÚBLICA"/>
    <s v="0007 - PROGRAMA SUPÉRATE"/>
    <x v="2"/>
    <x v="4"/>
    <x v="6"/>
    <x v="1"/>
    <x v="11"/>
    <s v="N"/>
    <s v="00 - N/A"/>
    <s v="10 - FONDO GENERAL"/>
    <s v="(en blanco)"/>
    <s v="99 - MULTIPROVINCIAL"/>
    <n v="18150000"/>
    <n v="1106016.8799999999"/>
  </r>
  <r>
    <s v="2024"/>
    <x v="0"/>
    <x v="0"/>
    <x v="0"/>
    <x v="0"/>
    <x v="2"/>
    <s v="0201 - PRESIDENCIA DE LA REPÚBLICA"/>
    <s v="0007 - PROGRAMA SUPÉRATE"/>
    <x v="2"/>
    <x v="4"/>
    <x v="6"/>
    <x v="1"/>
    <x v="12"/>
    <s v="N"/>
    <s v="00 - N/A"/>
    <s v="10 - FONDO GENERAL"/>
    <s v="(en blanco)"/>
    <s v="99 - MULTIPROVINCIAL"/>
    <n v="148154479"/>
    <n v="6720269.2100000009"/>
  </r>
  <r>
    <s v="2024"/>
    <x v="0"/>
    <x v="0"/>
    <x v="0"/>
    <x v="0"/>
    <x v="2"/>
    <s v="0201 - PRESIDENCIA DE LA REPÚBLICA"/>
    <s v="0007 - PROGRAMA SUPÉRATE"/>
    <x v="2"/>
    <x v="4"/>
    <x v="6"/>
    <x v="1"/>
    <x v="13"/>
    <s v="N"/>
    <s v="00 - N/A"/>
    <s v="10 - FONDO GENERAL"/>
    <s v="(en blanco)"/>
    <s v="99 - MULTIPROVINCIAL"/>
    <n v="20351597"/>
    <n v="4030210.4000000004"/>
  </r>
  <r>
    <s v="2024"/>
    <x v="0"/>
    <x v="0"/>
    <x v="0"/>
    <x v="0"/>
    <x v="2"/>
    <s v="0201 - PRESIDENCIA DE LA REPÚBLICA"/>
    <s v="0007 - PROGRAMA SUPÉRATE"/>
    <x v="2"/>
    <x v="4"/>
    <x v="6"/>
    <x v="2"/>
    <x v="14"/>
    <s v="N"/>
    <s v="00 - N/A"/>
    <s v="10 - FONDO GENERAL"/>
    <s v="(en blanco)"/>
    <s v="99 - MULTIPROVINCIAL"/>
    <n v="41024000"/>
    <n v="3466819.9200000004"/>
  </r>
  <r>
    <s v="2024"/>
    <x v="0"/>
    <x v="0"/>
    <x v="0"/>
    <x v="0"/>
    <x v="2"/>
    <s v="0201 - PRESIDENCIA DE LA REPÚBLICA"/>
    <s v="0007 - PROGRAMA SUPÉRATE"/>
    <x v="2"/>
    <x v="4"/>
    <x v="6"/>
    <x v="2"/>
    <x v="15"/>
    <s v="N"/>
    <s v="00 - N/A"/>
    <s v="10 - FONDO GENERAL"/>
    <s v="(en blanco)"/>
    <s v="99 - MULTIPROVINCIAL"/>
    <n v="11900000"/>
    <n v="487074.5"/>
  </r>
  <r>
    <s v="2024"/>
    <x v="0"/>
    <x v="0"/>
    <x v="0"/>
    <x v="0"/>
    <x v="2"/>
    <s v="0201 - PRESIDENCIA DE LA REPÚBLICA"/>
    <s v="0007 - PROGRAMA SUPÉRATE"/>
    <x v="2"/>
    <x v="4"/>
    <x v="6"/>
    <x v="2"/>
    <x v="16"/>
    <s v="N"/>
    <s v="00 - N/A"/>
    <s v="10 - FONDO GENERAL"/>
    <s v="(en blanco)"/>
    <s v="99 - MULTIPROVINCIAL"/>
    <n v="3500000"/>
    <n v="311826.8"/>
  </r>
  <r>
    <s v="2024"/>
    <x v="0"/>
    <x v="0"/>
    <x v="0"/>
    <x v="0"/>
    <x v="2"/>
    <s v="0201 - PRESIDENCIA DE LA REPÚBLICA"/>
    <s v="0007 - PROGRAMA SUPÉRATE"/>
    <x v="2"/>
    <x v="4"/>
    <x v="6"/>
    <x v="2"/>
    <x v="17"/>
    <s v="N"/>
    <s v="00 - N/A"/>
    <s v="10 - FONDO GENERAL"/>
    <s v="(en blanco)"/>
    <s v="99 - MULTIPROVINCIAL"/>
    <n v="3000000"/>
    <n v="756576.96"/>
  </r>
  <r>
    <s v="2024"/>
    <x v="0"/>
    <x v="0"/>
    <x v="0"/>
    <x v="0"/>
    <x v="2"/>
    <s v="0201 - PRESIDENCIA DE LA REPÚBLICA"/>
    <s v="0007 - PROGRAMA SUPÉRATE"/>
    <x v="2"/>
    <x v="4"/>
    <x v="6"/>
    <x v="2"/>
    <x v="18"/>
    <s v="N"/>
    <s v="00 - N/A"/>
    <s v="10 - FONDO GENERAL"/>
    <s v="(en blanco)"/>
    <s v="99 - MULTIPROVINCIAL"/>
    <n v="6200000"/>
    <n v="810257.65"/>
  </r>
  <r>
    <s v="2024"/>
    <x v="0"/>
    <x v="0"/>
    <x v="0"/>
    <x v="0"/>
    <x v="2"/>
    <s v="0201 - PRESIDENCIA DE LA REPÚBLICA"/>
    <s v="0007 - PROGRAMA SUPÉRATE"/>
    <x v="2"/>
    <x v="4"/>
    <x v="6"/>
    <x v="2"/>
    <x v="19"/>
    <s v="N"/>
    <s v="00 - N/A"/>
    <s v="10 - FONDO GENERAL"/>
    <s v="(en blanco)"/>
    <s v="99 - MULTIPROVINCIAL"/>
    <n v="21600000"/>
    <n v="800604.67999999993"/>
  </r>
  <r>
    <s v="2024"/>
    <x v="0"/>
    <x v="0"/>
    <x v="0"/>
    <x v="0"/>
    <x v="2"/>
    <s v="0201 - PRESIDENCIA DE LA REPÚBLICA"/>
    <s v="0007 - PROGRAMA SUPÉRATE"/>
    <x v="2"/>
    <x v="4"/>
    <x v="6"/>
    <x v="2"/>
    <x v="20"/>
    <s v="N"/>
    <s v="00 - N/A"/>
    <s v="10 - FONDO GENERAL"/>
    <s v="(en blanco)"/>
    <s v="99 - MULTIPROVINCIAL"/>
    <n v="61800000"/>
    <n v="2120540.38"/>
  </r>
  <r>
    <s v="2024"/>
    <x v="0"/>
    <x v="0"/>
    <x v="0"/>
    <x v="0"/>
    <x v="2"/>
    <s v="0201 - PRESIDENCIA DE LA REPÚBLICA"/>
    <s v="0007 - PROGRAMA SUPÉRATE"/>
    <x v="2"/>
    <x v="4"/>
    <x v="6"/>
    <x v="2"/>
    <x v="21"/>
    <s v="N"/>
    <s v="00 - N/A"/>
    <s v="10 - FONDO GENERAL"/>
    <s v="(en blanco)"/>
    <s v="99 - MULTIPROVINCIAL"/>
    <n v="90590818"/>
    <n v="6947133.8799999999"/>
  </r>
  <r>
    <s v="2024"/>
    <x v="0"/>
    <x v="0"/>
    <x v="0"/>
    <x v="0"/>
    <x v="2"/>
    <s v="0201 - PRESIDENCIA DE LA REPÚBLICA"/>
    <s v="0007 - PROGRAMA SUPÉRATE"/>
    <x v="2"/>
    <x v="5"/>
    <x v="14"/>
    <x v="0"/>
    <x v="0"/>
    <s v="N"/>
    <s v="00 - N/A"/>
    <s v="10 - FONDO GENERAL"/>
    <s v="(en blanco)"/>
    <s v="99 - MULTIPROVINCIAL"/>
    <n v="5603000"/>
    <n v="13931000"/>
  </r>
  <r>
    <s v="2024"/>
    <x v="0"/>
    <x v="0"/>
    <x v="0"/>
    <x v="0"/>
    <x v="2"/>
    <s v="0201 - PRESIDENCIA DE LA REPÚBLICA"/>
    <s v="0007 - PROGRAMA SUPÉRATE"/>
    <x v="2"/>
    <x v="5"/>
    <x v="14"/>
    <x v="0"/>
    <x v="1"/>
    <s v="N"/>
    <s v="00 - N/A"/>
    <s v="10 - FONDO GENERAL"/>
    <s v="(en blanco)"/>
    <s v="99 - MULTIPROVINCIAL"/>
    <n v="862000"/>
    <n v="1074604.8500000001"/>
  </r>
  <r>
    <s v="2024"/>
    <x v="0"/>
    <x v="0"/>
    <x v="0"/>
    <x v="0"/>
    <x v="2"/>
    <s v="0201 - PRESIDENCIA DE LA REPÚBLICA"/>
    <s v="0007 - PROGRAMA SUPÉRATE"/>
    <x v="2"/>
    <x v="5"/>
    <x v="14"/>
    <x v="0"/>
    <x v="4"/>
    <s v="N"/>
    <s v="00 - N/A"/>
    <s v="10 - FONDO GENERAL"/>
    <s v="(en blanco)"/>
    <s v="99 - MULTIPROVINCIAL"/>
    <n v="790798"/>
    <n v="2014926.7400000002"/>
  </r>
  <r>
    <s v="2024"/>
    <x v="0"/>
    <x v="0"/>
    <x v="0"/>
    <x v="0"/>
    <x v="2"/>
    <s v="0201 - PRESIDENCIA DE LA REPÚBLICA"/>
    <s v="0007 - PROGRAMA SUPÉRATE"/>
    <x v="2"/>
    <x v="5"/>
    <x v="14"/>
    <x v="1"/>
    <x v="5"/>
    <s v="N"/>
    <s v="00 - N/A"/>
    <s v="10 - FONDO GENERAL"/>
    <s v="(en blanco)"/>
    <s v="99 - MULTIPROVINCIAL"/>
    <n v="0"/>
    <n v="0"/>
  </r>
  <r>
    <s v="2024"/>
    <x v="0"/>
    <x v="0"/>
    <x v="0"/>
    <x v="0"/>
    <x v="2"/>
    <s v="0201 - PRESIDENCIA DE LA REPÚBLICA"/>
    <s v="0007 - PROGRAMA SUPÉRATE"/>
    <x v="2"/>
    <x v="5"/>
    <x v="14"/>
    <x v="1"/>
    <x v="6"/>
    <s v="N"/>
    <s v="00 - N/A"/>
    <s v="10 - FONDO GENERAL"/>
    <s v="(en blanco)"/>
    <s v="99 - MULTIPROVINCIAL"/>
    <n v="0"/>
    <n v="0"/>
  </r>
  <r>
    <s v="2024"/>
    <x v="0"/>
    <x v="0"/>
    <x v="0"/>
    <x v="0"/>
    <x v="2"/>
    <s v="0201 - PRESIDENCIA DE LA REPÚBLICA"/>
    <s v="0007 - PROGRAMA SUPÉRATE"/>
    <x v="2"/>
    <x v="5"/>
    <x v="14"/>
    <x v="1"/>
    <x v="7"/>
    <s v="N"/>
    <s v="00 - N/A"/>
    <s v="10 - FONDO GENERAL"/>
    <s v="(en blanco)"/>
    <s v="99 - MULTIPROVINCIAL"/>
    <n v="0"/>
    <n v="1484036.9700000002"/>
  </r>
  <r>
    <s v="2024"/>
    <x v="0"/>
    <x v="0"/>
    <x v="0"/>
    <x v="0"/>
    <x v="2"/>
    <s v="0201 - PRESIDENCIA DE LA REPÚBLICA"/>
    <s v="0007 - PROGRAMA SUPÉRATE"/>
    <x v="2"/>
    <x v="5"/>
    <x v="14"/>
    <x v="1"/>
    <x v="9"/>
    <s v="N"/>
    <s v="00 - N/A"/>
    <s v="10 - FONDO GENERAL"/>
    <s v="(en blanco)"/>
    <s v="99 - MULTIPROVINCIAL"/>
    <n v="0"/>
    <n v="0"/>
  </r>
  <r>
    <s v="2024"/>
    <x v="0"/>
    <x v="0"/>
    <x v="0"/>
    <x v="0"/>
    <x v="2"/>
    <s v="0201 - PRESIDENCIA DE LA REPÚBLICA"/>
    <s v="0007 - PROGRAMA SUPÉRATE"/>
    <x v="2"/>
    <x v="5"/>
    <x v="14"/>
    <x v="1"/>
    <x v="11"/>
    <s v="N"/>
    <s v="00 - N/A"/>
    <s v="10 - FONDO GENERAL"/>
    <s v="(en blanco)"/>
    <s v="99 - MULTIPROVINCIAL"/>
    <n v="0"/>
    <n v="0"/>
  </r>
  <r>
    <s v="2024"/>
    <x v="0"/>
    <x v="0"/>
    <x v="0"/>
    <x v="0"/>
    <x v="2"/>
    <s v="0201 - PRESIDENCIA DE LA REPÚBLICA"/>
    <s v="0007 - PROGRAMA SUPÉRATE"/>
    <x v="2"/>
    <x v="5"/>
    <x v="14"/>
    <x v="1"/>
    <x v="12"/>
    <s v="N"/>
    <s v="00 - N/A"/>
    <s v="10 - FONDO GENERAL"/>
    <s v="(en blanco)"/>
    <s v="99 - MULTIPROVINCIAL"/>
    <n v="300000000"/>
    <n v="0"/>
  </r>
  <r>
    <s v="2024"/>
    <x v="0"/>
    <x v="0"/>
    <x v="0"/>
    <x v="0"/>
    <x v="2"/>
    <s v="0201 - PRESIDENCIA DE LA REPÚBLICA"/>
    <s v="0007 - PROGRAMA SUPÉRATE"/>
    <x v="2"/>
    <x v="5"/>
    <x v="14"/>
    <x v="1"/>
    <x v="13"/>
    <s v="N"/>
    <s v="00 - N/A"/>
    <s v="10 - FONDO GENERAL"/>
    <s v="(en blanco)"/>
    <s v="99 - MULTIPROVINCIAL"/>
    <n v="0"/>
    <n v="0"/>
  </r>
  <r>
    <s v="2024"/>
    <x v="0"/>
    <x v="0"/>
    <x v="0"/>
    <x v="0"/>
    <x v="2"/>
    <s v="0201 - PRESIDENCIA DE LA REPÚBLICA"/>
    <s v="0007 - PROGRAMA SUPÉRATE"/>
    <x v="2"/>
    <x v="5"/>
    <x v="14"/>
    <x v="2"/>
    <x v="14"/>
    <s v="N"/>
    <s v="00 - N/A"/>
    <s v="10 - FONDO GENERAL"/>
    <s v="(en blanco)"/>
    <s v="99 - MULTIPROVINCIAL"/>
    <n v="0"/>
    <n v="0"/>
  </r>
  <r>
    <s v="2024"/>
    <x v="0"/>
    <x v="0"/>
    <x v="0"/>
    <x v="0"/>
    <x v="2"/>
    <s v="0201 - PRESIDENCIA DE LA REPÚBLICA"/>
    <s v="0007 - PROGRAMA SUPÉRATE"/>
    <x v="2"/>
    <x v="5"/>
    <x v="14"/>
    <x v="2"/>
    <x v="16"/>
    <s v="N"/>
    <s v="00 - N/A"/>
    <s v="10 - FONDO GENERAL"/>
    <s v="(en blanco)"/>
    <s v="99 - MULTIPROVINCIAL"/>
    <n v="0"/>
    <n v="0"/>
  </r>
  <r>
    <s v="2024"/>
    <x v="0"/>
    <x v="0"/>
    <x v="0"/>
    <x v="0"/>
    <x v="2"/>
    <s v="0201 - PRESIDENCIA DE LA REPÚBLICA"/>
    <s v="0007 - PROGRAMA SUPÉRATE"/>
    <x v="2"/>
    <x v="5"/>
    <x v="14"/>
    <x v="2"/>
    <x v="19"/>
    <s v="N"/>
    <s v="00 - N/A"/>
    <s v="10 - FONDO GENERAL"/>
    <s v="(en blanco)"/>
    <s v="99 - MULTIPROVINCIAL"/>
    <n v="0"/>
    <n v="0"/>
  </r>
  <r>
    <s v="2024"/>
    <x v="0"/>
    <x v="0"/>
    <x v="0"/>
    <x v="0"/>
    <x v="2"/>
    <s v="0201 - PRESIDENCIA DE LA REPÚBLICA"/>
    <s v="0007 - PROGRAMA SUPÉRATE"/>
    <x v="2"/>
    <x v="5"/>
    <x v="14"/>
    <x v="2"/>
    <x v="20"/>
    <s v="N"/>
    <s v="00 - N/A"/>
    <s v="10 - FONDO GENERAL"/>
    <s v="(en blanco)"/>
    <s v="99 - MULTIPROVINCIAL"/>
    <n v="0"/>
    <n v="2718409"/>
  </r>
  <r>
    <s v="2024"/>
    <x v="0"/>
    <x v="0"/>
    <x v="0"/>
    <x v="0"/>
    <x v="2"/>
    <s v="0201 - PRESIDENCIA DE LA REPÚBLICA"/>
    <s v="0007 - PROGRAMA SUPÉRATE"/>
    <x v="2"/>
    <x v="5"/>
    <x v="14"/>
    <x v="2"/>
    <x v="21"/>
    <s v="N"/>
    <s v="00 - N/A"/>
    <s v="10 - FONDO GENERAL"/>
    <s v="(en blanco)"/>
    <s v="99 - MULTIPROVINCIAL"/>
    <n v="2744202"/>
    <n v="46728"/>
  </r>
  <r>
    <s v="2024"/>
    <x v="0"/>
    <x v="0"/>
    <x v="0"/>
    <x v="0"/>
    <x v="2"/>
    <s v="0201 - PRESIDENCIA DE LA REPÚBLICA"/>
    <s v="0007 - PROGRAMA SUPÉRATE"/>
    <x v="2"/>
    <x v="5"/>
    <x v="8"/>
    <x v="0"/>
    <x v="0"/>
    <s v="N"/>
    <s v="00 - N/A"/>
    <s v="10 - FONDO GENERAL"/>
    <s v="(en blanco)"/>
    <s v="99 - MULTIPROVINCIAL"/>
    <n v="0"/>
    <n v="6910000"/>
  </r>
  <r>
    <s v="2024"/>
    <x v="0"/>
    <x v="0"/>
    <x v="0"/>
    <x v="0"/>
    <x v="2"/>
    <s v="0201 - PRESIDENCIA DE LA REPÚBLICA"/>
    <s v="0007 - PROGRAMA SUPÉRATE"/>
    <x v="2"/>
    <x v="5"/>
    <x v="8"/>
    <x v="1"/>
    <x v="9"/>
    <s v="N"/>
    <s v="00 - N/A"/>
    <s v="10 - FONDO GENERAL"/>
    <s v="(en blanco)"/>
    <s v="99 - MULTIPROVINCIAL"/>
    <n v="0"/>
    <n v="0"/>
  </r>
  <r>
    <s v="2024"/>
    <x v="0"/>
    <x v="0"/>
    <x v="0"/>
    <x v="0"/>
    <x v="2"/>
    <s v="0201 - PRESIDENCIA DE LA REPÚBLICA"/>
    <s v="0007 - PROGRAMA SUPÉRATE"/>
    <x v="2"/>
    <x v="5"/>
    <x v="8"/>
    <x v="1"/>
    <x v="12"/>
    <s v="N"/>
    <s v="00 - N/A"/>
    <s v="10 - FONDO GENERAL"/>
    <s v="(en blanco)"/>
    <s v="99 - MULTIPROVINCIAL"/>
    <n v="20800000"/>
    <n v="1492700"/>
  </r>
  <r>
    <s v="2024"/>
    <x v="0"/>
    <x v="0"/>
    <x v="0"/>
    <x v="0"/>
    <x v="2"/>
    <s v="0201 - PRESIDENCIA DE LA REPÚBLICA"/>
    <s v="0007 - PROGRAMA SUPÉRATE"/>
    <x v="2"/>
    <x v="5"/>
    <x v="8"/>
    <x v="1"/>
    <x v="13"/>
    <s v="N"/>
    <s v="00 - N/A"/>
    <s v="10 - FONDO GENERAL"/>
    <s v="(en blanco)"/>
    <s v="99 - MULTIPROVINCIAL"/>
    <n v="3000000"/>
    <n v="635105.5"/>
  </r>
  <r>
    <s v="2024"/>
    <x v="0"/>
    <x v="0"/>
    <x v="0"/>
    <x v="0"/>
    <x v="2"/>
    <s v="0201 - PRESIDENCIA DE LA REPÚBLICA"/>
    <s v="0007 - PROGRAMA SUPÉRATE"/>
    <x v="2"/>
    <x v="5"/>
    <x v="8"/>
    <x v="2"/>
    <x v="14"/>
    <s v="N"/>
    <s v="00 - N/A"/>
    <s v="10 - FONDO GENERAL"/>
    <s v="(en blanco)"/>
    <s v="99 - MULTIPROVINCIAL"/>
    <n v="4700000"/>
    <n v="161550.01999999999"/>
  </r>
  <r>
    <s v="2024"/>
    <x v="0"/>
    <x v="0"/>
    <x v="0"/>
    <x v="0"/>
    <x v="2"/>
    <s v="0201 - PRESIDENCIA DE LA REPÚBLICA"/>
    <s v="0007 - PROGRAMA SUPÉRATE"/>
    <x v="2"/>
    <x v="5"/>
    <x v="8"/>
    <x v="2"/>
    <x v="15"/>
    <s v="N"/>
    <s v="00 - N/A"/>
    <s v="10 - FONDO GENERAL"/>
    <s v="(en blanco)"/>
    <s v="99 - MULTIPROVINCIAL"/>
    <n v="1500000"/>
    <n v="132750"/>
  </r>
  <r>
    <s v="2024"/>
    <x v="0"/>
    <x v="0"/>
    <x v="0"/>
    <x v="0"/>
    <x v="2"/>
    <s v="0201 - PRESIDENCIA DE LA REPÚBLICA"/>
    <s v="0007 - PROGRAMA SUPÉRATE"/>
    <x v="2"/>
    <x v="5"/>
    <x v="8"/>
    <x v="2"/>
    <x v="16"/>
    <s v="N"/>
    <s v="00 - N/A"/>
    <s v="10 - FONDO GENERAL"/>
    <s v="(en blanco)"/>
    <s v="99 - MULTIPROVINCIAL"/>
    <n v="0"/>
    <n v="64900"/>
  </r>
  <r>
    <s v="2024"/>
    <x v="0"/>
    <x v="0"/>
    <x v="0"/>
    <x v="0"/>
    <x v="2"/>
    <s v="0201 - PRESIDENCIA DE LA REPÚBLICA"/>
    <s v="0007 - PROGRAMA SUPÉRATE"/>
    <x v="2"/>
    <x v="5"/>
    <x v="8"/>
    <x v="2"/>
    <x v="17"/>
    <s v="N"/>
    <s v="00 - N/A"/>
    <s v="10 - FONDO GENERAL"/>
    <s v="(en blanco)"/>
    <s v="99 - MULTIPROVINCIAL"/>
    <n v="0"/>
    <n v="21240"/>
  </r>
  <r>
    <s v="2024"/>
    <x v="0"/>
    <x v="0"/>
    <x v="0"/>
    <x v="0"/>
    <x v="2"/>
    <s v="0201 - PRESIDENCIA DE LA REPÚBLICA"/>
    <s v="0007 - PROGRAMA SUPÉRATE"/>
    <x v="2"/>
    <x v="5"/>
    <x v="8"/>
    <x v="2"/>
    <x v="21"/>
    <s v="N"/>
    <s v="00 - N/A"/>
    <s v="10 - FONDO GENERAL"/>
    <s v="(en blanco)"/>
    <s v="99 - MULTIPROVINCIAL"/>
    <n v="0"/>
    <n v="946513.7"/>
  </r>
  <r>
    <s v="2024"/>
    <x v="0"/>
    <x v="0"/>
    <x v="0"/>
    <x v="0"/>
    <x v="2"/>
    <s v="0201 - PRESIDENCIA DE LA REPÚBLICA"/>
    <s v="0008 - ADMINISTRADORA DE SUBSIDIOS SOCIALES"/>
    <x v="2"/>
    <x v="4"/>
    <x v="6"/>
    <x v="0"/>
    <x v="0"/>
    <s v="N"/>
    <s v="00 - N/A"/>
    <s v="10 - FONDO GENERAL"/>
    <s v="(en blanco)"/>
    <s v="99 - MULTIPROVINCIAL"/>
    <n v="315265638"/>
    <n v="122173923.27"/>
  </r>
  <r>
    <s v="2024"/>
    <x v="0"/>
    <x v="0"/>
    <x v="0"/>
    <x v="0"/>
    <x v="2"/>
    <s v="0201 - PRESIDENCIA DE LA REPÚBLICA"/>
    <s v="0008 - ADMINISTRADORA DE SUBSIDIOS SOCIALES"/>
    <x v="2"/>
    <x v="4"/>
    <x v="6"/>
    <x v="0"/>
    <x v="1"/>
    <s v="N"/>
    <s v="00 - N/A"/>
    <s v="10 - FONDO GENERAL"/>
    <s v="(en blanco)"/>
    <s v="99 - MULTIPROVINCIAL"/>
    <n v="46307706"/>
    <n v="25873043.600000001"/>
  </r>
  <r>
    <s v="2024"/>
    <x v="0"/>
    <x v="0"/>
    <x v="0"/>
    <x v="0"/>
    <x v="2"/>
    <s v="0201 - PRESIDENCIA DE LA REPÚBLICA"/>
    <s v="0008 - ADMINISTRADORA DE SUBSIDIOS SOCIALES"/>
    <x v="2"/>
    <x v="4"/>
    <x v="6"/>
    <x v="0"/>
    <x v="4"/>
    <s v="N"/>
    <s v="00 - N/A"/>
    <s v="10 - FONDO GENERAL"/>
    <s v="(en blanco)"/>
    <s v="99 - MULTIPROVINCIAL"/>
    <n v="30416831"/>
    <n v="18464679.629999995"/>
  </r>
  <r>
    <s v="2024"/>
    <x v="0"/>
    <x v="0"/>
    <x v="0"/>
    <x v="0"/>
    <x v="2"/>
    <s v="0201 - PRESIDENCIA DE LA REPÚBLICA"/>
    <s v="0008 - ADMINISTRADORA DE SUBSIDIOS SOCIALES"/>
    <x v="2"/>
    <x v="4"/>
    <x v="6"/>
    <x v="1"/>
    <x v="5"/>
    <s v="N"/>
    <s v="00 - N/A"/>
    <s v="10 - FONDO GENERAL"/>
    <s v="(en blanco)"/>
    <s v="99 - MULTIPROVINCIAL"/>
    <n v="39524734"/>
    <n v="22294144.570000004"/>
  </r>
  <r>
    <s v="2024"/>
    <x v="0"/>
    <x v="0"/>
    <x v="0"/>
    <x v="0"/>
    <x v="2"/>
    <s v="0201 - PRESIDENCIA DE LA REPÚBLICA"/>
    <s v="0008 - ADMINISTRADORA DE SUBSIDIOS SOCIALES"/>
    <x v="2"/>
    <x v="4"/>
    <x v="6"/>
    <x v="1"/>
    <x v="6"/>
    <s v="N"/>
    <s v="00 - N/A"/>
    <s v="10 - FONDO GENERAL"/>
    <s v="(en blanco)"/>
    <s v="99 - MULTIPROVINCIAL"/>
    <n v="12000000"/>
    <n v="677902.32"/>
  </r>
  <r>
    <s v="2024"/>
    <x v="0"/>
    <x v="0"/>
    <x v="0"/>
    <x v="0"/>
    <x v="2"/>
    <s v="0201 - PRESIDENCIA DE LA REPÚBLICA"/>
    <s v="0008 - ADMINISTRADORA DE SUBSIDIOS SOCIALES"/>
    <x v="2"/>
    <x v="4"/>
    <x v="6"/>
    <x v="1"/>
    <x v="7"/>
    <s v="N"/>
    <s v="00 - N/A"/>
    <s v="10 - FONDO GENERAL"/>
    <s v="(en blanco)"/>
    <s v="99 - MULTIPROVINCIAL"/>
    <n v="6500000"/>
    <n v="0"/>
  </r>
  <r>
    <s v="2024"/>
    <x v="0"/>
    <x v="0"/>
    <x v="0"/>
    <x v="0"/>
    <x v="2"/>
    <s v="0201 - PRESIDENCIA DE LA REPÚBLICA"/>
    <s v="0008 - ADMINISTRADORA DE SUBSIDIOS SOCIALES"/>
    <x v="2"/>
    <x v="4"/>
    <x v="6"/>
    <x v="1"/>
    <x v="8"/>
    <s v="N"/>
    <s v="00 - N/A"/>
    <s v="10 - FONDO GENERAL"/>
    <s v="(en blanco)"/>
    <s v="99 - MULTIPROVINCIAL"/>
    <n v="2192000"/>
    <n v="170838"/>
  </r>
  <r>
    <s v="2024"/>
    <x v="0"/>
    <x v="0"/>
    <x v="0"/>
    <x v="0"/>
    <x v="2"/>
    <s v="0201 - PRESIDENCIA DE LA REPÚBLICA"/>
    <s v="0008 - ADMINISTRADORA DE SUBSIDIOS SOCIALES"/>
    <x v="2"/>
    <x v="4"/>
    <x v="6"/>
    <x v="1"/>
    <x v="9"/>
    <s v="N"/>
    <s v="00 - N/A"/>
    <s v="10 - FONDO GENERAL"/>
    <s v="(en blanco)"/>
    <s v="99 - MULTIPROVINCIAL"/>
    <n v="28283719"/>
    <n v="14400733.850000001"/>
  </r>
  <r>
    <s v="2024"/>
    <x v="0"/>
    <x v="0"/>
    <x v="0"/>
    <x v="0"/>
    <x v="2"/>
    <s v="0201 - PRESIDENCIA DE LA REPÚBLICA"/>
    <s v="0008 - ADMINISTRADORA DE SUBSIDIOS SOCIALES"/>
    <x v="2"/>
    <x v="4"/>
    <x v="6"/>
    <x v="1"/>
    <x v="10"/>
    <s v="N"/>
    <s v="00 - N/A"/>
    <s v="10 - FONDO GENERAL"/>
    <s v="(en blanco)"/>
    <s v="99 - MULTIPROVINCIAL"/>
    <n v="6000000"/>
    <n v="4204135.0999999996"/>
  </r>
  <r>
    <s v="2024"/>
    <x v="0"/>
    <x v="0"/>
    <x v="0"/>
    <x v="0"/>
    <x v="2"/>
    <s v="0201 - PRESIDENCIA DE LA REPÚBLICA"/>
    <s v="0008 - ADMINISTRADORA DE SUBSIDIOS SOCIALES"/>
    <x v="2"/>
    <x v="4"/>
    <x v="6"/>
    <x v="1"/>
    <x v="11"/>
    <s v="N"/>
    <s v="00 - N/A"/>
    <s v="10 - FONDO GENERAL"/>
    <s v="(en blanco)"/>
    <s v="99 - MULTIPROVINCIAL"/>
    <n v="9264769"/>
    <n v="4701505.9700000007"/>
  </r>
  <r>
    <s v="2024"/>
    <x v="0"/>
    <x v="0"/>
    <x v="0"/>
    <x v="0"/>
    <x v="2"/>
    <s v="0201 - PRESIDENCIA DE LA REPÚBLICA"/>
    <s v="0008 - ADMINISTRADORA DE SUBSIDIOS SOCIALES"/>
    <x v="2"/>
    <x v="4"/>
    <x v="6"/>
    <x v="1"/>
    <x v="12"/>
    <s v="N"/>
    <s v="00 - N/A"/>
    <s v="10 - FONDO GENERAL"/>
    <s v="(en blanco)"/>
    <s v="99 - MULTIPROVINCIAL"/>
    <n v="9500000"/>
    <n v="3027234.75"/>
  </r>
  <r>
    <s v="2024"/>
    <x v="0"/>
    <x v="0"/>
    <x v="0"/>
    <x v="0"/>
    <x v="2"/>
    <s v="0201 - PRESIDENCIA DE LA REPÚBLICA"/>
    <s v="0008 - ADMINISTRADORA DE SUBSIDIOS SOCIALES"/>
    <x v="2"/>
    <x v="4"/>
    <x v="6"/>
    <x v="1"/>
    <x v="13"/>
    <s v="N"/>
    <s v="00 - N/A"/>
    <s v="10 - FONDO GENERAL"/>
    <s v="(en blanco)"/>
    <s v="99 - MULTIPROVINCIAL"/>
    <n v="3200000"/>
    <n v="1768796.99"/>
  </r>
  <r>
    <s v="2024"/>
    <x v="0"/>
    <x v="0"/>
    <x v="0"/>
    <x v="0"/>
    <x v="2"/>
    <s v="0201 - PRESIDENCIA DE LA REPÚBLICA"/>
    <s v="0008 - ADMINISTRADORA DE SUBSIDIOS SOCIALES"/>
    <x v="2"/>
    <x v="4"/>
    <x v="6"/>
    <x v="2"/>
    <x v="14"/>
    <s v="N"/>
    <s v="00 - N/A"/>
    <s v="10 - FONDO GENERAL"/>
    <s v="(en blanco)"/>
    <s v="99 - MULTIPROVINCIAL"/>
    <n v="2200000"/>
    <n v="747155.97"/>
  </r>
  <r>
    <s v="2024"/>
    <x v="0"/>
    <x v="0"/>
    <x v="0"/>
    <x v="0"/>
    <x v="2"/>
    <s v="0201 - PRESIDENCIA DE LA REPÚBLICA"/>
    <s v="0008 - ADMINISTRADORA DE SUBSIDIOS SOCIALES"/>
    <x v="2"/>
    <x v="4"/>
    <x v="6"/>
    <x v="2"/>
    <x v="15"/>
    <s v="N"/>
    <s v="00 - N/A"/>
    <s v="10 - FONDO GENERAL"/>
    <s v="(en blanco)"/>
    <s v="99 - MULTIPROVINCIAL"/>
    <n v="1400000"/>
    <n v="1231.92"/>
  </r>
  <r>
    <s v="2024"/>
    <x v="0"/>
    <x v="0"/>
    <x v="0"/>
    <x v="0"/>
    <x v="2"/>
    <s v="0201 - PRESIDENCIA DE LA REPÚBLICA"/>
    <s v="0008 - ADMINISTRADORA DE SUBSIDIOS SOCIALES"/>
    <x v="2"/>
    <x v="4"/>
    <x v="6"/>
    <x v="2"/>
    <x v="16"/>
    <s v="N"/>
    <s v="00 - N/A"/>
    <s v="10 - FONDO GENERAL"/>
    <s v="(en blanco)"/>
    <s v="99 - MULTIPROVINCIAL"/>
    <n v="2200000"/>
    <n v="173040.75"/>
  </r>
  <r>
    <s v="2024"/>
    <x v="0"/>
    <x v="0"/>
    <x v="0"/>
    <x v="0"/>
    <x v="2"/>
    <s v="0201 - PRESIDENCIA DE LA REPÚBLICA"/>
    <s v="0008 - ADMINISTRADORA DE SUBSIDIOS SOCIALES"/>
    <x v="2"/>
    <x v="4"/>
    <x v="6"/>
    <x v="2"/>
    <x v="17"/>
    <s v="N"/>
    <s v="00 - N/A"/>
    <s v="10 - FONDO GENERAL"/>
    <s v="(en blanco)"/>
    <s v="99 - MULTIPROVINCIAL"/>
    <n v="50000"/>
    <n v="6747.5"/>
  </r>
  <r>
    <s v="2024"/>
    <x v="0"/>
    <x v="0"/>
    <x v="0"/>
    <x v="0"/>
    <x v="2"/>
    <s v="0201 - PRESIDENCIA DE LA REPÚBLICA"/>
    <s v="0008 - ADMINISTRADORA DE SUBSIDIOS SOCIALES"/>
    <x v="2"/>
    <x v="4"/>
    <x v="6"/>
    <x v="2"/>
    <x v="18"/>
    <s v="N"/>
    <s v="00 - N/A"/>
    <s v="10 - FONDO GENERAL"/>
    <s v="(en blanco)"/>
    <s v="99 - MULTIPROVINCIAL"/>
    <n v="700000"/>
    <n v="226000.02"/>
  </r>
  <r>
    <s v="2024"/>
    <x v="0"/>
    <x v="0"/>
    <x v="0"/>
    <x v="0"/>
    <x v="2"/>
    <s v="0201 - PRESIDENCIA DE LA REPÚBLICA"/>
    <s v="0008 - ADMINISTRADORA DE SUBSIDIOS SOCIALES"/>
    <x v="2"/>
    <x v="4"/>
    <x v="6"/>
    <x v="2"/>
    <x v="19"/>
    <s v="N"/>
    <s v="00 - N/A"/>
    <s v="10 - FONDO GENERAL"/>
    <s v="(en blanco)"/>
    <s v="99 - MULTIPROVINCIAL"/>
    <n v="0"/>
    <n v="56640"/>
  </r>
  <r>
    <s v="2024"/>
    <x v="0"/>
    <x v="0"/>
    <x v="0"/>
    <x v="0"/>
    <x v="2"/>
    <s v="0201 - PRESIDENCIA DE LA REPÚBLICA"/>
    <s v="0008 - ADMINISTRADORA DE SUBSIDIOS SOCIALES"/>
    <x v="2"/>
    <x v="4"/>
    <x v="6"/>
    <x v="2"/>
    <x v="20"/>
    <s v="N"/>
    <s v="00 - N/A"/>
    <s v="10 - FONDO GENERAL"/>
    <s v="(en blanco)"/>
    <s v="99 - MULTIPROVINCIAL"/>
    <n v="8300000"/>
    <n v="1643957.5"/>
  </r>
  <r>
    <s v="2024"/>
    <x v="0"/>
    <x v="0"/>
    <x v="0"/>
    <x v="0"/>
    <x v="2"/>
    <s v="0201 - PRESIDENCIA DE LA REPÚBLICA"/>
    <s v="0008 - ADMINISTRADORA DE SUBSIDIOS SOCIALES"/>
    <x v="2"/>
    <x v="4"/>
    <x v="6"/>
    <x v="2"/>
    <x v="21"/>
    <s v="N"/>
    <s v="00 - N/A"/>
    <s v="10 - FONDO GENERAL"/>
    <s v="(en blanco)"/>
    <s v="99 - MULTIPROVINCIAL"/>
    <n v="5150000"/>
    <n v="3929299.1600000006"/>
  </r>
  <r>
    <s v="2024"/>
    <x v="0"/>
    <x v="0"/>
    <x v="0"/>
    <x v="0"/>
    <x v="2"/>
    <s v="0201 - PRESIDENCIA DE LA REPÚBLICA"/>
    <s v="0008 - DIRECCION GENERAL DE ETICA E INTEGRIDAD GUBERNAMENTAL"/>
    <x v="0"/>
    <x v="0"/>
    <x v="2"/>
    <x v="0"/>
    <x v="0"/>
    <s v="N"/>
    <s v="00 - N/A"/>
    <s v="10 - FONDO GENERAL"/>
    <s v="(en blanco)"/>
    <s v="99 - MULTIPROVINCIAL"/>
    <n v="161659333"/>
    <n v="73770662.539999992"/>
  </r>
  <r>
    <s v="2024"/>
    <x v="0"/>
    <x v="0"/>
    <x v="0"/>
    <x v="0"/>
    <x v="2"/>
    <s v="0201 - PRESIDENCIA DE LA REPÚBLICA"/>
    <s v="0008 - DIRECCION GENERAL DE ETICA E INTEGRIDAD GUBERNAMENTAL"/>
    <x v="0"/>
    <x v="0"/>
    <x v="2"/>
    <x v="0"/>
    <x v="1"/>
    <s v="N"/>
    <s v="00 - N/A"/>
    <s v="10 - FONDO GENERAL"/>
    <s v="(en blanco)"/>
    <s v="99 - MULTIPROVINCIAL"/>
    <n v="32220666"/>
    <n v="12860138.890000001"/>
  </r>
  <r>
    <s v="2024"/>
    <x v="0"/>
    <x v="0"/>
    <x v="0"/>
    <x v="0"/>
    <x v="2"/>
    <s v="0201 - PRESIDENCIA DE LA REPÚBLICA"/>
    <s v="0008 - DIRECCION GENERAL DE ETICA E INTEGRIDAD GUBERNAMENTAL"/>
    <x v="0"/>
    <x v="0"/>
    <x v="2"/>
    <x v="0"/>
    <x v="4"/>
    <s v="N"/>
    <s v="00 - N/A"/>
    <s v="10 - FONDO GENERAL"/>
    <s v="(en blanco)"/>
    <s v="99 - MULTIPROVINCIAL"/>
    <n v="25873342"/>
    <n v="11051812.459999997"/>
  </r>
  <r>
    <s v="2024"/>
    <x v="0"/>
    <x v="0"/>
    <x v="0"/>
    <x v="0"/>
    <x v="2"/>
    <s v="0201 - PRESIDENCIA DE LA REPÚBLICA"/>
    <s v="0008 - DIRECCION GENERAL DE ETICA E INTEGRIDAD GUBERNAMENTAL"/>
    <x v="0"/>
    <x v="0"/>
    <x v="2"/>
    <x v="1"/>
    <x v="5"/>
    <s v="N"/>
    <s v="00 - N/A"/>
    <s v="10 - FONDO GENERAL"/>
    <s v="(en blanco)"/>
    <s v="99 - MULTIPROVINCIAL"/>
    <n v="9866000"/>
    <n v="3902242.15"/>
  </r>
  <r>
    <s v="2024"/>
    <x v="0"/>
    <x v="0"/>
    <x v="0"/>
    <x v="0"/>
    <x v="2"/>
    <s v="0201 - PRESIDENCIA DE LA REPÚBLICA"/>
    <s v="0008 - DIRECCION GENERAL DE ETICA E INTEGRIDAD GUBERNAMENTAL"/>
    <x v="0"/>
    <x v="0"/>
    <x v="2"/>
    <x v="1"/>
    <x v="6"/>
    <s v="N"/>
    <s v="00 - N/A"/>
    <s v="10 - FONDO GENERAL"/>
    <s v="(en blanco)"/>
    <s v="99 - MULTIPROVINCIAL"/>
    <n v="9416650"/>
    <n v="2068762.2"/>
  </r>
  <r>
    <s v="2024"/>
    <x v="0"/>
    <x v="0"/>
    <x v="0"/>
    <x v="0"/>
    <x v="2"/>
    <s v="0201 - PRESIDENCIA DE LA REPÚBLICA"/>
    <s v="0008 - DIRECCION GENERAL DE ETICA E INTEGRIDAD GUBERNAMENTAL"/>
    <x v="0"/>
    <x v="0"/>
    <x v="2"/>
    <x v="1"/>
    <x v="7"/>
    <s v="N"/>
    <s v="00 - N/A"/>
    <s v="10 - FONDO GENERAL"/>
    <s v="(en blanco)"/>
    <s v="99 - MULTIPROVINCIAL"/>
    <n v="7137258"/>
    <n v="1987171.3800000001"/>
  </r>
  <r>
    <s v="2024"/>
    <x v="0"/>
    <x v="0"/>
    <x v="0"/>
    <x v="0"/>
    <x v="2"/>
    <s v="0201 - PRESIDENCIA DE LA REPÚBLICA"/>
    <s v="0008 - DIRECCION GENERAL DE ETICA E INTEGRIDAD GUBERNAMENTAL"/>
    <x v="0"/>
    <x v="0"/>
    <x v="2"/>
    <x v="1"/>
    <x v="8"/>
    <s v="N"/>
    <s v="00 - N/A"/>
    <s v="10 - FONDO GENERAL"/>
    <s v="(en blanco)"/>
    <s v="99 - MULTIPROVINCIAL"/>
    <n v="2880680"/>
    <n v="1872439.8499999999"/>
  </r>
  <r>
    <s v="2024"/>
    <x v="0"/>
    <x v="0"/>
    <x v="0"/>
    <x v="0"/>
    <x v="2"/>
    <s v="0201 - PRESIDENCIA DE LA REPÚBLICA"/>
    <s v="0008 - DIRECCION GENERAL DE ETICA E INTEGRIDAD GUBERNAMENTAL"/>
    <x v="0"/>
    <x v="0"/>
    <x v="2"/>
    <x v="1"/>
    <x v="9"/>
    <s v="N"/>
    <s v="00 - N/A"/>
    <s v="10 - FONDO GENERAL"/>
    <s v="(en blanco)"/>
    <s v="99 - MULTIPROVINCIAL"/>
    <n v="15281114"/>
    <n v="1507787.69"/>
  </r>
  <r>
    <s v="2024"/>
    <x v="0"/>
    <x v="0"/>
    <x v="0"/>
    <x v="0"/>
    <x v="2"/>
    <s v="0201 - PRESIDENCIA DE LA REPÚBLICA"/>
    <s v="0008 - DIRECCION GENERAL DE ETICA E INTEGRIDAD GUBERNAMENTAL"/>
    <x v="0"/>
    <x v="0"/>
    <x v="2"/>
    <x v="1"/>
    <x v="10"/>
    <s v="N"/>
    <s v="00 - N/A"/>
    <s v="10 - FONDO GENERAL"/>
    <s v="(en blanco)"/>
    <s v="99 - MULTIPROVINCIAL"/>
    <n v="1624176"/>
    <n v="1640900.67"/>
  </r>
  <r>
    <s v="2024"/>
    <x v="0"/>
    <x v="0"/>
    <x v="0"/>
    <x v="0"/>
    <x v="2"/>
    <s v="0201 - PRESIDENCIA DE LA REPÚBLICA"/>
    <s v="0008 - DIRECCION GENERAL DE ETICA E INTEGRIDAD GUBERNAMENTAL"/>
    <x v="0"/>
    <x v="0"/>
    <x v="2"/>
    <x v="1"/>
    <x v="11"/>
    <s v="N"/>
    <s v="00 - N/A"/>
    <s v="10 - FONDO GENERAL"/>
    <s v="(en blanco)"/>
    <s v="99 - MULTIPROVINCIAL"/>
    <n v="2722600"/>
    <n v="647717.21"/>
  </r>
  <r>
    <s v="2024"/>
    <x v="0"/>
    <x v="0"/>
    <x v="0"/>
    <x v="0"/>
    <x v="2"/>
    <s v="0201 - PRESIDENCIA DE LA REPÚBLICA"/>
    <s v="0008 - DIRECCION GENERAL DE ETICA E INTEGRIDAD GUBERNAMENTAL"/>
    <x v="0"/>
    <x v="0"/>
    <x v="2"/>
    <x v="1"/>
    <x v="12"/>
    <s v="N"/>
    <s v="00 - N/A"/>
    <s v="10 - FONDO GENERAL"/>
    <s v="(en blanco)"/>
    <s v="99 - MULTIPROVINCIAL"/>
    <n v="23715388"/>
    <n v="4166447.6100000008"/>
  </r>
  <r>
    <s v="2024"/>
    <x v="0"/>
    <x v="0"/>
    <x v="0"/>
    <x v="0"/>
    <x v="2"/>
    <s v="0201 - PRESIDENCIA DE LA REPÚBLICA"/>
    <s v="0008 - DIRECCION GENERAL DE ETICA E INTEGRIDAD GUBERNAMENTAL"/>
    <x v="0"/>
    <x v="0"/>
    <x v="2"/>
    <x v="1"/>
    <x v="13"/>
    <s v="N"/>
    <s v="00 - N/A"/>
    <s v="10 - FONDO GENERAL"/>
    <s v="(en blanco)"/>
    <s v="99 - MULTIPROVINCIAL"/>
    <n v="14402388"/>
    <n v="2320103.9699999997"/>
  </r>
  <r>
    <s v="2024"/>
    <x v="0"/>
    <x v="0"/>
    <x v="0"/>
    <x v="0"/>
    <x v="2"/>
    <s v="0201 - PRESIDENCIA DE LA REPÚBLICA"/>
    <s v="0008 - DIRECCION GENERAL DE ETICA E INTEGRIDAD GUBERNAMENTAL"/>
    <x v="0"/>
    <x v="0"/>
    <x v="2"/>
    <x v="2"/>
    <x v="14"/>
    <s v="N"/>
    <s v="00 - N/A"/>
    <s v="10 - FONDO GENERAL"/>
    <s v="(en blanco)"/>
    <s v="99 - MULTIPROVINCIAL"/>
    <n v="509000"/>
    <n v="162517.85"/>
  </r>
  <r>
    <s v="2024"/>
    <x v="0"/>
    <x v="0"/>
    <x v="0"/>
    <x v="0"/>
    <x v="2"/>
    <s v="0201 - PRESIDENCIA DE LA REPÚBLICA"/>
    <s v="0008 - DIRECCION GENERAL DE ETICA E INTEGRIDAD GUBERNAMENTAL"/>
    <x v="0"/>
    <x v="0"/>
    <x v="2"/>
    <x v="2"/>
    <x v="15"/>
    <s v="N"/>
    <s v="00 - N/A"/>
    <s v="10 - FONDO GENERAL"/>
    <s v="(en blanco)"/>
    <s v="99 - MULTIPROVINCIAL"/>
    <n v="432000"/>
    <n v="0"/>
  </r>
  <r>
    <s v="2024"/>
    <x v="0"/>
    <x v="0"/>
    <x v="0"/>
    <x v="0"/>
    <x v="2"/>
    <s v="0201 - PRESIDENCIA DE LA REPÚBLICA"/>
    <s v="0008 - DIRECCION GENERAL DE ETICA E INTEGRIDAD GUBERNAMENTAL"/>
    <x v="0"/>
    <x v="0"/>
    <x v="2"/>
    <x v="2"/>
    <x v="16"/>
    <s v="N"/>
    <s v="00 - N/A"/>
    <s v="10 - FONDO GENERAL"/>
    <s v="(en blanco)"/>
    <s v="99 - MULTIPROVINCIAL"/>
    <n v="544692"/>
    <n v="169597.51"/>
  </r>
  <r>
    <s v="2024"/>
    <x v="0"/>
    <x v="0"/>
    <x v="0"/>
    <x v="0"/>
    <x v="2"/>
    <s v="0201 - PRESIDENCIA DE LA REPÚBLICA"/>
    <s v="0008 - DIRECCION GENERAL DE ETICA E INTEGRIDAD GUBERNAMENTAL"/>
    <x v="0"/>
    <x v="0"/>
    <x v="2"/>
    <x v="2"/>
    <x v="17"/>
    <s v="N"/>
    <s v="00 - N/A"/>
    <s v="10 - FONDO GENERAL"/>
    <s v="(en blanco)"/>
    <s v="99 - MULTIPROVINCIAL"/>
    <n v="200000"/>
    <n v="80505.740000000005"/>
  </r>
  <r>
    <s v="2024"/>
    <x v="0"/>
    <x v="0"/>
    <x v="0"/>
    <x v="0"/>
    <x v="2"/>
    <s v="0201 - PRESIDENCIA DE LA REPÚBLICA"/>
    <s v="0008 - DIRECCION GENERAL DE ETICA E INTEGRIDAD GUBERNAMENTAL"/>
    <x v="0"/>
    <x v="0"/>
    <x v="2"/>
    <x v="2"/>
    <x v="18"/>
    <s v="N"/>
    <s v="00 - N/A"/>
    <s v="10 - FONDO GENERAL"/>
    <s v="(en blanco)"/>
    <s v="99 - MULTIPROVINCIAL"/>
    <n v="384000"/>
    <n v="126732"/>
  </r>
  <r>
    <s v="2024"/>
    <x v="0"/>
    <x v="0"/>
    <x v="0"/>
    <x v="0"/>
    <x v="2"/>
    <s v="0201 - PRESIDENCIA DE LA REPÚBLICA"/>
    <s v="0008 - DIRECCION GENERAL DE ETICA E INTEGRIDAD GUBERNAMENTAL"/>
    <x v="0"/>
    <x v="0"/>
    <x v="2"/>
    <x v="2"/>
    <x v="19"/>
    <s v="N"/>
    <s v="00 - N/A"/>
    <s v="10 - FONDO GENERAL"/>
    <s v="(en blanco)"/>
    <s v="99 - MULTIPROVINCIAL"/>
    <n v="192000"/>
    <n v="0"/>
  </r>
  <r>
    <s v="2024"/>
    <x v="0"/>
    <x v="0"/>
    <x v="0"/>
    <x v="0"/>
    <x v="2"/>
    <s v="0201 - PRESIDENCIA DE LA REPÚBLICA"/>
    <s v="0008 - DIRECCION GENERAL DE ETICA E INTEGRIDAD GUBERNAMENTAL"/>
    <x v="0"/>
    <x v="0"/>
    <x v="2"/>
    <x v="2"/>
    <x v="20"/>
    <s v="N"/>
    <s v="00 - N/A"/>
    <s v="10 - FONDO GENERAL"/>
    <s v="(en blanco)"/>
    <s v="99 - MULTIPROVINCIAL"/>
    <n v="8176000"/>
    <n v="43855"/>
  </r>
  <r>
    <s v="2024"/>
    <x v="0"/>
    <x v="0"/>
    <x v="0"/>
    <x v="0"/>
    <x v="2"/>
    <s v="0201 - PRESIDENCIA DE LA REPÚBLICA"/>
    <s v="0008 - DIRECCION GENERAL DE ETICA E INTEGRIDAD GUBERNAMENTAL"/>
    <x v="0"/>
    <x v="0"/>
    <x v="2"/>
    <x v="2"/>
    <x v="21"/>
    <s v="N"/>
    <s v="00 - N/A"/>
    <s v="10 - FONDO GENERAL"/>
    <s v="(en blanco)"/>
    <s v="99 - MULTIPROVINCIAL"/>
    <n v="7553101"/>
    <n v="2002540.6500000001"/>
  </r>
  <r>
    <s v="2024"/>
    <x v="0"/>
    <x v="0"/>
    <x v="0"/>
    <x v="0"/>
    <x v="2"/>
    <s v="0201 - PRESIDENCIA DE LA REPÚBLICA"/>
    <s v="0009 - COMISIÓN PRESIDENCIAL DE APOYO AL DESARROLLO PROVINCIAL"/>
    <x v="0"/>
    <x v="0"/>
    <x v="2"/>
    <x v="0"/>
    <x v="0"/>
    <s v="N"/>
    <s v="00 - N/A"/>
    <s v="10 - FONDO GENERAL"/>
    <s v="(en blanco)"/>
    <s v="99 - MULTIPROVINCIAL"/>
    <n v="366828729"/>
    <n v="164790522.47999999"/>
  </r>
  <r>
    <s v="2024"/>
    <x v="0"/>
    <x v="0"/>
    <x v="0"/>
    <x v="0"/>
    <x v="2"/>
    <s v="0201 - PRESIDENCIA DE LA REPÚBLICA"/>
    <s v="0009 - COMISIÓN PRESIDENCIAL DE APOYO AL DESARROLLO PROVINCIAL"/>
    <x v="0"/>
    <x v="0"/>
    <x v="2"/>
    <x v="0"/>
    <x v="1"/>
    <s v="N"/>
    <s v="00 - N/A"/>
    <s v="10 - FONDO GENERAL"/>
    <s v="(en blanco)"/>
    <s v="99 - MULTIPROVINCIAL"/>
    <n v="59857968"/>
    <n v="29155484"/>
  </r>
  <r>
    <s v="2024"/>
    <x v="0"/>
    <x v="0"/>
    <x v="0"/>
    <x v="0"/>
    <x v="2"/>
    <s v="0201 - PRESIDENCIA DE LA REPÚBLICA"/>
    <s v="0009 - COMISIÓN PRESIDENCIAL DE APOYO AL DESARROLLO PROVINCIAL"/>
    <x v="0"/>
    <x v="0"/>
    <x v="2"/>
    <x v="0"/>
    <x v="4"/>
    <s v="N"/>
    <s v="00 - N/A"/>
    <s v="10 - FONDO GENERAL"/>
    <s v="(en blanco)"/>
    <s v="99 - MULTIPROVINCIAL"/>
    <n v="50910678"/>
    <n v="25001333.620000001"/>
  </r>
  <r>
    <s v="2024"/>
    <x v="0"/>
    <x v="0"/>
    <x v="0"/>
    <x v="0"/>
    <x v="2"/>
    <s v="0201 - PRESIDENCIA DE LA REPÚBLICA"/>
    <s v="0009 - COMISIÓN PRESIDENCIAL DE APOYO AL DESARROLLO PROVINCIAL"/>
    <x v="0"/>
    <x v="0"/>
    <x v="2"/>
    <x v="1"/>
    <x v="5"/>
    <s v="N"/>
    <s v="00 - N/A"/>
    <s v="10 - FONDO GENERAL"/>
    <s v="(en blanco)"/>
    <s v="99 - MULTIPROVINCIAL"/>
    <n v="8882515"/>
    <n v="3738253.7399999998"/>
  </r>
  <r>
    <s v="2024"/>
    <x v="0"/>
    <x v="0"/>
    <x v="0"/>
    <x v="0"/>
    <x v="2"/>
    <s v="0201 - PRESIDENCIA DE LA REPÚBLICA"/>
    <s v="0009 - COMISIÓN PRESIDENCIAL DE APOYO AL DESARROLLO PROVINCIAL"/>
    <x v="0"/>
    <x v="0"/>
    <x v="2"/>
    <x v="1"/>
    <x v="6"/>
    <s v="N"/>
    <s v="00 - N/A"/>
    <s v="10 - FONDO GENERAL"/>
    <s v="(en blanco)"/>
    <s v="99 - MULTIPROVINCIAL"/>
    <n v="3900000"/>
    <n v="0"/>
  </r>
  <r>
    <s v="2024"/>
    <x v="0"/>
    <x v="0"/>
    <x v="0"/>
    <x v="0"/>
    <x v="2"/>
    <s v="0201 - PRESIDENCIA DE LA REPÚBLICA"/>
    <s v="0009 - COMISIÓN PRESIDENCIAL DE APOYO AL DESARROLLO PROVINCIAL"/>
    <x v="0"/>
    <x v="0"/>
    <x v="2"/>
    <x v="1"/>
    <x v="9"/>
    <s v="N"/>
    <s v="00 - N/A"/>
    <s v="10 - FONDO GENERAL"/>
    <s v="(en blanco)"/>
    <s v="99 - MULTIPROVINCIAL"/>
    <n v="14400000"/>
    <n v="7658969.0899999999"/>
  </r>
  <r>
    <s v="2024"/>
    <x v="0"/>
    <x v="0"/>
    <x v="0"/>
    <x v="0"/>
    <x v="2"/>
    <s v="0201 - PRESIDENCIA DE LA REPÚBLICA"/>
    <s v="0009 - COMISIÓN PRESIDENCIAL DE APOYO AL DESARROLLO PROVINCIAL"/>
    <x v="0"/>
    <x v="0"/>
    <x v="2"/>
    <x v="1"/>
    <x v="10"/>
    <s v="N"/>
    <s v="00 - N/A"/>
    <s v="10 - FONDO GENERAL"/>
    <s v="(en blanco)"/>
    <s v="99 - MULTIPROVINCIAL"/>
    <n v="3650000"/>
    <n v="1557934.6400000001"/>
  </r>
  <r>
    <s v="2024"/>
    <x v="0"/>
    <x v="0"/>
    <x v="0"/>
    <x v="0"/>
    <x v="2"/>
    <s v="0201 - PRESIDENCIA DE LA REPÚBLICA"/>
    <s v="0009 - COMISIÓN PRESIDENCIAL DE APOYO AL DESARROLLO PROVINCIAL"/>
    <x v="0"/>
    <x v="0"/>
    <x v="2"/>
    <x v="1"/>
    <x v="11"/>
    <s v="N"/>
    <s v="00 - N/A"/>
    <s v="10 - FONDO GENERAL"/>
    <s v="(en blanco)"/>
    <s v="99 - MULTIPROVINCIAL"/>
    <n v="8050000"/>
    <n v="0"/>
  </r>
  <r>
    <s v="2024"/>
    <x v="0"/>
    <x v="0"/>
    <x v="0"/>
    <x v="0"/>
    <x v="2"/>
    <s v="0201 - PRESIDENCIA DE LA REPÚBLICA"/>
    <s v="0009 - COMISIÓN PRESIDENCIAL DE APOYO AL DESARROLLO PROVINCIAL"/>
    <x v="0"/>
    <x v="0"/>
    <x v="2"/>
    <x v="1"/>
    <x v="12"/>
    <s v="N"/>
    <s v="00 - N/A"/>
    <s v="10 - FONDO GENERAL"/>
    <s v="(en blanco)"/>
    <s v="99 - MULTIPROVINCIAL"/>
    <n v="1715000"/>
    <n v="0"/>
  </r>
  <r>
    <s v="2024"/>
    <x v="0"/>
    <x v="0"/>
    <x v="0"/>
    <x v="0"/>
    <x v="2"/>
    <s v="0201 - PRESIDENCIA DE LA REPÚBLICA"/>
    <s v="0009 - COMISIÓN PRESIDENCIAL DE APOYO AL DESARROLLO PROVINCIAL"/>
    <x v="0"/>
    <x v="0"/>
    <x v="2"/>
    <x v="1"/>
    <x v="13"/>
    <s v="N"/>
    <s v="00 - N/A"/>
    <s v="10 - FONDO GENERAL"/>
    <s v="(en blanco)"/>
    <s v="99 - MULTIPROVINCIAL"/>
    <n v="10000000"/>
    <n v="1541375"/>
  </r>
  <r>
    <s v="2024"/>
    <x v="0"/>
    <x v="0"/>
    <x v="0"/>
    <x v="0"/>
    <x v="2"/>
    <s v="0201 - PRESIDENCIA DE LA REPÚBLICA"/>
    <s v="0009 - COMISIÓN PRESIDENCIAL DE APOYO AL DESARROLLO PROVINCIAL"/>
    <x v="0"/>
    <x v="0"/>
    <x v="2"/>
    <x v="2"/>
    <x v="14"/>
    <s v="N"/>
    <s v="00 - N/A"/>
    <s v="10 - FONDO GENERAL"/>
    <s v="(en blanco)"/>
    <s v="99 - MULTIPROVINCIAL"/>
    <n v="3716000"/>
    <n v="116629.14"/>
  </r>
  <r>
    <s v="2024"/>
    <x v="0"/>
    <x v="0"/>
    <x v="0"/>
    <x v="0"/>
    <x v="2"/>
    <s v="0201 - PRESIDENCIA DE LA REPÚBLICA"/>
    <s v="0009 - COMISIÓN PRESIDENCIAL DE APOYO AL DESARROLLO PROVINCIAL"/>
    <x v="0"/>
    <x v="0"/>
    <x v="2"/>
    <x v="2"/>
    <x v="16"/>
    <s v="N"/>
    <s v="00 - N/A"/>
    <s v="10 - FONDO GENERAL"/>
    <s v="(en blanco)"/>
    <s v="99 - MULTIPROVINCIAL"/>
    <n v="1200000"/>
    <n v="0"/>
  </r>
  <r>
    <s v="2024"/>
    <x v="0"/>
    <x v="0"/>
    <x v="0"/>
    <x v="0"/>
    <x v="2"/>
    <s v="0201 - PRESIDENCIA DE LA REPÚBLICA"/>
    <s v="0009 - COMISIÓN PRESIDENCIAL DE APOYO AL DESARROLLO PROVINCIAL"/>
    <x v="0"/>
    <x v="0"/>
    <x v="2"/>
    <x v="2"/>
    <x v="18"/>
    <s v="N"/>
    <s v="00 - N/A"/>
    <s v="10 - FONDO GENERAL"/>
    <s v="(en blanco)"/>
    <s v="99 - MULTIPROVINCIAL"/>
    <n v="2500000"/>
    <n v="0"/>
  </r>
  <r>
    <s v="2024"/>
    <x v="0"/>
    <x v="0"/>
    <x v="0"/>
    <x v="0"/>
    <x v="2"/>
    <s v="0201 - PRESIDENCIA DE LA REPÚBLICA"/>
    <s v="0009 - COMISIÓN PRESIDENCIAL DE APOYO AL DESARROLLO PROVINCIAL"/>
    <x v="0"/>
    <x v="0"/>
    <x v="2"/>
    <x v="2"/>
    <x v="19"/>
    <s v="N"/>
    <s v="00 - N/A"/>
    <s v="10 - FONDO GENERAL"/>
    <s v="(en blanco)"/>
    <s v="99 - MULTIPROVINCIAL"/>
    <n v="3384646"/>
    <n v="0"/>
  </r>
  <r>
    <s v="2024"/>
    <x v="0"/>
    <x v="0"/>
    <x v="0"/>
    <x v="0"/>
    <x v="2"/>
    <s v="0201 - PRESIDENCIA DE LA REPÚBLICA"/>
    <s v="0009 - COMISIÓN PRESIDENCIAL DE APOYO AL DESARROLLO PROVINCIAL"/>
    <x v="0"/>
    <x v="0"/>
    <x v="2"/>
    <x v="2"/>
    <x v="20"/>
    <s v="N"/>
    <s v="00 - N/A"/>
    <s v="10 - FONDO GENERAL"/>
    <s v="(en blanco)"/>
    <s v="99 - MULTIPROVINCIAL"/>
    <n v="25500000"/>
    <n v="3400000"/>
  </r>
  <r>
    <s v="2024"/>
    <x v="0"/>
    <x v="0"/>
    <x v="0"/>
    <x v="0"/>
    <x v="2"/>
    <s v="0201 - PRESIDENCIA DE LA REPÚBLICA"/>
    <s v="0009 - COMISIÓN PRESIDENCIAL DE APOYO AL DESARROLLO PROVINCIAL"/>
    <x v="0"/>
    <x v="0"/>
    <x v="2"/>
    <x v="2"/>
    <x v="21"/>
    <s v="N"/>
    <s v="00 - N/A"/>
    <s v="10 - FONDO GENERAL"/>
    <s v="(en blanco)"/>
    <s v="99 - MULTIPROVINCIAL"/>
    <n v="6800000"/>
    <n v="426087.03"/>
  </r>
  <r>
    <s v="2024"/>
    <x v="0"/>
    <x v="0"/>
    <x v="0"/>
    <x v="0"/>
    <x v="2"/>
    <s v="0201 - PRESIDENCIA DE LA REPÚBLICA"/>
    <s v="0009 - DIRECCIÓN GENERAL DE PROYECTOS ESTRATÉGICOS Y ESPECIALES DE LA PRESIDENCIA DE LA REPÚBLICA (PROPEEP)"/>
    <x v="0"/>
    <x v="0"/>
    <x v="2"/>
    <x v="0"/>
    <x v="0"/>
    <s v="N"/>
    <s v="00 - N/A"/>
    <s v="10 - FONDO GENERAL"/>
    <s v="(en blanco)"/>
    <s v="99 - MULTIPROVINCIAL"/>
    <n v="722599645"/>
    <n v="324856219.89999998"/>
  </r>
  <r>
    <s v="2024"/>
    <x v="0"/>
    <x v="0"/>
    <x v="0"/>
    <x v="0"/>
    <x v="2"/>
    <s v="0201 - PRESIDENCIA DE LA REPÚBLICA"/>
    <s v="0009 - DIRECCIÓN GENERAL DE PROYECTOS ESTRATÉGICOS Y ESPECIALES DE LA PRESIDENCIA DE LA REPÚBLICA (PROPEEP)"/>
    <x v="0"/>
    <x v="0"/>
    <x v="2"/>
    <x v="0"/>
    <x v="1"/>
    <s v="N"/>
    <s v="00 - N/A"/>
    <s v="10 - FONDO GENERAL"/>
    <s v="(en blanco)"/>
    <s v="99 - MULTIPROVINCIAL"/>
    <n v="125758530"/>
    <n v="40284600.689999998"/>
  </r>
  <r>
    <s v="2024"/>
    <x v="0"/>
    <x v="0"/>
    <x v="0"/>
    <x v="0"/>
    <x v="2"/>
    <s v="0201 - PRESIDENCIA DE LA REPÚBLICA"/>
    <s v="0009 - DIRECCIÓN GENERAL DE PROYECTOS ESTRATÉGICOS Y ESPECIALES DE LA PRESIDENCIA DE LA REPÚBLICA (PROPEEP)"/>
    <x v="0"/>
    <x v="0"/>
    <x v="2"/>
    <x v="0"/>
    <x v="4"/>
    <s v="N"/>
    <s v="00 - N/A"/>
    <s v="10 - FONDO GENERAL"/>
    <s v="(en blanco)"/>
    <s v="99 - MULTIPROVINCIAL"/>
    <n v="100000000"/>
    <n v="48099636.850000001"/>
  </r>
  <r>
    <s v="2024"/>
    <x v="0"/>
    <x v="0"/>
    <x v="0"/>
    <x v="0"/>
    <x v="2"/>
    <s v="0201 - PRESIDENCIA DE LA REPÚBLICA"/>
    <s v="0009 - DIRECCIÓN GENERAL DE PROYECTOS ESTRATÉGICOS Y ESPECIALES DE LA PRESIDENCIA DE LA REPÚBLICA (PROPEEP)"/>
    <x v="0"/>
    <x v="0"/>
    <x v="2"/>
    <x v="1"/>
    <x v="5"/>
    <s v="N"/>
    <s v="00 - N/A"/>
    <s v="10 - FONDO GENERAL"/>
    <s v="(en blanco)"/>
    <s v="99 - MULTIPROVINCIAL"/>
    <n v="18907496"/>
    <n v="5415075.6499999985"/>
  </r>
  <r>
    <s v="2024"/>
    <x v="0"/>
    <x v="0"/>
    <x v="0"/>
    <x v="0"/>
    <x v="2"/>
    <s v="0201 - PRESIDENCIA DE LA REPÚBLICA"/>
    <s v="0009 - DIRECCIÓN GENERAL DE PROYECTOS ESTRATÉGICOS Y ESPECIALES DE LA PRESIDENCIA DE LA REPÚBLICA (PROPEEP)"/>
    <x v="0"/>
    <x v="0"/>
    <x v="2"/>
    <x v="1"/>
    <x v="6"/>
    <s v="N"/>
    <s v="00 - N/A"/>
    <s v="10 - FONDO GENERAL"/>
    <s v="(en blanco)"/>
    <s v="99 - MULTIPROVINCIAL"/>
    <n v="24100000"/>
    <n v="11535664.77"/>
  </r>
  <r>
    <s v="2024"/>
    <x v="0"/>
    <x v="0"/>
    <x v="0"/>
    <x v="0"/>
    <x v="2"/>
    <s v="0201 - PRESIDENCIA DE LA REPÚBLICA"/>
    <s v="0009 - DIRECCIÓN GENERAL DE PROYECTOS ESTRATÉGICOS Y ESPECIALES DE LA PRESIDENCIA DE LA REPÚBLICA (PROPEEP)"/>
    <x v="0"/>
    <x v="0"/>
    <x v="2"/>
    <x v="1"/>
    <x v="7"/>
    <s v="N"/>
    <s v="00 - N/A"/>
    <s v="10 - FONDO GENERAL"/>
    <s v="(en blanco)"/>
    <s v="99 - MULTIPROVINCIAL"/>
    <n v="54000000"/>
    <n v="19654617.920000002"/>
  </r>
  <r>
    <s v="2024"/>
    <x v="0"/>
    <x v="0"/>
    <x v="0"/>
    <x v="0"/>
    <x v="2"/>
    <s v="0201 - PRESIDENCIA DE LA REPÚBLICA"/>
    <s v="0009 - DIRECCIÓN GENERAL DE PROYECTOS ESTRATÉGICOS Y ESPECIALES DE LA PRESIDENCIA DE LA REPÚBLICA (PROPEEP)"/>
    <x v="0"/>
    <x v="0"/>
    <x v="2"/>
    <x v="1"/>
    <x v="8"/>
    <s v="N"/>
    <s v="00 - N/A"/>
    <s v="10 - FONDO GENERAL"/>
    <s v="(en blanco)"/>
    <s v="99 - MULTIPROVINCIAL"/>
    <n v="2004000"/>
    <n v="3651452.5100000002"/>
  </r>
  <r>
    <s v="2024"/>
    <x v="0"/>
    <x v="0"/>
    <x v="0"/>
    <x v="0"/>
    <x v="2"/>
    <s v="0201 - PRESIDENCIA DE LA REPÚBLICA"/>
    <s v="0009 - DIRECCIÓN GENERAL DE PROYECTOS ESTRATÉGICOS Y ESPECIALES DE LA PRESIDENCIA DE LA REPÚBLICA (PROPEEP)"/>
    <x v="0"/>
    <x v="0"/>
    <x v="2"/>
    <x v="1"/>
    <x v="9"/>
    <s v="N"/>
    <s v="00 - N/A"/>
    <s v="10 - FONDO GENERAL"/>
    <s v="(en blanco)"/>
    <s v="99 - MULTIPROVINCIAL"/>
    <n v="40219488"/>
    <n v="13168660.530000005"/>
  </r>
  <r>
    <s v="2024"/>
    <x v="0"/>
    <x v="0"/>
    <x v="0"/>
    <x v="0"/>
    <x v="2"/>
    <s v="0201 - PRESIDENCIA DE LA REPÚBLICA"/>
    <s v="0009 - DIRECCIÓN GENERAL DE PROYECTOS ESTRATÉGICOS Y ESPECIALES DE LA PRESIDENCIA DE LA REPÚBLICA (PROPEEP)"/>
    <x v="0"/>
    <x v="0"/>
    <x v="2"/>
    <x v="1"/>
    <x v="9"/>
    <s v="N"/>
    <s v="00 - N/A"/>
    <s v="50 - CRÉDITO INTERNO"/>
    <s v="(en blanco)"/>
    <s v="99 - MULTIPROVINCIAL"/>
    <n v="0"/>
    <n v="0"/>
  </r>
  <r>
    <s v="2024"/>
    <x v="0"/>
    <x v="0"/>
    <x v="0"/>
    <x v="0"/>
    <x v="2"/>
    <s v="0201 - PRESIDENCIA DE LA REPÚBLICA"/>
    <s v="0009 - DIRECCIÓN GENERAL DE PROYECTOS ESTRATÉGICOS Y ESPECIALES DE LA PRESIDENCIA DE LA REPÚBLICA (PROPEEP)"/>
    <x v="0"/>
    <x v="0"/>
    <x v="2"/>
    <x v="1"/>
    <x v="10"/>
    <s v="N"/>
    <s v="00 - N/A"/>
    <s v="10 - FONDO GENERAL"/>
    <s v="(en blanco)"/>
    <s v="99 - MULTIPROVINCIAL"/>
    <n v="22654544"/>
    <n v="12318618.770000001"/>
  </r>
  <r>
    <s v="2024"/>
    <x v="0"/>
    <x v="0"/>
    <x v="0"/>
    <x v="0"/>
    <x v="2"/>
    <s v="0201 - PRESIDENCIA DE LA REPÚBLICA"/>
    <s v="0009 - DIRECCIÓN GENERAL DE PROYECTOS ESTRATÉGICOS Y ESPECIALES DE LA PRESIDENCIA DE LA REPÚBLICA (PROPEEP)"/>
    <x v="0"/>
    <x v="0"/>
    <x v="2"/>
    <x v="1"/>
    <x v="11"/>
    <s v="N"/>
    <s v="00 - N/A"/>
    <s v="10 - FONDO GENERAL"/>
    <s v="(en blanco)"/>
    <s v="99 - MULTIPROVINCIAL"/>
    <n v="12376940"/>
    <n v="3354163.4899999998"/>
  </r>
  <r>
    <s v="2024"/>
    <x v="0"/>
    <x v="0"/>
    <x v="0"/>
    <x v="0"/>
    <x v="2"/>
    <s v="0201 - PRESIDENCIA DE LA REPÚBLICA"/>
    <s v="0009 - DIRECCIÓN GENERAL DE PROYECTOS ESTRATÉGICOS Y ESPECIALES DE LA PRESIDENCIA DE LA REPÚBLICA (PROPEEP)"/>
    <x v="0"/>
    <x v="0"/>
    <x v="2"/>
    <x v="1"/>
    <x v="12"/>
    <s v="N"/>
    <s v="00 - N/A"/>
    <s v="10 - FONDO GENERAL"/>
    <s v="(en blanco)"/>
    <s v="99 - MULTIPROVINCIAL"/>
    <n v="112969471"/>
    <n v="4309654.75"/>
  </r>
  <r>
    <s v="2024"/>
    <x v="0"/>
    <x v="0"/>
    <x v="0"/>
    <x v="0"/>
    <x v="2"/>
    <s v="0201 - PRESIDENCIA DE LA REPÚBLICA"/>
    <s v="0009 - DIRECCIÓN GENERAL DE PROYECTOS ESTRATÉGICOS Y ESPECIALES DE LA PRESIDENCIA DE LA REPÚBLICA (PROPEEP)"/>
    <x v="0"/>
    <x v="0"/>
    <x v="2"/>
    <x v="1"/>
    <x v="13"/>
    <s v="N"/>
    <s v="00 - N/A"/>
    <s v="10 - FONDO GENERAL"/>
    <s v="(en blanco)"/>
    <s v="99 - MULTIPROVINCIAL"/>
    <n v="30700000"/>
    <n v="9977230.709999999"/>
  </r>
  <r>
    <s v="2024"/>
    <x v="0"/>
    <x v="0"/>
    <x v="0"/>
    <x v="0"/>
    <x v="2"/>
    <s v="0201 - PRESIDENCIA DE LA REPÚBLICA"/>
    <s v="0009 - DIRECCIÓN GENERAL DE PROYECTOS ESTRATÉGICOS Y ESPECIALES DE LA PRESIDENCIA DE LA REPÚBLICA (PROPEEP)"/>
    <x v="0"/>
    <x v="0"/>
    <x v="2"/>
    <x v="2"/>
    <x v="14"/>
    <s v="N"/>
    <s v="00 - N/A"/>
    <s v="10 - FONDO GENERAL"/>
    <s v="(en blanco)"/>
    <s v="99 - MULTIPROVINCIAL"/>
    <n v="107846121"/>
    <n v="31557002.350000001"/>
  </r>
  <r>
    <s v="2024"/>
    <x v="0"/>
    <x v="0"/>
    <x v="0"/>
    <x v="0"/>
    <x v="2"/>
    <s v="0201 - PRESIDENCIA DE LA REPÚBLICA"/>
    <s v="0009 - DIRECCIÓN GENERAL DE PROYECTOS ESTRATÉGICOS Y ESPECIALES DE LA PRESIDENCIA DE LA REPÚBLICA (PROPEEP)"/>
    <x v="0"/>
    <x v="0"/>
    <x v="2"/>
    <x v="2"/>
    <x v="14"/>
    <s v="N"/>
    <s v="00 - N/A"/>
    <s v="50 - CRÉDITO INTERNO"/>
    <s v="(en blanco)"/>
    <s v="99 - MULTIPROVINCIAL"/>
    <n v="0"/>
    <n v="0"/>
  </r>
  <r>
    <s v="2024"/>
    <x v="0"/>
    <x v="0"/>
    <x v="0"/>
    <x v="0"/>
    <x v="2"/>
    <s v="0201 - PRESIDENCIA DE LA REPÚBLICA"/>
    <s v="0009 - DIRECCIÓN GENERAL DE PROYECTOS ESTRATÉGICOS Y ESPECIALES DE LA PRESIDENCIA DE LA REPÚBLICA (PROPEEP)"/>
    <x v="0"/>
    <x v="0"/>
    <x v="2"/>
    <x v="2"/>
    <x v="15"/>
    <s v="N"/>
    <s v="00 - N/A"/>
    <s v="10 - FONDO GENERAL"/>
    <s v="(en blanco)"/>
    <s v="99 - MULTIPROVINCIAL"/>
    <n v="5688581"/>
    <n v="3824536.44"/>
  </r>
  <r>
    <s v="2024"/>
    <x v="0"/>
    <x v="0"/>
    <x v="0"/>
    <x v="0"/>
    <x v="2"/>
    <s v="0201 - PRESIDENCIA DE LA REPÚBLICA"/>
    <s v="0009 - DIRECCIÓN GENERAL DE PROYECTOS ESTRATÉGICOS Y ESPECIALES DE LA PRESIDENCIA DE LA REPÚBLICA (PROPEEP)"/>
    <x v="0"/>
    <x v="0"/>
    <x v="2"/>
    <x v="2"/>
    <x v="16"/>
    <s v="N"/>
    <s v="00 - N/A"/>
    <s v="10 - FONDO GENERAL"/>
    <s v="(en blanco)"/>
    <s v="99 - MULTIPROVINCIAL"/>
    <n v="1210000"/>
    <n v="1313314.04"/>
  </r>
  <r>
    <s v="2024"/>
    <x v="0"/>
    <x v="0"/>
    <x v="0"/>
    <x v="0"/>
    <x v="2"/>
    <s v="0201 - PRESIDENCIA DE LA REPÚBLICA"/>
    <s v="0009 - DIRECCIÓN GENERAL DE PROYECTOS ESTRATÉGICOS Y ESPECIALES DE LA PRESIDENCIA DE LA REPÚBLICA (PROPEEP)"/>
    <x v="0"/>
    <x v="0"/>
    <x v="2"/>
    <x v="2"/>
    <x v="17"/>
    <s v="N"/>
    <s v="00 - N/A"/>
    <s v="10 - FONDO GENERAL"/>
    <s v="(en blanco)"/>
    <s v="99 - MULTIPROVINCIAL"/>
    <n v="17000000"/>
    <n v="5821942.0199999996"/>
  </r>
  <r>
    <s v="2024"/>
    <x v="0"/>
    <x v="0"/>
    <x v="0"/>
    <x v="0"/>
    <x v="2"/>
    <s v="0201 - PRESIDENCIA DE LA REPÚBLICA"/>
    <s v="0009 - DIRECCIÓN GENERAL DE PROYECTOS ESTRATÉGICOS Y ESPECIALES DE LA PRESIDENCIA DE LA REPÚBLICA (PROPEEP)"/>
    <x v="0"/>
    <x v="0"/>
    <x v="2"/>
    <x v="2"/>
    <x v="18"/>
    <s v="N"/>
    <s v="00 - N/A"/>
    <s v="10 - FONDO GENERAL"/>
    <s v="(en blanco)"/>
    <s v="99 - MULTIPROVINCIAL"/>
    <n v="4200000"/>
    <n v="593052.49000000011"/>
  </r>
  <r>
    <s v="2024"/>
    <x v="0"/>
    <x v="0"/>
    <x v="0"/>
    <x v="0"/>
    <x v="2"/>
    <s v="0201 - PRESIDENCIA DE LA REPÚBLICA"/>
    <s v="0009 - DIRECCIÓN GENERAL DE PROYECTOS ESTRATÉGICOS Y ESPECIALES DE LA PRESIDENCIA DE LA REPÚBLICA (PROPEEP)"/>
    <x v="0"/>
    <x v="0"/>
    <x v="2"/>
    <x v="2"/>
    <x v="19"/>
    <s v="N"/>
    <s v="00 - N/A"/>
    <s v="10 - FONDO GENERAL"/>
    <s v="(en blanco)"/>
    <s v="99 - MULTIPROVINCIAL"/>
    <n v="400000"/>
    <n v="4612758.7700000005"/>
  </r>
  <r>
    <s v="2024"/>
    <x v="0"/>
    <x v="0"/>
    <x v="0"/>
    <x v="0"/>
    <x v="2"/>
    <s v="0201 - PRESIDENCIA DE LA REPÚBLICA"/>
    <s v="0009 - DIRECCIÓN GENERAL DE PROYECTOS ESTRATÉGICOS Y ESPECIALES DE LA PRESIDENCIA DE LA REPÚBLICA (PROPEEP)"/>
    <x v="0"/>
    <x v="0"/>
    <x v="2"/>
    <x v="2"/>
    <x v="20"/>
    <s v="N"/>
    <s v="00 - N/A"/>
    <s v="10 - FONDO GENERAL"/>
    <s v="(en blanco)"/>
    <s v="99 - MULTIPROVINCIAL"/>
    <n v="57888800"/>
    <n v="10193674.859999999"/>
  </r>
  <r>
    <s v="2024"/>
    <x v="0"/>
    <x v="0"/>
    <x v="0"/>
    <x v="0"/>
    <x v="2"/>
    <s v="0201 - PRESIDENCIA DE LA REPÚBLICA"/>
    <s v="0009 - DIRECCIÓN GENERAL DE PROYECTOS ESTRATÉGICOS Y ESPECIALES DE LA PRESIDENCIA DE LA REPÚBLICA (PROPEEP)"/>
    <x v="0"/>
    <x v="0"/>
    <x v="2"/>
    <x v="2"/>
    <x v="21"/>
    <s v="N"/>
    <s v="00 - N/A"/>
    <s v="10 - FONDO GENERAL"/>
    <s v="(en blanco)"/>
    <s v="99 - MULTIPROVINCIAL"/>
    <n v="85977751"/>
    <n v="14769423.230000004"/>
  </r>
  <r>
    <s v="2024"/>
    <x v="0"/>
    <x v="0"/>
    <x v="0"/>
    <x v="0"/>
    <x v="2"/>
    <s v="0201 - PRESIDENCIA DE LA REPÚBLICA"/>
    <s v="0010 - CONSEJO NACIONAL DE LA PERSONA ENVEJECIENTE"/>
    <x v="2"/>
    <x v="4"/>
    <x v="6"/>
    <x v="0"/>
    <x v="0"/>
    <s v="N"/>
    <s v="00 - N/A"/>
    <s v="10 - FONDO GENERAL"/>
    <s v="(en blanco)"/>
    <s v="01 - DISTRITO NACIONAL"/>
    <n v="26399713"/>
    <n v="11345827.839999998"/>
  </r>
  <r>
    <s v="2024"/>
    <x v="0"/>
    <x v="0"/>
    <x v="0"/>
    <x v="0"/>
    <x v="2"/>
    <s v="0201 - PRESIDENCIA DE LA REPÚBLICA"/>
    <s v="0010 - CONSEJO NACIONAL DE LA PERSONA ENVEJECIENTE"/>
    <x v="2"/>
    <x v="4"/>
    <x v="6"/>
    <x v="0"/>
    <x v="0"/>
    <s v="N"/>
    <s v="00 - N/A"/>
    <s v="10 - FONDO GENERAL"/>
    <s v="(en blanco)"/>
    <s v="02 - AZUA"/>
    <n v="18898546"/>
    <n v="2588468.87"/>
  </r>
  <r>
    <s v="2024"/>
    <x v="0"/>
    <x v="0"/>
    <x v="0"/>
    <x v="0"/>
    <x v="2"/>
    <s v="0201 - PRESIDENCIA DE LA REPÚBLICA"/>
    <s v="0010 - CONSEJO NACIONAL DE LA PERSONA ENVEJECIENTE"/>
    <x v="2"/>
    <x v="4"/>
    <x v="6"/>
    <x v="0"/>
    <x v="0"/>
    <s v="N"/>
    <s v="00 - N/A"/>
    <s v="10 - FONDO GENERAL"/>
    <s v="(en blanco)"/>
    <s v="10 - INDEPENDENCIA"/>
    <n v="12485830"/>
    <n v="5069327.0200000005"/>
  </r>
  <r>
    <s v="2024"/>
    <x v="0"/>
    <x v="0"/>
    <x v="0"/>
    <x v="0"/>
    <x v="2"/>
    <s v="0201 - PRESIDENCIA DE LA REPÚBLICA"/>
    <s v="0010 - CONSEJO NACIONAL DE LA PERSONA ENVEJECIENTE"/>
    <x v="2"/>
    <x v="4"/>
    <x v="6"/>
    <x v="0"/>
    <x v="0"/>
    <s v="N"/>
    <s v="00 - N/A"/>
    <s v="10 - FONDO GENERAL"/>
    <s v="(en blanco)"/>
    <s v="11 - LA ALTAGRACIA"/>
    <n v="11916266"/>
    <n v="5048705.74"/>
  </r>
  <r>
    <s v="2024"/>
    <x v="0"/>
    <x v="0"/>
    <x v="0"/>
    <x v="0"/>
    <x v="2"/>
    <s v="0201 - PRESIDENCIA DE LA REPÚBLICA"/>
    <s v="0010 - CONSEJO NACIONAL DE LA PERSONA ENVEJECIENTE"/>
    <x v="2"/>
    <x v="4"/>
    <x v="6"/>
    <x v="0"/>
    <x v="0"/>
    <s v="N"/>
    <s v="00 - N/A"/>
    <s v="10 - FONDO GENERAL"/>
    <s v="(en blanco)"/>
    <s v="13 - LA VEGA"/>
    <n v="19973363"/>
    <n v="8670011.4799999986"/>
  </r>
  <r>
    <s v="2024"/>
    <x v="0"/>
    <x v="0"/>
    <x v="0"/>
    <x v="0"/>
    <x v="2"/>
    <s v="0201 - PRESIDENCIA DE LA REPÚBLICA"/>
    <s v="0010 - CONSEJO NACIONAL DE LA PERSONA ENVEJECIENTE"/>
    <x v="2"/>
    <x v="4"/>
    <x v="6"/>
    <x v="0"/>
    <x v="0"/>
    <s v="N"/>
    <s v="00 - N/A"/>
    <s v="10 - FONDO GENERAL"/>
    <s v="(en blanco)"/>
    <s v="22 - SAN JUAN"/>
    <n v="11889065"/>
    <n v="5110277.1900000004"/>
  </r>
  <r>
    <s v="2024"/>
    <x v="0"/>
    <x v="0"/>
    <x v="0"/>
    <x v="0"/>
    <x v="2"/>
    <s v="0201 - PRESIDENCIA DE LA REPÚBLICA"/>
    <s v="0010 - CONSEJO NACIONAL DE LA PERSONA ENVEJECIENTE"/>
    <x v="2"/>
    <x v="4"/>
    <x v="6"/>
    <x v="0"/>
    <x v="0"/>
    <s v="N"/>
    <s v="00 - N/A"/>
    <s v="10 - FONDO GENERAL"/>
    <s v="(en blanco)"/>
    <s v="27 - VALVERDE"/>
    <n v="11671071"/>
    <n v="4673356.1500000004"/>
  </r>
  <r>
    <s v="2024"/>
    <x v="0"/>
    <x v="0"/>
    <x v="0"/>
    <x v="0"/>
    <x v="2"/>
    <s v="0201 - PRESIDENCIA DE LA REPÚBLICA"/>
    <s v="0010 - CONSEJO NACIONAL DE LA PERSONA ENVEJECIENTE"/>
    <x v="2"/>
    <x v="4"/>
    <x v="6"/>
    <x v="0"/>
    <x v="0"/>
    <s v="N"/>
    <s v="00 - N/A"/>
    <s v="10 - FONDO GENERAL"/>
    <s v="(en blanco)"/>
    <s v="32 - SANTO DOMINGO"/>
    <n v="73421538"/>
    <n v="21743623.469999995"/>
  </r>
  <r>
    <s v="2024"/>
    <x v="0"/>
    <x v="0"/>
    <x v="0"/>
    <x v="0"/>
    <x v="2"/>
    <s v="0201 - PRESIDENCIA DE LA REPÚBLICA"/>
    <s v="0010 - CONSEJO NACIONAL DE LA PERSONA ENVEJECIENTE"/>
    <x v="2"/>
    <x v="4"/>
    <x v="6"/>
    <x v="0"/>
    <x v="0"/>
    <s v="N"/>
    <s v="00 - N/A"/>
    <s v="10 - FONDO GENERAL"/>
    <s v="(en blanco)"/>
    <s v="99 - MULTIPROVINCIAL"/>
    <n v="422208263"/>
    <n v="194802962.58999994"/>
  </r>
  <r>
    <s v="2024"/>
    <x v="0"/>
    <x v="0"/>
    <x v="0"/>
    <x v="0"/>
    <x v="2"/>
    <s v="0201 - PRESIDENCIA DE LA REPÚBLICA"/>
    <s v="0010 - CONSEJO NACIONAL DE LA PERSONA ENVEJECIENTE"/>
    <x v="2"/>
    <x v="4"/>
    <x v="6"/>
    <x v="0"/>
    <x v="1"/>
    <s v="N"/>
    <s v="00 - N/A"/>
    <s v="10 - FONDO GENERAL"/>
    <s v="(en blanco)"/>
    <s v="01 - DISTRITO NACIONAL"/>
    <n v="2647128"/>
    <n v="1647822.3400000003"/>
  </r>
  <r>
    <s v="2024"/>
    <x v="0"/>
    <x v="0"/>
    <x v="0"/>
    <x v="0"/>
    <x v="2"/>
    <s v="0201 - PRESIDENCIA DE LA REPÚBLICA"/>
    <s v="0010 - CONSEJO NACIONAL DE LA PERSONA ENVEJECIENTE"/>
    <x v="2"/>
    <x v="4"/>
    <x v="6"/>
    <x v="0"/>
    <x v="1"/>
    <s v="N"/>
    <s v="00 - N/A"/>
    <s v="10 - FONDO GENERAL"/>
    <s v="(en blanco)"/>
    <s v="02 - AZUA"/>
    <n v="0"/>
    <n v="224412.7"/>
  </r>
  <r>
    <s v="2024"/>
    <x v="0"/>
    <x v="0"/>
    <x v="0"/>
    <x v="0"/>
    <x v="2"/>
    <s v="0201 - PRESIDENCIA DE LA REPÚBLICA"/>
    <s v="0010 - CONSEJO NACIONAL DE LA PERSONA ENVEJECIENTE"/>
    <x v="2"/>
    <x v="4"/>
    <x v="6"/>
    <x v="0"/>
    <x v="1"/>
    <s v="N"/>
    <s v="00 - N/A"/>
    <s v="10 - FONDO GENERAL"/>
    <s v="(en blanco)"/>
    <s v="10 - INDEPENDENCIA"/>
    <n v="1052057"/>
    <n v="758971.4"/>
  </r>
  <r>
    <s v="2024"/>
    <x v="0"/>
    <x v="0"/>
    <x v="0"/>
    <x v="0"/>
    <x v="2"/>
    <s v="0201 - PRESIDENCIA DE LA REPÚBLICA"/>
    <s v="0010 - CONSEJO NACIONAL DE LA PERSONA ENVEJECIENTE"/>
    <x v="2"/>
    <x v="4"/>
    <x v="6"/>
    <x v="0"/>
    <x v="1"/>
    <s v="N"/>
    <s v="00 - N/A"/>
    <s v="10 - FONDO GENERAL"/>
    <s v="(en blanco)"/>
    <s v="11 - LA ALTAGRACIA"/>
    <n v="1020057"/>
    <n v="793284.29"/>
  </r>
  <r>
    <s v="2024"/>
    <x v="0"/>
    <x v="0"/>
    <x v="0"/>
    <x v="0"/>
    <x v="2"/>
    <s v="0201 - PRESIDENCIA DE LA REPÚBLICA"/>
    <s v="0010 - CONSEJO NACIONAL DE LA PERSONA ENVEJECIENTE"/>
    <x v="2"/>
    <x v="4"/>
    <x v="6"/>
    <x v="0"/>
    <x v="1"/>
    <s v="N"/>
    <s v="00 - N/A"/>
    <s v="10 - FONDO GENERAL"/>
    <s v="(en blanco)"/>
    <s v="13 - LA VEGA"/>
    <n v="1249859"/>
    <n v="1257302.8000000003"/>
  </r>
  <r>
    <s v="2024"/>
    <x v="0"/>
    <x v="0"/>
    <x v="0"/>
    <x v="0"/>
    <x v="2"/>
    <s v="0201 - PRESIDENCIA DE LA REPÚBLICA"/>
    <s v="0010 - CONSEJO NACIONAL DE LA PERSONA ENVEJECIENTE"/>
    <x v="2"/>
    <x v="4"/>
    <x v="6"/>
    <x v="0"/>
    <x v="1"/>
    <s v="N"/>
    <s v="00 - N/A"/>
    <s v="10 - FONDO GENERAL"/>
    <s v="(en blanco)"/>
    <s v="22 - SAN JUAN"/>
    <n v="1010057"/>
    <n v="787441.12"/>
  </r>
  <r>
    <s v="2024"/>
    <x v="0"/>
    <x v="0"/>
    <x v="0"/>
    <x v="0"/>
    <x v="2"/>
    <s v="0201 - PRESIDENCIA DE LA REPÚBLICA"/>
    <s v="0010 - CONSEJO NACIONAL DE LA PERSONA ENVEJECIENTE"/>
    <x v="2"/>
    <x v="4"/>
    <x v="6"/>
    <x v="0"/>
    <x v="1"/>
    <s v="N"/>
    <s v="00 - N/A"/>
    <s v="10 - FONDO GENERAL"/>
    <s v="(en blanco)"/>
    <s v="27 - VALVERDE"/>
    <n v="628232"/>
    <n v="758558.81"/>
  </r>
  <r>
    <s v="2024"/>
    <x v="0"/>
    <x v="0"/>
    <x v="0"/>
    <x v="0"/>
    <x v="2"/>
    <s v="0201 - PRESIDENCIA DE LA REPÚBLICA"/>
    <s v="0010 - CONSEJO NACIONAL DE LA PERSONA ENVEJECIENTE"/>
    <x v="2"/>
    <x v="4"/>
    <x v="6"/>
    <x v="0"/>
    <x v="1"/>
    <s v="N"/>
    <s v="00 - N/A"/>
    <s v="10 - FONDO GENERAL"/>
    <s v="(en blanco)"/>
    <s v="32 - SANTO DOMINGO"/>
    <n v="2115057"/>
    <n v="2824930.54"/>
  </r>
  <r>
    <s v="2024"/>
    <x v="0"/>
    <x v="0"/>
    <x v="0"/>
    <x v="0"/>
    <x v="2"/>
    <s v="0201 - PRESIDENCIA DE LA REPÚBLICA"/>
    <s v="0010 - CONSEJO NACIONAL DE LA PERSONA ENVEJECIENTE"/>
    <x v="2"/>
    <x v="4"/>
    <x v="6"/>
    <x v="0"/>
    <x v="1"/>
    <s v="N"/>
    <s v="00 - N/A"/>
    <s v="10 - FONDO GENERAL"/>
    <s v="(en blanco)"/>
    <s v="99 - MULTIPROVINCIAL"/>
    <n v="41358389"/>
    <n v="27745096.480000008"/>
  </r>
  <r>
    <s v="2024"/>
    <x v="0"/>
    <x v="0"/>
    <x v="0"/>
    <x v="0"/>
    <x v="2"/>
    <s v="0201 - PRESIDENCIA DE LA REPÚBLICA"/>
    <s v="0010 - CONSEJO NACIONAL DE LA PERSONA ENVEJECIENTE"/>
    <x v="2"/>
    <x v="4"/>
    <x v="6"/>
    <x v="0"/>
    <x v="2"/>
    <s v="N"/>
    <s v="00 - N/A"/>
    <s v="10 - FONDO GENERAL"/>
    <s v="(en blanco)"/>
    <s v="99 - MULTIPROVINCIAL"/>
    <n v="150000"/>
    <n v="23811.200000000001"/>
  </r>
  <r>
    <s v="2024"/>
    <x v="0"/>
    <x v="0"/>
    <x v="0"/>
    <x v="0"/>
    <x v="2"/>
    <s v="0201 - PRESIDENCIA DE LA REPÚBLICA"/>
    <s v="0010 - CONSEJO NACIONAL DE LA PERSONA ENVEJECIENTE"/>
    <x v="2"/>
    <x v="4"/>
    <x v="6"/>
    <x v="0"/>
    <x v="4"/>
    <s v="N"/>
    <s v="00 - N/A"/>
    <s v="10 - FONDO GENERAL"/>
    <s v="(en blanco)"/>
    <s v="01 - DISTRITO NACIONAL"/>
    <n v="3703324"/>
    <n v="1734777.6400000001"/>
  </r>
  <r>
    <s v="2024"/>
    <x v="0"/>
    <x v="0"/>
    <x v="0"/>
    <x v="0"/>
    <x v="2"/>
    <s v="0201 - PRESIDENCIA DE LA REPÚBLICA"/>
    <s v="0010 - CONSEJO NACIONAL DE LA PERSONA ENVEJECIENTE"/>
    <x v="2"/>
    <x v="4"/>
    <x v="6"/>
    <x v="0"/>
    <x v="4"/>
    <s v="N"/>
    <s v="00 - N/A"/>
    <s v="10 - FONDO GENERAL"/>
    <s v="(en blanco)"/>
    <s v="02 - AZUA"/>
    <n v="2677184"/>
    <n v="395777"/>
  </r>
  <r>
    <s v="2024"/>
    <x v="0"/>
    <x v="0"/>
    <x v="0"/>
    <x v="0"/>
    <x v="2"/>
    <s v="0201 - PRESIDENCIA DE LA REPÚBLICA"/>
    <s v="0010 - CONSEJO NACIONAL DE LA PERSONA ENVEJECIENTE"/>
    <x v="2"/>
    <x v="4"/>
    <x v="6"/>
    <x v="0"/>
    <x v="4"/>
    <s v="N"/>
    <s v="00 - N/A"/>
    <s v="10 - FONDO GENERAL"/>
    <s v="(en blanco)"/>
    <s v="10 - INDEPENDENCIA"/>
    <n v="1750040"/>
    <n v="773724.29"/>
  </r>
  <r>
    <s v="2024"/>
    <x v="0"/>
    <x v="0"/>
    <x v="0"/>
    <x v="0"/>
    <x v="2"/>
    <s v="0201 - PRESIDENCIA DE LA REPÚBLICA"/>
    <s v="0010 - CONSEJO NACIONAL DE LA PERSONA ENVEJECIENTE"/>
    <x v="2"/>
    <x v="4"/>
    <x v="6"/>
    <x v="0"/>
    <x v="4"/>
    <s v="N"/>
    <s v="00 - N/A"/>
    <s v="10 - FONDO GENERAL"/>
    <s v="(en blanco)"/>
    <s v="11 - LA ALTAGRACIA"/>
    <n v="1681841"/>
    <n v="771747.56"/>
  </r>
  <r>
    <s v="2024"/>
    <x v="0"/>
    <x v="0"/>
    <x v="0"/>
    <x v="0"/>
    <x v="2"/>
    <s v="0201 - PRESIDENCIA DE LA REPÚBLICA"/>
    <s v="0010 - CONSEJO NACIONAL DE LA PERSONA ENVEJECIENTE"/>
    <x v="2"/>
    <x v="4"/>
    <x v="6"/>
    <x v="0"/>
    <x v="4"/>
    <s v="N"/>
    <s v="00 - N/A"/>
    <s v="10 - FONDO GENERAL"/>
    <s v="(en blanco)"/>
    <s v="13 - LA VEGA"/>
    <n v="2812631"/>
    <n v="1314327.2200000004"/>
  </r>
  <r>
    <s v="2024"/>
    <x v="0"/>
    <x v="0"/>
    <x v="0"/>
    <x v="0"/>
    <x v="2"/>
    <s v="0201 - PRESIDENCIA DE LA REPÚBLICA"/>
    <s v="0010 - CONSEJO NACIONAL DE LA PERSONA ENVEJECIENTE"/>
    <x v="2"/>
    <x v="4"/>
    <x v="6"/>
    <x v="0"/>
    <x v="4"/>
    <s v="N"/>
    <s v="00 - N/A"/>
    <s v="10 - FONDO GENERAL"/>
    <s v="(en blanco)"/>
    <s v="22 - SAN JUAN"/>
    <n v="1652929"/>
    <n v="781359.38"/>
  </r>
  <r>
    <s v="2024"/>
    <x v="0"/>
    <x v="0"/>
    <x v="0"/>
    <x v="0"/>
    <x v="2"/>
    <s v="0201 - PRESIDENCIA DE LA REPÚBLICA"/>
    <s v="0010 - CONSEJO NACIONAL DE LA PERSONA ENVEJECIENTE"/>
    <x v="2"/>
    <x v="4"/>
    <x v="6"/>
    <x v="0"/>
    <x v="4"/>
    <s v="N"/>
    <s v="00 - N/A"/>
    <s v="10 - FONDO GENERAL"/>
    <s v="(en blanco)"/>
    <s v="27 - VALVERDE"/>
    <n v="1647237"/>
    <n v="710606.4600000002"/>
  </r>
  <r>
    <s v="2024"/>
    <x v="0"/>
    <x v="0"/>
    <x v="0"/>
    <x v="0"/>
    <x v="2"/>
    <s v="0201 - PRESIDENCIA DE LA REPÚBLICA"/>
    <s v="0010 - CONSEJO NACIONAL DE LA PERSONA ENVEJECIENTE"/>
    <x v="2"/>
    <x v="4"/>
    <x v="6"/>
    <x v="0"/>
    <x v="4"/>
    <s v="N"/>
    <s v="00 - N/A"/>
    <s v="10 - FONDO GENERAL"/>
    <s v="(en blanco)"/>
    <s v="32 - SANTO DOMINGO"/>
    <n v="10343071"/>
    <n v="3321206.4400000004"/>
  </r>
  <r>
    <s v="2024"/>
    <x v="0"/>
    <x v="0"/>
    <x v="0"/>
    <x v="0"/>
    <x v="2"/>
    <s v="0201 - PRESIDENCIA DE LA REPÚBLICA"/>
    <s v="0010 - CONSEJO NACIONAL DE LA PERSONA ENVEJECIENTE"/>
    <x v="2"/>
    <x v="4"/>
    <x v="6"/>
    <x v="0"/>
    <x v="4"/>
    <s v="N"/>
    <s v="00 - N/A"/>
    <s v="10 - FONDO GENERAL"/>
    <s v="(en blanco)"/>
    <s v="99 - MULTIPROVINCIAL"/>
    <n v="58652475"/>
    <n v="29466614.010000013"/>
  </r>
  <r>
    <s v="2024"/>
    <x v="0"/>
    <x v="0"/>
    <x v="0"/>
    <x v="0"/>
    <x v="2"/>
    <s v="0201 - PRESIDENCIA DE LA REPÚBLICA"/>
    <s v="0010 - CONSEJO NACIONAL DE LA PERSONA ENVEJECIENTE"/>
    <x v="2"/>
    <x v="4"/>
    <x v="6"/>
    <x v="1"/>
    <x v="5"/>
    <s v="N"/>
    <s v="00 - N/A"/>
    <s v="10 - FONDO GENERAL"/>
    <s v="(en blanco)"/>
    <s v="99 - MULTIPROVINCIAL"/>
    <n v="17690784"/>
    <n v="7871678.5599999977"/>
  </r>
  <r>
    <s v="2024"/>
    <x v="0"/>
    <x v="0"/>
    <x v="0"/>
    <x v="0"/>
    <x v="2"/>
    <s v="0201 - PRESIDENCIA DE LA REPÚBLICA"/>
    <s v="0010 - CONSEJO NACIONAL DE LA PERSONA ENVEJECIENTE"/>
    <x v="2"/>
    <x v="4"/>
    <x v="6"/>
    <x v="1"/>
    <x v="6"/>
    <s v="N"/>
    <s v="00 - N/A"/>
    <s v="10 - FONDO GENERAL"/>
    <s v="(en blanco)"/>
    <s v="99 - MULTIPROVINCIAL"/>
    <n v="2430000"/>
    <n v="952147.02999999991"/>
  </r>
  <r>
    <s v="2024"/>
    <x v="0"/>
    <x v="0"/>
    <x v="0"/>
    <x v="0"/>
    <x v="2"/>
    <s v="0201 - PRESIDENCIA DE LA REPÚBLICA"/>
    <s v="0010 - CONSEJO NACIONAL DE LA PERSONA ENVEJECIENTE"/>
    <x v="2"/>
    <x v="4"/>
    <x v="6"/>
    <x v="1"/>
    <x v="7"/>
    <s v="N"/>
    <s v="00 - N/A"/>
    <s v="10 - FONDO GENERAL"/>
    <s v="(en blanco)"/>
    <s v="99 - MULTIPROVINCIAL"/>
    <n v="2100000"/>
    <n v="923460.82"/>
  </r>
  <r>
    <s v="2024"/>
    <x v="0"/>
    <x v="0"/>
    <x v="0"/>
    <x v="0"/>
    <x v="2"/>
    <s v="0201 - PRESIDENCIA DE LA REPÚBLICA"/>
    <s v="0010 - CONSEJO NACIONAL DE LA PERSONA ENVEJECIENTE"/>
    <x v="2"/>
    <x v="4"/>
    <x v="6"/>
    <x v="1"/>
    <x v="8"/>
    <s v="N"/>
    <s v="00 - N/A"/>
    <s v="10 - FONDO GENERAL"/>
    <s v="(en blanco)"/>
    <s v="99 - MULTIPROVINCIAL"/>
    <n v="700000"/>
    <n v="153370.44"/>
  </r>
  <r>
    <s v="2024"/>
    <x v="0"/>
    <x v="0"/>
    <x v="0"/>
    <x v="0"/>
    <x v="2"/>
    <s v="0201 - PRESIDENCIA DE LA REPÚBLICA"/>
    <s v="0010 - CONSEJO NACIONAL DE LA PERSONA ENVEJECIENTE"/>
    <x v="2"/>
    <x v="4"/>
    <x v="6"/>
    <x v="1"/>
    <x v="9"/>
    <s v="N"/>
    <s v="00 - N/A"/>
    <s v="10 - FONDO GENERAL"/>
    <s v="(en blanco)"/>
    <s v="99 - MULTIPROVINCIAL"/>
    <n v="16205784"/>
    <n v="4517815.4399999995"/>
  </r>
  <r>
    <s v="2024"/>
    <x v="0"/>
    <x v="0"/>
    <x v="0"/>
    <x v="0"/>
    <x v="2"/>
    <s v="0201 - PRESIDENCIA DE LA REPÚBLICA"/>
    <s v="0010 - CONSEJO NACIONAL DE LA PERSONA ENVEJECIENTE"/>
    <x v="2"/>
    <x v="4"/>
    <x v="6"/>
    <x v="1"/>
    <x v="10"/>
    <s v="N"/>
    <s v="00 - N/A"/>
    <s v="10 - FONDO GENERAL"/>
    <s v="(en blanco)"/>
    <s v="02 - AZUA"/>
    <n v="250000"/>
    <n v="0"/>
  </r>
  <r>
    <s v="2024"/>
    <x v="0"/>
    <x v="0"/>
    <x v="0"/>
    <x v="0"/>
    <x v="2"/>
    <s v="0201 - PRESIDENCIA DE LA REPÚBLICA"/>
    <s v="0010 - CONSEJO NACIONAL DE LA PERSONA ENVEJECIENTE"/>
    <x v="2"/>
    <x v="4"/>
    <x v="6"/>
    <x v="1"/>
    <x v="10"/>
    <s v="N"/>
    <s v="00 - N/A"/>
    <s v="10 - FONDO GENERAL"/>
    <s v="(en blanco)"/>
    <s v="10 - INDEPENDENCIA"/>
    <n v="370000"/>
    <n v="0"/>
  </r>
  <r>
    <s v="2024"/>
    <x v="0"/>
    <x v="0"/>
    <x v="0"/>
    <x v="0"/>
    <x v="2"/>
    <s v="0201 - PRESIDENCIA DE LA REPÚBLICA"/>
    <s v="0010 - CONSEJO NACIONAL DE LA PERSONA ENVEJECIENTE"/>
    <x v="2"/>
    <x v="4"/>
    <x v="6"/>
    <x v="1"/>
    <x v="10"/>
    <s v="N"/>
    <s v="00 - N/A"/>
    <s v="10 - FONDO GENERAL"/>
    <s v="(en blanco)"/>
    <s v="11 - LA ALTAGRACIA"/>
    <n v="250000"/>
    <n v="0"/>
  </r>
  <r>
    <s v="2024"/>
    <x v="0"/>
    <x v="0"/>
    <x v="0"/>
    <x v="0"/>
    <x v="2"/>
    <s v="0201 - PRESIDENCIA DE LA REPÚBLICA"/>
    <s v="0010 - CONSEJO NACIONAL DE LA PERSONA ENVEJECIENTE"/>
    <x v="2"/>
    <x v="4"/>
    <x v="6"/>
    <x v="1"/>
    <x v="10"/>
    <s v="N"/>
    <s v="00 - N/A"/>
    <s v="10 - FONDO GENERAL"/>
    <s v="(en blanco)"/>
    <s v="22 - SAN JUAN"/>
    <n v="250000"/>
    <n v="0"/>
  </r>
  <r>
    <s v="2024"/>
    <x v="0"/>
    <x v="0"/>
    <x v="0"/>
    <x v="0"/>
    <x v="2"/>
    <s v="0201 - PRESIDENCIA DE LA REPÚBLICA"/>
    <s v="0010 - CONSEJO NACIONAL DE LA PERSONA ENVEJECIENTE"/>
    <x v="2"/>
    <x v="4"/>
    <x v="6"/>
    <x v="1"/>
    <x v="10"/>
    <s v="N"/>
    <s v="00 - N/A"/>
    <s v="10 - FONDO GENERAL"/>
    <s v="(en blanco)"/>
    <s v="32 - SANTO DOMINGO"/>
    <n v="889476"/>
    <n v="0"/>
  </r>
  <r>
    <s v="2024"/>
    <x v="0"/>
    <x v="0"/>
    <x v="0"/>
    <x v="0"/>
    <x v="2"/>
    <s v="0201 - PRESIDENCIA DE LA REPÚBLICA"/>
    <s v="0010 - CONSEJO NACIONAL DE LA PERSONA ENVEJECIENTE"/>
    <x v="2"/>
    <x v="4"/>
    <x v="6"/>
    <x v="1"/>
    <x v="10"/>
    <s v="N"/>
    <s v="00 - N/A"/>
    <s v="10 - FONDO GENERAL"/>
    <s v="(en blanco)"/>
    <s v="99 - MULTIPROVINCIAL"/>
    <n v="1900000"/>
    <n v="0"/>
  </r>
  <r>
    <s v="2024"/>
    <x v="0"/>
    <x v="0"/>
    <x v="0"/>
    <x v="0"/>
    <x v="2"/>
    <s v="0201 - PRESIDENCIA DE LA REPÚBLICA"/>
    <s v="0010 - CONSEJO NACIONAL DE LA PERSONA ENVEJECIENTE"/>
    <x v="2"/>
    <x v="4"/>
    <x v="6"/>
    <x v="1"/>
    <x v="11"/>
    <s v="N"/>
    <s v="00 - N/A"/>
    <s v="10 - FONDO GENERAL"/>
    <s v="(en blanco)"/>
    <s v="99 - MULTIPROVINCIAL"/>
    <n v="7540083"/>
    <n v="2000620.81"/>
  </r>
  <r>
    <s v="2024"/>
    <x v="0"/>
    <x v="0"/>
    <x v="0"/>
    <x v="0"/>
    <x v="2"/>
    <s v="0201 - PRESIDENCIA DE LA REPÚBLICA"/>
    <s v="0010 - CONSEJO NACIONAL DE LA PERSONA ENVEJECIENTE"/>
    <x v="2"/>
    <x v="4"/>
    <x v="6"/>
    <x v="1"/>
    <x v="12"/>
    <s v="N"/>
    <s v="00 - N/A"/>
    <s v="10 - FONDO GENERAL"/>
    <s v="(en blanco)"/>
    <s v="99 - MULTIPROVINCIAL"/>
    <n v="6515000"/>
    <n v="1702206.67"/>
  </r>
  <r>
    <s v="2024"/>
    <x v="0"/>
    <x v="0"/>
    <x v="0"/>
    <x v="0"/>
    <x v="2"/>
    <s v="0201 - PRESIDENCIA DE LA REPÚBLICA"/>
    <s v="0010 - CONSEJO NACIONAL DE LA PERSONA ENVEJECIENTE"/>
    <x v="2"/>
    <x v="4"/>
    <x v="6"/>
    <x v="1"/>
    <x v="13"/>
    <s v="N"/>
    <s v="00 - N/A"/>
    <s v="10 - FONDO GENERAL"/>
    <s v="(en blanco)"/>
    <s v="99 - MULTIPROVINCIAL"/>
    <n v="10400000"/>
    <n v="1338329.1599999997"/>
  </r>
  <r>
    <s v="2024"/>
    <x v="0"/>
    <x v="0"/>
    <x v="0"/>
    <x v="0"/>
    <x v="2"/>
    <s v="0201 - PRESIDENCIA DE LA REPÚBLICA"/>
    <s v="0010 - CONSEJO NACIONAL DE LA PERSONA ENVEJECIENTE"/>
    <x v="2"/>
    <x v="4"/>
    <x v="6"/>
    <x v="2"/>
    <x v="14"/>
    <s v="N"/>
    <s v="00 - N/A"/>
    <s v="10 - FONDO GENERAL"/>
    <s v="(en blanco)"/>
    <s v="01 - DISTRITO NACIONAL"/>
    <n v="25830066"/>
    <n v="0"/>
  </r>
  <r>
    <s v="2024"/>
    <x v="0"/>
    <x v="0"/>
    <x v="0"/>
    <x v="0"/>
    <x v="2"/>
    <s v="0201 - PRESIDENCIA DE LA REPÚBLICA"/>
    <s v="0010 - CONSEJO NACIONAL DE LA PERSONA ENVEJECIENTE"/>
    <x v="2"/>
    <x v="4"/>
    <x v="6"/>
    <x v="2"/>
    <x v="14"/>
    <s v="N"/>
    <s v="00 - N/A"/>
    <s v="10 - FONDO GENERAL"/>
    <s v="(en blanco)"/>
    <s v="02 - AZUA"/>
    <n v="4910640"/>
    <n v="0"/>
  </r>
  <r>
    <s v="2024"/>
    <x v="0"/>
    <x v="0"/>
    <x v="0"/>
    <x v="0"/>
    <x v="2"/>
    <s v="0201 - PRESIDENCIA DE LA REPÚBLICA"/>
    <s v="0010 - CONSEJO NACIONAL DE LA PERSONA ENVEJECIENTE"/>
    <x v="2"/>
    <x v="4"/>
    <x v="6"/>
    <x v="2"/>
    <x v="14"/>
    <s v="N"/>
    <s v="00 - N/A"/>
    <s v="10 - FONDO GENERAL"/>
    <s v="(en blanco)"/>
    <s v="10 - INDEPENDENCIA"/>
    <n v="10312344"/>
    <n v="0"/>
  </r>
  <r>
    <s v="2024"/>
    <x v="0"/>
    <x v="0"/>
    <x v="0"/>
    <x v="0"/>
    <x v="2"/>
    <s v="0201 - PRESIDENCIA DE LA REPÚBLICA"/>
    <s v="0010 - CONSEJO NACIONAL DE LA PERSONA ENVEJECIENTE"/>
    <x v="2"/>
    <x v="4"/>
    <x v="6"/>
    <x v="2"/>
    <x v="14"/>
    <s v="N"/>
    <s v="00 - N/A"/>
    <s v="10 - FONDO GENERAL"/>
    <s v="(en blanco)"/>
    <s v="11 - LA ALTAGRACIA"/>
    <n v="10312344"/>
    <n v="0"/>
  </r>
  <r>
    <s v="2024"/>
    <x v="0"/>
    <x v="0"/>
    <x v="0"/>
    <x v="0"/>
    <x v="2"/>
    <s v="0201 - PRESIDENCIA DE LA REPÚBLICA"/>
    <s v="0010 - CONSEJO NACIONAL DE LA PERSONA ENVEJECIENTE"/>
    <x v="2"/>
    <x v="4"/>
    <x v="6"/>
    <x v="2"/>
    <x v="14"/>
    <s v="N"/>
    <s v="00 - N/A"/>
    <s v="10 - FONDO GENERAL"/>
    <s v="(en blanco)"/>
    <s v="13 - LA VEGA"/>
    <n v="14545440"/>
    <n v="0"/>
  </r>
  <r>
    <s v="2024"/>
    <x v="0"/>
    <x v="0"/>
    <x v="0"/>
    <x v="0"/>
    <x v="2"/>
    <s v="0201 - PRESIDENCIA DE LA REPÚBLICA"/>
    <s v="0010 - CONSEJO NACIONAL DE LA PERSONA ENVEJECIENTE"/>
    <x v="2"/>
    <x v="4"/>
    <x v="6"/>
    <x v="2"/>
    <x v="14"/>
    <s v="N"/>
    <s v="00 - N/A"/>
    <s v="10 - FONDO GENERAL"/>
    <s v="(en blanco)"/>
    <s v="22 - SAN JUAN"/>
    <n v="10312344"/>
    <n v="0"/>
  </r>
  <r>
    <s v="2024"/>
    <x v="0"/>
    <x v="0"/>
    <x v="0"/>
    <x v="0"/>
    <x v="2"/>
    <s v="0201 - PRESIDENCIA DE LA REPÚBLICA"/>
    <s v="0010 - CONSEJO NACIONAL DE LA PERSONA ENVEJECIENTE"/>
    <x v="2"/>
    <x v="4"/>
    <x v="6"/>
    <x v="2"/>
    <x v="14"/>
    <s v="N"/>
    <s v="00 - N/A"/>
    <s v="10 - FONDO GENERAL"/>
    <s v="(en blanco)"/>
    <s v="27 - VALVERDE"/>
    <n v="5594400"/>
    <n v="0"/>
  </r>
  <r>
    <s v="2024"/>
    <x v="0"/>
    <x v="0"/>
    <x v="0"/>
    <x v="0"/>
    <x v="2"/>
    <s v="0201 - PRESIDENCIA DE LA REPÚBLICA"/>
    <s v="0010 - CONSEJO NACIONAL DE LA PERSONA ENVEJECIENTE"/>
    <x v="2"/>
    <x v="4"/>
    <x v="6"/>
    <x v="2"/>
    <x v="14"/>
    <s v="N"/>
    <s v="00 - N/A"/>
    <s v="10 - FONDO GENERAL"/>
    <s v="(en blanco)"/>
    <s v="32 - SANTO DOMINGO"/>
    <n v="21641190"/>
    <n v="0"/>
  </r>
  <r>
    <s v="2024"/>
    <x v="0"/>
    <x v="0"/>
    <x v="0"/>
    <x v="0"/>
    <x v="2"/>
    <s v="0201 - PRESIDENCIA DE LA REPÚBLICA"/>
    <s v="0010 - CONSEJO NACIONAL DE LA PERSONA ENVEJECIENTE"/>
    <x v="2"/>
    <x v="4"/>
    <x v="6"/>
    <x v="2"/>
    <x v="14"/>
    <s v="N"/>
    <s v="00 - N/A"/>
    <s v="10 - FONDO GENERAL"/>
    <s v="(en blanco)"/>
    <s v="99 - MULTIPROVINCIAL"/>
    <n v="12200000"/>
    <n v="94400"/>
  </r>
  <r>
    <s v="2024"/>
    <x v="0"/>
    <x v="0"/>
    <x v="0"/>
    <x v="0"/>
    <x v="2"/>
    <s v="0201 - PRESIDENCIA DE LA REPÚBLICA"/>
    <s v="0010 - CONSEJO NACIONAL DE LA PERSONA ENVEJECIENTE"/>
    <x v="2"/>
    <x v="4"/>
    <x v="6"/>
    <x v="2"/>
    <x v="15"/>
    <s v="N"/>
    <s v="00 - N/A"/>
    <s v="10 - FONDO GENERAL"/>
    <s v="(en blanco)"/>
    <s v="99 - MULTIPROVINCIAL"/>
    <n v="1320000"/>
    <n v="0"/>
  </r>
  <r>
    <s v="2024"/>
    <x v="0"/>
    <x v="0"/>
    <x v="0"/>
    <x v="0"/>
    <x v="2"/>
    <s v="0201 - PRESIDENCIA DE LA REPÚBLICA"/>
    <s v="0010 - CONSEJO NACIONAL DE LA PERSONA ENVEJECIENTE"/>
    <x v="2"/>
    <x v="4"/>
    <x v="6"/>
    <x v="2"/>
    <x v="16"/>
    <s v="N"/>
    <s v="00 - N/A"/>
    <s v="10 - FONDO GENERAL"/>
    <s v="(en blanco)"/>
    <s v="99 - MULTIPROVINCIAL"/>
    <n v="1182824"/>
    <n v="865175"/>
  </r>
  <r>
    <s v="2024"/>
    <x v="0"/>
    <x v="0"/>
    <x v="0"/>
    <x v="0"/>
    <x v="2"/>
    <s v="0201 - PRESIDENCIA DE LA REPÚBLICA"/>
    <s v="0010 - CONSEJO NACIONAL DE LA PERSONA ENVEJECIENTE"/>
    <x v="2"/>
    <x v="4"/>
    <x v="6"/>
    <x v="2"/>
    <x v="17"/>
    <s v="N"/>
    <s v="00 - N/A"/>
    <s v="10 - FONDO GENERAL"/>
    <s v="(en blanco)"/>
    <s v="01 - DISTRITO NACIONAL"/>
    <n v="5040000"/>
    <n v="0"/>
  </r>
  <r>
    <s v="2024"/>
    <x v="0"/>
    <x v="0"/>
    <x v="0"/>
    <x v="0"/>
    <x v="2"/>
    <s v="0201 - PRESIDENCIA DE LA REPÚBLICA"/>
    <s v="0010 - CONSEJO NACIONAL DE LA PERSONA ENVEJECIENTE"/>
    <x v="2"/>
    <x v="4"/>
    <x v="6"/>
    <x v="2"/>
    <x v="17"/>
    <s v="N"/>
    <s v="00 - N/A"/>
    <s v="10 - FONDO GENERAL"/>
    <s v="(en blanco)"/>
    <s v="02 - AZUA"/>
    <n v="1327200"/>
    <n v="0"/>
  </r>
  <r>
    <s v="2024"/>
    <x v="0"/>
    <x v="0"/>
    <x v="0"/>
    <x v="0"/>
    <x v="2"/>
    <s v="0201 - PRESIDENCIA DE LA REPÚBLICA"/>
    <s v="0010 - CONSEJO NACIONAL DE LA PERSONA ENVEJECIENTE"/>
    <x v="2"/>
    <x v="4"/>
    <x v="6"/>
    <x v="2"/>
    <x v="17"/>
    <s v="N"/>
    <s v="00 - N/A"/>
    <s v="10 - FONDO GENERAL"/>
    <s v="(en blanco)"/>
    <s v="10 - INDEPENDENCIA"/>
    <n v="2787120"/>
    <n v="0"/>
  </r>
  <r>
    <s v="2024"/>
    <x v="0"/>
    <x v="0"/>
    <x v="0"/>
    <x v="0"/>
    <x v="2"/>
    <s v="0201 - PRESIDENCIA DE LA REPÚBLICA"/>
    <s v="0010 - CONSEJO NACIONAL DE LA PERSONA ENVEJECIENTE"/>
    <x v="2"/>
    <x v="4"/>
    <x v="6"/>
    <x v="2"/>
    <x v="17"/>
    <s v="N"/>
    <s v="00 - N/A"/>
    <s v="10 - FONDO GENERAL"/>
    <s v="(en blanco)"/>
    <s v="11 - LA ALTAGRACIA"/>
    <n v="2787120"/>
    <n v="0"/>
  </r>
  <r>
    <s v="2024"/>
    <x v="0"/>
    <x v="0"/>
    <x v="0"/>
    <x v="0"/>
    <x v="2"/>
    <s v="0201 - PRESIDENCIA DE LA REPÚBLICA"/>
    <s v="0010 - CONSEJO NACIONAL DE LA PERSONA ENVEJECIENTE"/>
    <x v="2"/>
    <x v="4"/>
    <x v="6"/>
    <x v="2"/>
    <x v="17"/>
    <s v="N"/>
    <s v="00 - N/A"/>
    <s v="10 - FONDO GENERAL"/>
    <s v="(en blanco)"/>
    <s v="13 - LA VEGA"/>
    <n v="2620800"/>
    <n v="0"/>
  </r>
  <r>
    <s v="2024"/>
    <x v="0"/>
    <x v="0"/>
    <x v="0"/>
    <x v="0"/>
    <x v="2"/>
    <s v="0201 - PRESIDENCIA DE LA REPÚBLICA"/>
    <s v="0010 - CONSEJO NACIONAL DE LA PERSONA ENVEJECIENTE"/>
    <x v="2"/>
    <x v="4"/>
    <x v="6"/>
    <x v="2"/>
    <x v="17"/>
    <s v="N"/>
    <s v="00 - N/A"/>
    <s v="10 - FONDO GENERAL"/>
    <s v="(en blanco)"/>
    <s v="22 - SAN JUAN"/>
    <n v="2787120"/>
    <n v="0"/>
  </r>
  <r>
    <s v="2024"/>
    <x v="0"/>
    <x v="0"/>
    <x v="0"/>
    <x v="0"/>
    <x v="2"/>
    <s v="0201 - PRESIDENCIA DE LA REPÚBLICA"/>
    <s v="0010 - CONSEJO NACIONAL DE LA PERSONA ENVEJECIENTE"/>
    <x v="2"/>
    <x v="4"/>
    <x v="6"/>
    <x v="2"/>
    <x v="17"/>
    <s v="N"/>
    <s v="00 - N/A"/>
    <s v="10 - FONDO GENERAL"/>
    <s v="(en blanco)"/>
    <s v="27 - VALVERDE"/>
    <n v="1512000"/>
    <n v="0"/>
  </r>
  <r>
    <s v="2024"/>
    <x v="0"/>
    <x v="0"/>
    <x v="0"/>
    <x v="0"/>
    <x v="2"/>
    <s v="0201 - PRESIDENCIA DE LA REPÚBLICA"/>
    <s v="0010 - CONSEJO NACIONAL DE LA PERSONA ENVEJECIENTE"/>
    <x v="2"/>
    <x v="4"/>
    <x v="6"/>
    <x v="2"/>
    <x v="17"/>
    <s v="N"/>
    <s v="00 - N/A"/>
    <s v="10 - FONDO GENERAL"/>
    <s v="(en blanco)"/>
    <s v="32 - SANTO DOMINGO"/>
    <n v="5636620"/>
    <n v="0"/>
  </r>
  <r>
    <s v="2024"/>
    <x v="0"/>
    <x v="0"/>
    <x v="0"/>
    <x v="0"/>
    <x v="2"/>
    <s v="0201 - PRESIDENCIA DE LA REPÚBLICA"/>
    <s v="0010 - CONSEJO NACIONAL DE LA PERSONA ENVEJECIENTE"/>
    <x v="2"/>
    <x v="4"/>
    <x v="6"/>
    <x v="2"/>
    <x v="17"/>
    <s v="N"/>
    <s v="00 - N/A"/>
    <s v="10 - FONDO GENERAL"/>
    <s v="(en blanco)"/>
    <s v="99 - MULTIPROVINCIAL"/>
    <n v="2000000"/>
    <n v="0"/>
  </r>
  <r>
    <s v="2024"/>
    <x v="0"/>
    <x v="0"/>
    <x v="0"/>
    <x v="0"/>
    <x v="2"/>
    <s v="0201 - PRESIDENCIA DE LA REPÚBLICA"/>
    <s v="0010 - CONSEJO NACIONAL DE LA PERSONA ENVEJECIENTE"/>
    <x v="2"/>
    <x v="4"/>
    <x v="6"/>
    <x v="2"/>
    <x v="18"/>
    <s v="N"/>
    <s v="00 - N/A"/>
    <s v="10 - FONDO GENERAL"/>
    <s v="(en blanco)"/>
    <s v="99 - MULTIPROVINCIAL"/>
    <n v="1520000"/>
    <n v="1311527.23"/>
  </r>
  <r>
    <s v="2024"/>
    <x v="0"/>
    <x v="0"/>
    <x v="0"/>
    <x v="0"/>
    <x v="2"/>
    <s v="0201 - PRESIDENCIA DE LA REPÚBLICA"/>
    <s v="0010 - CONSEJO NACIONAL DE LA PERSONA ENVEJECIENTE"/>
    <x v="2"/>
    <x v="4"/>
    <x v="6"/>
    <x v="2"/>
    <x v="19"/>
    <s v="N"/>
    <s v="00 - N/A"/>
    <s v="10 - FONDO GENERAL"/>
    <s v="(en blanco)"/>
    <s v="99 - MULTIPROVINCIAL"/>
    <n v="331000"/>
    <n v="0"/>
  </r>
  <r>
    <s v="2024"/>
    <x v="0"/>
    <x v="0"/>
    <x v="0"/>
    <x v="0"/>
    <x v="2"/>
    <s v="0201 - PRESIDENCIA DE LA REPÚBLICA"/>
    <s v="0010 - CONSEJO NACIONAL DE LA PERSONA ENVEJECIENTE"/>
    <x v="2"/>
    <x v="4"/>
    <x v="6"/>
    <x v="2"/>
    <x v="20"/>
    <s v="N"/>
    <s v="00 - N/A"/>
    <s v="10 - FONDO GENERAL"/>
    <s v="(en blanco)"/>
    <s v="01 - DISTRITO NACIONAL"/>
    <n v="801108"/>
    <n v="0"/>
  </r>
  <r>
    <s v="2024"/>
    <x v="0"/>
    <x v="0"/>
    <x v="0"/>
    <x v="0"/>
    <x v="2"/>
    <s v="0201 - PRESIDENCIA DE LA REPÚBLICA"/>
    <s v="0010 - CONSEJO NACIONAL DE LA PERSONA ENVEJECIENTE"/>
    <x v="2"/>
    <x v="4"/>
    <x v="6"/>
    <x v="2"/>
    <x v="20"/>
    <s v="N"/>
    <s v="00 - N/A"/>
    <s v="10 - FONDO GENERAL"/>
    <s v="(en blanco)"/>
    <s v="02 - AZUA"/>
    <n v="41990"/>
    <n v="0"/>
  </r>
  <r>
    <s v="2024"/>
    <x v="0"/>
    <x v="0"/>
    <x v="0"/>
    <x v="0"/>
    <x v="2"/>
    <s v="0201 - PRESIDENCIA DE LA REPÚBLICA"/>
    <s v="0010 - CONSEJO NACIONAL DE LA PERSONA ENVEJECIENTE"/>
    <x v="2"/>
    <x v="4"/>
    <x v="6"/>
    <x v="2"/>
    <x v="20"/>
    <s v="N"/>
    <s v="00 - N/A"/>
    <s v="10 - FONDO GENERAL"/>
    <s v="(en blanco)"/>
    <s v="10 - INDEPENDENCIA"/>
    <n v="886025"/>
    <n v="0"/>
  </r>
  <r>
    <s v="2024"/>
    <x v="0"/>
    <x v="0"/>
    <x v="0"/>
    <x v="0"/>
    <x v="2"/>
    <s v="0201 - PRESIDENCIA DE LA REPÚBLICA"/>
    <s v="0010 - CONSEJO NACIONAL DE LA PERSONA ENVEJECIENTE"/>
    <x v="2"/>
    <x v="4"/>
    <x v="6"/>
    <x v="2"/>
    <x v="20"/>
    <s v="N"/>
    <s v="00 - N/A"/>
    <s v="10 - FONDO GENERAL"/>
    <s v="(en blanco)"/>
    <s v="11 - LA ALTAGRACIA"/>
    <n v="886025"/>
    <n v="0"/>
  </r>
  <r>
    <s v="2024"/>
    <x v="0"/>
    <x v="0"/>
    <x v="0"/>
    <x v="0"/>
    <x v="2"/>
    <s v="0201 - PRESIDENCIA DE LA REPÚBLICA"/>
    <s v="0010 - CONSEJO NACIONAL DE LA PERSONA ENVEJECIENTE"/>
    <x v="2"/>
    <x v="4"/>
    <x v="6"/>
    <x v="2"/>
    <x v="20"/>
    <s v="N"/>
    <s v="00 - N/A"/>
    <s v="10 - FONDO GENERAL"/>
    <s v="(en blanco)"/>
    <s v="13 - LA VEGA"/>
    <n v="801108"/>
    <n v="0"/>
  </r>
  <r>
    <s v="2024"/>
    <x v="0"/>
    <x v="0"/>
    <x v="0"/>
    <x v="0"/>
    <x v="2"/>
    <s v="0201 - PRESIDENCIA DE LA REPÚBLICA"/>
    <s v="0010 - CONSEJO NACIONAL DE LA PERSONA ENVEJECIENTE"/>
    <x v="2"/>
    <x v="4"/>
    <x v="6"/>
    <x v="2"/>
    <x v="20"/>
    <s v="N"/>
    <s v="00 - N/A"/>
    <s v="10 - FONDO GENERAL"/>
    <s v="(en blanco)"/>
    <s v="22 - SAN JUAN"/>
    <n v="886025"/>
    <n v="0"/>
  </r>
  <r>
    <s v="2024"/>
    <x v="0"/>
    <x v="0"/>
    <x v="0"/>
    <x v="0"/>
    <x v="2"/>
    <s v="0201 - PRESIDENCIA DE LA REPÚBLICA"/>
    <s v="0010 - CONSEJO NACIONAL DE LA PERSONA ENVEJECIENTE"/>
    <x v="2"/>
    <x v="4"/>
    <x v="6"/>
    <x v="2"/>
    <x v="20"/>
    <s v="N"/>
    <s v="00 - N/A"/>
    <s v="10 - FONDO GENERAL"/>
    <s v="(en blanco)"/>
    <s v="27 - VALVERDE"/>
    <n v="801108"/>
    <n v="0"/>
  </r>
  <r>
    <s v="2024"/>
    <x v="0"/>
    <x v="0"/>
    <x v="0"/>
    <x v="0"/>
    <x v="2"/>
    <s v="0201 - PRESIDENCIA DE LA REPÚBLICA"/>
    <s v="0010 - CONSEJO NACIONAL DE LA PERSONA ENVEJECIENTE"/>
    <x v="2"/>
    <x v="4"/>
    <x v="6"/>
    <x v="2"/>
    <x v="20"/>
    <s v="N"/>
    <s v="00 - N/A"/>
    <s v="10 - FONDO GENERAL"/>
    <s v="(en blanco)"/>
    <s v="32 - SANTO DOMINGO"/>
    <n v="1858428"/>
    <n v="0"/>
  </r>
  <r>
    <s v="2024"/>
    <x v="0"/>
    <x v="0"/>
    <x v="0"/>
    <x v="0"/>
    <x v="2"/>
    <s v="0201 - PRESIDENCIA DE LA REPÚBLICA"/>
    <s v="0010 - CONSEJO NACIONAL DE LA PERSONA ENVEJECIENTE"/>
    <x v="2"/>
    <x v="4"/>
    <x v="6"/>
    <x v="2"/>
    <x v="20"/>
    <s v="N"/>
    <s v="00 - N/A"/>
    <s v="10 - FONDO GENERAL"/>
    <s v="(en blanco)"/>
    <s v="99 - MULTIPROVINCIAL"/>
    <n v="8866015"/>
    <n v="0"/>
  </r>
  <r>
    <s v="2024"/>
    <x v="0"/>
    <x v="0"/>
    <x v="0"/>
    <x v="0"/>
    <x v="2"/>
    <s v="0201 - PRESIDENCIA DE LA REPÚBLICA"/>
    <s v="0010 - CONSEJO NACIONAL DE LA PERSONA ENVEJECIENTE"/>
    <x v="2"/>
    <x v="4"/>
    <x v="6"/>
    <x v="2"/>
    <x v="21"/>
    <s v="N"/>
    <s v="00 - N/A"/>
    <s v="10 - FONDO GENERAL"/>
    <s v="(en blanco)"/>
    <s v="99 - MULTIPROVINCIAL"/>
    <n v="5234176"/>
    <n v="0"/>
  </r>
  <r>
    <s v="2024"/>
    <x v="0"/>
    <x v="0"/>
    <x v="0"/>
    <x v="0"/>
    <x v="2"/>
    <s v="0201 - PRESIDENCIA DE LA REPÚBLICA"/>
    <s v="0010 - CONSEJO NACIONAL PARA EL CAMBIO CLIMÁTICO Y MECANISMO DE DESARROLLO LIMPIO"/>
    <x v="3"/>
    <x v="6"/>
    <x v="15"/>
    <x v="0"/>
    <x v="0"/>
    <s v="N"/>
    <s v="00 - N/A"/>
    <s v="10 - FONDO GENERAL"/>
    <s v="(en blanco)"/>
    <s v="99 - MULTIPROVINCIAL"/>
    <n v="3510000"/>
    <n v="1620000"/>
  </r>
  <r>
    <s v="2024"/>
    <x v="0"/>
    <x v="0"/>
    <x v="0"/>
    <x v="0"/>
    <x v="2"/>
    <s v="0201 - PRESIDENCIA DE LA REPÚBLICA"/>
    <s v="0010 - CONSEJO NACIONAL PARA EL CAMBIO CLIMÁTICO Y MECANISMO DE DESARROLLO LIMPIO"/>
    <x v="3"/>
    <x v="6"/>
    <x v="15"/>
    <x v="0"/>
    <x v="1"/>
    <s v="N"/>
    <s v="00 - N/A"/>
    <s v="10 - FONDO GENERAL"/>
    <s v="(en blanco)"/>
    <s v="99 - MULTIPROVINCIAL"/>
    <n v="540000"/>
    <n v="252500"/>
  </r>
  <r>
    <s v="2024"/>
    <x v="0"/>
    <x v="0"/>
    <x v="0"/>
    <x v="0"/>
    <x v="2"/>
    <s v="0201 - PRESIDENCIA DE LA REPÚBLICA"/>
    <s v="0010 - CONSEJO NACIONAL PARA EL CAMBIO CLIMÁTICO Y MECANISMO DE DESARROLLO LIMPIO"/>
    <x v="3"/>
    <x v="6"/>
    <x v="15"/>
    <x v="0"/>
    <x v="4"/>
    <s v="N"/>
    <s v="00 - N/A"/>
    <s v="10 - FONDO GENERAL"/>
    <s v="(en blanco)"/>
    <s v="99 - MULTIPROVINCIAL"/>
    <n v="488111"/>
    <n v="244198.44"/>
  </r>
  <r>
    <s v="2024"/>
    <x v="0"/>
    <x v="0"/>
    <x v="0"/>
    <x v="0"/>
    <x v="2"/>
    <s v="0201 - PRESIDENCIA DE LA REPÚBLICA"/>
    <s v="0010 - CONSEJO NACIONAL PARA EL CAMBIO CLIMÁTICO Y MECANISMO DE DESARROLLO LIMPIO"/>
    <x v="3"/>
    <x v="6"/>
    <x v="13"/>
    <x v="0"/>
    <x v="0"/>
    <s v="N"/>
    <s v="00 - N/A"/>
    <s v="10 - FONDO GENERAL"/>
    <s v="(en blanco)"/>
    <s v="99 - MULTIPROVINCIAL"/>
    <n v="4225000"/>
    <n v="1605000"/>
  </r>
  <r>
    <s v="2024"/>
    <x v="0"/>
    <x v="0"/>
    <x v="0"/>
    <x v="0"/>
    <x v="2"/>
    <s v="0201 - PRESIDENCIA DE LA REPÚBLICA"/>
    <s v="0010 - CONSEJO NACIONAL PARA EL CAMBIO CLIMÁTICO Y MECANISMO DE DESARROLLO LIMPIO"/>
    <x v="3"/>
    <x v="6"/>
    <x v="13"/>
    <x v="0"/>
    <x v="1"/>
    <s v="N"/>
    <s v="00 - N/A"/>
    <s v="10 - FONDO GENERAL"/>
    <s v="(en blanco)"/>
    <s v="99 - MULTIPROVINCIAL"/>
    <n v="650000"/>
    <n v="275000"/>
  </r>
  <r>
    <s v="2024"/>
    <x v="0"/>
    <x v="0"/>
    <x v="0"/>
    <x v="0"/>
    <x v="2"/>
    <s v="0201 - PRESIDENCIA DE LA REPÚBLICA"/>
    <s v="0010 - CONSEJO NACIONAL PARA EL CAMBIO CLIMÁTICO Y MECANISMO DE DESARROLLO LIMPIO"/>
    <x v="3"/>
    <x v="6"/>
    <x v="13"/>
    <x v="0"/>
    <x v="4"/>
    <s v="N"/>
    <s v="00 - N/A"/>
    <s v="10 - FONDO GENERAL"/>
    <s v="(en blanco)"/>
    <s v="99 - MULTIPROVINCIAL"/>
    <n v="596310"/>
    <n v="245404.5"/>
  </r>
  <r>
    <s v="2024"/>
    <x v="0"/>
    <x v="0"/>
    <x v="0"/>
    <x v="0"/>
    <x v="2"/>
    <s v="0201 - PRESIDENCIA DE LA REPÚBLICA"/>
    <s v="0010 - CONSEJO NACIONAL PARA EL CAMBIO CLIMÁTICO Y MECANISMO DE DESARROLLO LIMPIO"/>
    <x v="3"/>
    <x v="6"/>
    <x v="16"/>
    <x v="0"/>
    <x v="0"/>
    <s v="N"/>
    <s v="00 - N/A"/>
    <s v="10 - FONDO GENERAL"/>
    <s v="(en blanco)"/>
    <s v="99 - MULTIPROVINCIAL"/>
    <n v="5070000"/>
    <n v="2340000"/>
  </r>
  <r>
    <s v="2024"/>
    <x v="0"/>
    <x v="0"/>
    <x v="0"/>
    <x v="0"/>
    <x v="2"/>
    <s v="0201 - PRESIDENCIA DE LA REPÚBLICA"/>
    <s v="0010 - CONSEJO NACIONAL PARA EL CAMBIO CLIMÁTICO Y MECANISMO DE DESARROLLO LIMPIO"/>
    <x v="3"/>
    <x v="6"/>
    <x v="16"/>
    <x v="0"/>
    <x v="1"/>
    <s v="N"/>
    <s v="00 - N/A"/>
    <s v="10 - FONDO GENERAL"/>
    <s v="(en blanco)"/>
    <s v="99 - MULTIPROVINCIAL"/>
    <n v="780000"/>
    <n v="387500"/>
  </r>
  <r>
    <s v="2024"/>
    <x v="0"/>
    <x v="0"/>
    <x v="0"/>
    <x v="0"/>
    <x v="2"/>
    <s v="0201 - PRESIDENCIA DE LA REPÚBLICA"/>
    <s v="0010 - CONSEJO NACIONAL PARA EL CAMBIO CLIMÁTICO Y MECANISMO DE DESARROLLO LIMPIO"/>
    <x v="3"/>
    <x v="6"/>
    <x v="16"/>
    <x v="0"/>
    <x v="4"/>
    <s v="N"/>
    <s v="00 - N/A"/>
    <s v="10 - FONDO GENERAL"/>
    <s v="(en blanco)"/>
    <s v="99 - MULTIPROVINCIAL"/>
    <n v="702322"/>
    <n v="351446.88000000006"/>
  </r>
  <r>
    <s v="2024"/>
    <x v="0"/>
    <x v="0"/>
    <x v="0"/>
    <x v="0"/>
    <x v="2"/>
    <s v="0201 - PRESIDENCIA DE LA REPÚBLICA"/>
    <s v="0010 - CONSEJO NACIONAL PARA EL CAMBIO CLIMÁTICO Y MECANISMO DE DESARROLLO LIMPIO"/>
    <x v="3"/>
    <x v="6"/>
    <x v="17"/>
    <x v="0"/>
    <x v="0"/>
    <s v="N"/>
    <s v="00 - N/A"/>
    <s v="10 - FONDO GENERAL"/>
    <s v="(en blanco)"/>
    <s v="99 - MULTIPROVINCIAL"/>
    <n v="53057600"/>
    <n v="23159287.960000001"/>
  </r>
  <r>
    <s v="2024"/>
    <x v="0"/>
    <x v="0"/>
    <x v="0"/>
    <x v="0"/>
    <x v="2"/>
    <s v="0201 - PRESIDENCIA DE LA REPÚBLICA"/>
    <s v="0010 - CONSEJO NACIONAL PARA EL CAMBIO CLIMÁTICO Y MECANISMO DE DESARROLLO LIMPIO"/>
    <x v="3"/>
    <x v="6"/>
    <x v="17"/>
    <x v="0"/>
    <x v="1"/>
    <s v="N"/>
    <s v="00 - N/A"/>
    <s v="10 - FONDO GENERAL"/>
    <s v="(en blanco)"/>
    <s v="99 - MULTIPROVINCIAL"/>
    <n v="8162401"/>
    <n v="4058433.33"/>
  </r>
  <r>
    <s v="2024"/>
    <x v="0"/>
    <x v="0"/>
    <x v="0"/>
    <x v="0"/>
    <x v="2"/>
    <s v="0201 - PRESIDENCIA DE LA REPÚBLICA"/>
    <s v="0010 - CONSEJO NACIONAL PARA EL CAMBIO CLIMÁTICO Y MECANISMO DE DESARROLLO LIMPIO"/>
    <x v="3"/>
    <x v="6"/>
    <x v="17"/>
    <x v="0"/>
    <x v="4"/>
    <s v="N"/>
    <s v="00 - N/A"/>
    <s v="10 - FONDO GENERAL"/>
    <s v="(en blanco)"/>
    <s v="99 - MULTIPROVINCIAL"/>
    <n v="6936274"/>
    <n v="3432447.08"/>
  </r>
  <r>
    <s v="2024"/>
    <x v="0"/>
    <x v="0"/>
    <x v="0"/>
    <x v="0"/>
    <x v="2"/>
    <s v="0201 - PRESIDENCIA DE LA REPÚBLICA"/>
    <s v="0010 - CONSEJO NACIONAL PARA EL CAMBIO CLIMÁTICO Y MECANISMO DE DESARROLLO LIMPIO"/>
    <x v="3"/>
    <x v="6"/>
    <x v="17"/>
    <x v="1"/>
    <x v="5"/>
    <s v="N"/>
    <s v="00 - N/A"/>
    <s v="10 - FONDO GENERAL"/>
    <s v="(en blanco)"/>
    <s v="99 - MULTIPROVINCIAL"/>
    <n v="3696000"/>
    <n v="1582197.5199999998"/>
  </r>
  <r>
    <s v="2024"/>
    <x v="0"/>
    <x v="0"/>
    <x v="0"/>
    <x v="0"/>
    <x v="2"/>
    <s v="0201 - PRESIDENCIA DE LA REPÚBLICA"/>
    <s v="0010 - CONSEJO NACIONAL PARA EL CAMBIO CLIMÁTICO Y MECANISMO DE DESARROLLO LIMPIO"/>
    <x v="3"/>
    <x v="6"/>
    <x v="17"/>
    <x v="1"/>
    <x v="7"/>
    <s v="N"/>
    <s v="00 - N/A"/>
    <s v="10 - FONDO GENERAL"/>
    <s v="(en blanco)"/>
    <s v="99 - MULTIPROVINCIAL"/>
    <n v="1980961"/>
    <n v="119494"/>
  </r>
  <r>
    <s v="2024"/>
    <x v="0"/>
    <x v="0"/>
    <x v="0"/>
    <x v="0"/>
    <x v="2"/>
    <s v="0201 - PRESIDENCIA DE LA REPÚBLICA"/>
    <s v="0010 - CONSEJO NACIONAL PARA EL CAMBIO CLIMÁTICO Y MECANISMO DE DESARROLLO LIMPIO"/>
    <x v="3"/>
    <x v="6"/>
    <x v="17"/>
    <x v="1"/>
    <x v="8"/>
    <s v="N"/>
    <s v="00 - N/A"/>
    <s v="10 - FONDO GENERAL"/>
    <s v="(en blanco)"/>
    <s v="99 - MULTIPROVINCIAL"/>
    <n v="300000"/>
    <n v="0"/>
  </r>
  <r>
    <s v="2024"/>
    <x v="0"/>
    <x v="0"/>
    <x v="0"/>
    <x v="0"/>
    <x v="2"/>
    <s v="0201 - PRESIDENCIA DE LA REPÚBLICA"/>
    <s v="0010 - CONSEJO NACIONAL PARA EL CAMBIO CLIMÁTICO Y MECANISMO DE DESARROLLO LIMPIO"/>
    <x v="3"/>
    <x v="6"/>
    <x v="17"/>
    <x v="1"/>
    <x v="9"/>
    <s v="N"/>
    <s v="00 - N/A"/>
    <s v="10 - FONDO GENERAL"/>
    <s v="(en blanco)"/>
    <s v="99 - MULTIPROVINCIAL"/>
    <n v="13200000"/>
    <n v="5424099.4799999995"/>
  </r>
  <r>
    <s v="2024"/>
    <x v="0"/>
    <x v="0"/>
    <x v="0"/>
    <x v="0"/>
    <x v="2"/>
    <s v="0201 - PRESIDENCIA DE LA REPÚBLICA"/>
    <s v="0010 - CONSEJO NACIONAL PARA EL CAMBIO CLIMÁTICO Y MECANISMO DE DESARROLLO LIMPIO"/>
    <x v="3"/>
    <x v="6"/>
    <x v="17"/>
    <x v="1"/>
    <x v="10"/>
    <s v="N"/>
    <s v="00 - N/A"/>
    <s v="10 - FONDO GENERAL"/>
    <s v="(en blanco)"/>
    <s v="99 - MULTIPROVINCIAL"/>
    <n v="5120500"/>
    <n v="2816783.0199999996"/>
  </r>
  <r>
    <s v="2024"/>
    <x v="0"/>
    <x v="0"/>
    <x v="0"/>
    <x v="0"/>
    <x v="2"/>
    <s v="0201 - PRESIDENCIA DE LA REPÚBLICA"/>
    <s v="0010 - CONSEJO NACIONAL PARA EL CAMBIO CLIMÁTICO Y MECANISMO DE DESARROLLO LIMPIO"/>
    <x v="3"/>
    <x v="6"/>
    <x v="17"/>
    <x v="1"/>
    <x v="11"/>
    <s v="N"/>
    <s v="00 - N/A"/>
    <s v="10 - FONDO GENERAL"/>
    <s v="(en blanco)"/>
    <s v="99 - MULTIPROVINCIAL"/>
    <n v="790600"/>
    <n v="254700.2"/>
  </r>
  <r>
    <s v="2024"/>
    <x v="0"/>
    <x v="0"/>
    <x v="0"/>
    <x v="0"/>
    <x v="2"/>
    <s v="0201 - PRESIDENCIA DE LA REPÚBLICA"/>
    <s v="0010 - CONSEJO NACIONAL PARA EL CAMBIO CLIMÁTICO Y MECANISMO DE DESARROLLO LIMPIO"/>
    <x v="3"/>
    <x v="6"/>
    <x v="17"/>
    <x v="1"/>
    <x v="12"/>
    <s v="N"/>
    <s v="00 - N/A"/>
    <s v="10 - FONDO GENERAL"/>
    <s v="(en blanco)"/>
    <s v="99 - MULTIPROVINCIAL"/>
    <n v="963900"/>
    <n v="1672974"/>
  </r>
  <r>
    <s v="2024"/>
    <x v="0"/>
    <x v="0"/>
    <x v="0"/>
    <x v="0"/>
    <x v="2"/>
    <s v="0201 - PRESIDENCIA DE LA REPÚBLICA"/>
    <s v="0010 - CONSEJO NACIONAL PARA EL CAMBIO CLIMÁTICO Y MECANISMO DE DESARROLLO LIMPIO"/>
    <x v="3"/>
    <x v="6"/>
    <x v="17"/>
    <x v="1"/>
    <x v="12"/>
    <s v="N"/>
    <s v="00 - N/A"/>
    <s v="70 - DONACION EXTERNA"/>
    <s v="(en blanco)"/>
    <s v="99 - MULTIPROVINCIAL"/>
    <n v="0"/>
    <n v="0"/>
  </r>
  <r>
    <s v="2024"/>
    <x v="0"/>
    <x v="0"/>
    <x v="0"/>
    <x v="0"/>
    <x v="2"/>
    <s v="0201 - PRESIDENCIA DE LA REPÚBLICA"/>
    <s v="0010 - CONSEJO NACIONAL PARA EL CAMBIO CLIMÁTICO Y MECANISMO DE DESARROLLO LIMPIO"/>
    <x v="3"/>
    <x v="6"/>
    <x v="17"/>
    <x v="1"/>
    <x v="13"/>
    <s v="N"/>
    <s v="00 - N/A"/>
    <s v="10 - FONDO GENERAL"/>
    <s v="(en blanco)"/>
    <s v="99 - MULTIPROVINCIAL"/>
    <n v="5300000"/>
    <n v="897151.4"/>
  </r>
  <r>
    <s v="2024"/>
    <x v="0"/>
    <x v="0"/>
    <x v="0"/>
    <x v="0"/>
    <x v="2"/>
    <s v="0201 - PRESIDENCIA DE LA REPÚBLICA"/>
    <s v="0010 - CONSEJO NACIONAL PARA EL CAMBIO CLIMÁTICO Y MECANISMO DE DESARROLLO LIMPIO"/>
    <x v="3"/>
    <x v="6"/>
    <x v="17"/>
    <x v="2"/>
    <x v="14"/>
    <s v="N"/>
    <s v="00 - N/A"/>
    <s v="10 - FONDO GENERAL"/>
    <s v="(en blanco)"/>
    <s v="99 - MULTIPROVINCIAL"/>
    <n v="180000"/>
    <n v="76631.13"/>
  </r>
  <r>
    <s v="2024"/>
    <x v="0"/>
    <x v="0"/>
    <x v="0"/>
    <x v="0"/>
    <x v="2"/>
    <s v="0201 - PRESIDENCIA DE LA REPÚBLICA"/>
    <s v="0010 - CONSEJO NACIONAL PARA EL CAMBIO CLIMÁTICO Y MECANISMO DE DESARROLLO LIMPIO"/>
    <x v="3"/>
    <x v="6"/>
    <x v="17"/>
    <x v="2"/>
    <x v="15"/>
    <s v="N"/>
    <s v="00 - N/A"/>
    <s v="10 - FONDO GENERAL"/>
    <s v="(en blanco)"/>
    <s v="99 - MULTIPROVINCIAL"/>
    <n v="120000"/>
    <n v="0"/>
  </r>
  <r>
    <s v="2024"/>
    <x v="0"/>
    <x v="0"/>
    <x v="0"/>
    <x v="0"/>
    <x v="2"/>
    <s v="0201 - PRESIDENCIA DE LA REPÚBLICA"/>
    <s v="0010 - CONSEJO NACIONAL PARA EL CAMBIO CLIMÁTICO Y MECANISMO DE DESARROLLO LIMPIO"/>
    <x v="3"/>
    <x v="6"/>
    <x v="17"/>
    <x v="2"/>
    <x v="16"/>
    <s v="N"/>
    <s v="00 - N/A"/>
    <s v="10 - FONDO GENERAL"/>
    <s v="(en blanco)"/>
    <s v="99 - MULTIPROVINCIAL"/>
    <n v="161340"/>
    <n v="40644.399999999994"/>
  </r>
  <r>
    <s v="2024"/>
    <x v="0"/>
    <x v="0"/>
    <x v="0"/>
    <x v="0"/>
    <x v="2"/>
    <s v="0201 - PRESIDENCIA DE LA REPÚBLICA"/>
    <s v="0010 - CONSEJO NACIONAL PARA EL CAMBIO CLIMÁTICO Y MECANISMO DE DESARROLLO LIMPIO"/>
    <x v="3"/>
    <x v="6"/>
    <x v="17"/>
    <x v="2"/>
    <x v="18"/>
    <s v="N"/>
    <s v="00 - N/A"/>
    <s v="10 - FONDO GENERAL"/>
    <s v="(en blanco)"/>
    <s v="99 - MULTIPROVINCIAL"/>
    <n v="0"/>
    <n v="0"/>
  </r>
  <r>
    <s v="2024"/>
    <x v="0"/>
    <x v="0"/>
    <x v="0"/>
    <x v="0"/>
    <x v="2"/>
    <s v="0201 - PRESIDENCIA DE LA REPÚBLICA"/>
    <s v="0010 - CONSEJO NACIONAL PARA EL CAMBIO CLIMÁTICO Y MECANISMO DE DESARROLLO LIMPIO"/>
    <x v="3"/>
    <x v="6"/>
    <x v="17"/>
    <x v="2"/>
    <x v="19"/>
    <s v="N"/>
    <s v="00 - N/A"/>
    <s v="10 - FONDO GENERAL"/>
    <s v="(en blanco)"/>
    <s v="99 - MULTIPROVINCIAL"/>
    <n v="0"/>
    <n v="0"/>
  </r>
  <r>
    <s v="2024"/>
    <x v="0"/>
    <x v="0"/>
    <x v="0"/>
    <x v="0"/>
    <x v="2"/>
    <s v="0201 - PRESIDENCIA DE LA REPÚBLICA"/>
    <s v="0010 - CONSEJO NACIONAL PARA EL CAMBIO CLIMÁTICO Y MECANISMO DE DESARROLLO LIMPIO"/>
    <x v="3"/>
    <x v="6"/>
    <x v="17"/>
    <x v="2"/>
    <x v="20"/>
    <s v="N"/>
    <s v="00 - N/A"/>
    <s v="10 - FONDO GENERAL"/>
    <s v="(en blanco)"/>
    <s v="99 - MULTIPROVINCIAL"/>
    <n v="3550000"/>
    <n v="1400000"/>
  </r>
  <r>
    <s v="2024"/>
    <x v="0"/>
    <x v="0"/>
    <x v="0"/>
    <x v="0"/>
    <x v="2"/>
    <s v="0201 - PRESIDENCIA DE LA REPÚBLICA"/>
    <s v="0010 - CONSEJO NACIONAL PARA EL CAMBIO CLIMÁTICO Y MECANISMO DE DESARROLLO LIMPIO"/>
    <x v="3"/>
    <x v="6"/>
    <x v="17"/>
    <x v="2"/>
    <x v="21"/>
    <s v="N"/>
    <s v="00 - N/A"/>
    <s v="10 - FONDO GENERAL"/>
    <s v="(en blanco)"/>
    <s v="99 - MULTIPROVINCIAL"/>
    <n v="3152443"/>
    <n v="85535.03"/>
  </r>
  <r>
    <s v="2024"/>
    <x v="0"/>
    <x v="0"/>
    <x v="0"/>
    <x v="0"/>
    <x v="2"/>
    <s v="0201 - PRESIDENCIA DE LA REPÚBLICA"/>
    <s v="0010 - CONSEJO NACIONAL PARA EL CAMBIO CLIMÁTICO Y MECANISMO DE DESARROLLO LIMPIO"/>
    <x v="3"/>
    <x v="6"/>
    <x v="17"/>
    <x v="2"/>
    <x v="21"/>
    <s v="N"/>
    <s v="00 - N/A"/>
    <s v="70 - DONACION EXTERNA"/>
    <s v="(en blanco)"/>
    <s v="99 - MULTIPROVINCIAL"/>
    <n v="0"/>
    <n v="0"/>
  </r>
  <r>
    <s v="2024"/>
    <x v="0"/>
    <x v="0"/>
    <x v="0"/>
    <x v="0"/>
    <x v="2"/>
    <s v="0201 - PRESIDENCIA DE LA REPÚBLICA"/>
    <s v="0010 - UNIDAD TECNICA EJECUTORA DE TITULACION DE TERRENOS DEL ESTADO"/>
    <x v="0"/>
    <x v="0"/>
    <x v="2"/>
    <x v="0"/>
    <x v="0"/>
    <s v="N"/>
    <s v="00 - N/A"/>
    <s v="10 - FONDO GENERAL"/>
    <s v="(en blanco)"/>
    <s v="99 - MULTIPROVINCIAL"/>
    <n v="297075810"/>
    <n v="116066481.71999998"/>
  </r>
  <r>
    <s v="2024"/>
    <x v="0"/>
    <x v="0"/>
    <x v="0"/>
    <x v="0"/>
    <x v="2"/>
    <s v="0201 - PRESIDENCIA DE LA REPÚBLICA"/>
    <s v="0010 - UNIDAD TECNICA EJECUTORA DE TITULACION DE TERRENOS DEL ESTADO"/>
    <x v="0"/>
    <x v="0"/>
    <x v="2"/>
    <x v="0"/>
    <x v="1"/>
    <s v="N"/>
    <s v="00 - N/A"/>
    <s v="10 - FONDO GENERAL"/>
    <s v="(en blanco)"/>
    <s v="99 - MULTIPROVINCIAL"/>
    <n v="48752430"/>
    <n v="21657860"/>
  </r>
  <r>
    <s v="2024"/>
    <x v="0"/>
    <x v="0"/>
    <x v="0"/>
    <x v="0"/>
    <x v="2"/>
    <s v="0201 - PRESIDENCIA DE LA REPÚBLICA"/>
    <s v="0010 - UNIDAD TECNICA EJECUTORA DE TITULACION DE TERRENOS DEL ESTADO"/>
    <x v="0"/>
    <x v="0"/>
    <x v="2"/>
    <x v="0"/>
    <x v="4"/>
    <s v="N"/>
    <s v="00 - N/A"/>
    <s v="10 - FONDO GENERAL"/>
    <s v="(en blanco)"/>
    <s v="99 - MULTIPROVINCIAL"/>
    <n v="35892412"/>
    <n v="17436321.34"/>
  </r>
  <r>
    <s v="2024"/>
    <x v="0"/>
    <x v="0"/>
    <x v="0"/>
    <x v="0"/>
    <x v="2"/>
    <s v="0201 - PRESIDENCIA DE LA REPÚBLICA"/>
    <s v="0010 - UNIDAD TECNICA EJECUTORA DE TITULACION DE TERRENOS DEL ESTADO"/>
    <x v="0"/>
    <x v="0"/>
    <x v="2"/>
    <x v="1"/>
    <x v="5"/>
    <s v="N"/>
    <s v="00 - N/A"/>
    <s v="10 - FONDO GENERAL"/>
    <s v="(en blanco)"/>
    <s v="99 - MULTIPROVINCIAL"/>
    <n v="13882600"/>
    <n v="6655122.129999999"/>
  </r>
  <r>
    <s v="2024"/>
    <x v="0"/>
    <x v="0"/>
    <x v="0"/>
    <x v="0"/>
    <x v="2"/>
    <s v="0201 - PRESIDENCIA DE LA REPÚBLICA"/>
    <s v="0010 - UNIDAD TECNICA EJECUTORA DE TITULACION DE TERRENOS DEL ESTADO"/>
    <x v="0"/>
    <x v="0"/>
    <x v="2"/>
    <x v="1"/>
    <x v="6"/>
    <s v="N"/>
    <s v="00 - N/A"/>
    <s v="10 - FONDO GENERAL"/>
    <s v="(en blanco)"/>
    <s v="99 - MULTIPROVINCIAL"/>
    <n v="4165800"/>
    <n v="182075.19"/>
  </r>
  <r>
    <s v="2024"/>
    <x v="0"/>
    <x v="0"/>
    <x v="0"/>
    <x v="0"/>
    <x v="2"/>
    <s v="0201 - PRESIDENCIA DE LA REPÚBLICA"/>
    <s v="0010 - UNIDAD TECNICA EJECUTORA DE TITULACION DE TERRENOS DEL ESTADO"/>
    <x v="0"/>
    <x v="0"/>
    <x v="2"/>
    <x v="1"/>
    <x v="7"/>
    <s v="N"/>
    <s v="00 - N/A"/>
    <s v="10 - FONDO GENERAL"/>
    <s v="(en blanco)"/>
    <s v="99 - MULTIPROVINCIAL"/>
    <n v="24226705"/>
    <n v="7120400"/>
  </r>
  <r>
    <s v="2024"/>
    <x v="0"/>
    <x v="0"/>
    <x v="0"/>
    <x v="0"/>
    <x v="2"/>
    <s v="0201 - PRESIDENCIA DE LA REPÚBLICA"/>
    <s v="0010 - UNIDAD TECNICA EJECUTORA DE TITULACION DE TERRENOS DEL ESTADO"/>
    <x v="0"/>
    <x v="0"/>
    <x v="2"/>
    <x v="1"/>
    <x v="8"/>
    <s v="N"/>
    <s v="00 - N/A"/>
    <s v="10 - FONDO GENERAL"/>
    <s v="(en blanco)"/>
    <s v="99 - MULTIPROVINCIAL"/>
    <n v="794000"/>
    <n v="107620"/>
  </r>
  <r>
    <s v="2024"/>
    <x v="0"/>
    <x v="0"/>
    <x v="0"/>
    <x v="0"/>
    <x v="2"/>
    <s v="0201 - PRESIDENCIA DE LA REPÚBLICA"/>
    <s v="0010 - UNIDAD TECNICA EJECUTORA DE TITULACION DE TERRENOS DEL ESTADO"/>
    <x v="0"/>
    <x v="0"/>
    <x v="2"/>
    <x v="1"/>
    <x v="9"/>
    <s v="N"/>
    <s v="00 - N/A"/>
    <s v="10 - FONDO GENERAL"/>
    <s v="(en blanco)"/>
    <s v="99 - MULTIPROVINCIAL"/>
    <n v="21937623"/>
    <n v="10814038.25"/>
  </r>
  <r>
    <s v="2024"/>
    <x v="0"/>
    <x v="0"/>
    <x v="0"/>
    <x v="0"/>
    <x v="2"/>
    <s v="0201 - PRESIDENCIA DE LA REPÚBLICA"/>
    <s v="0010 - UNIDAD TECNICA EJECUTORA DE TITULACION DE TERRENOS DEL ESTADO"/>
    <x v="0"/>
    <x v="0"/>
    <x v="2"/>
    <x v="1"/>
    <x v="10"/>
    <s v="N"/>
    <s v="00 - N/A"/>
    <s v="10 - FONDO GENERAL"/>
    <s v="(en blanco)"/>
    <s v="99 - MULTIPROVINCIAL"/>
    <n v="9267400"/>
    <n v="1565891.69"/>
  </r>
  <r>
    <s v="2024"/>
    <x v="0"/>
    <x v="0"/>
    <x v="0"/>
    <x v="0"/>
    <x v="2"/>
    <s v="0201 - PRESIDENCIA DE LA REPÚBLICA"/>
    <s v="0010 - UNIDAD TECNICA EJECUTORA DE TITULACION DE TERRENOS DEL ESTADO"/>
    <x v="0"/>
    <x v="0"/>
    <x v="2"/>
    <x v="1"/>
    <x v="11"/>
    <s v="N"/>
    <s v="00 - N/A"/>
    <s v="10 - FONDO GENERAL"/>
    <s v="(en blanco)"/>
    <s v="99 - MULTIPROVINCIAL"/>
    <n v="13522644"/>
    <n v="1971971.1999999997"/>
  </r>
  <r>
    <s v="2024"/>
    <x v="0"/>
    <x v="0"/>
    <x v="0"/>
    <x v="0"/>
    <x v="2"/>
    <s v="0201 - PRESIDENCIA DE LA REPÚBLICA"/>
    <s v="0010 - UNIDAD TECNICA EJECUTORA DE TITULACION DE TERRENOS DEL ESTADO"/>
    <x v="0"/>
    <x v="0"/>
    <x v="2"/>
    <x v="1"/>
    <x v="12"/>
    <s v="N"/>
    <s v="00 - N/A"/>
    <s v="10 - FONDO GENERAL"/>
    <s v="(en blanco)"/>
    <s v="99 - MULTIPROVINCIAL"/>
    <n v="167954162"/>
    <n v="47529546.219999999"/>
  </r>
  <r>
    <s v="2024"/>
    <x v="0"/>
    <x v="0"/>
    <x v="0"/>
    <x v="0"/>
    <x v="2"/>
    <s v="0201 - PRESIDENCIA DE LA REPÚBLICA"/>
    <s v="0010 - UNIDAD TECNICA EJECUTORA DE TITULACION DE TERRENOS DEL ESTADO"/>
    <x v="0"/>
    <x v="0"/>
    <x v="2"/>
    <x v="1"/>
    <x v="13"/>
    <s v="N"/>
    <s v="00 - N/A"/>
    <s v="10 - FONDO GENERAL"/>
    <s v="(en blanco)"/>
    <s v="99 - MULTIPROVINCIAL"/>
    <n v="34500000"/>
    <n v="10939891.480000002"/>
  </r>
  <r>
    <s v="2024"/>
    <x v="0"/>
    <x v="0"/>
    <x v="0"/>
    <x v="0"/>
    <x v="2"/>
    <s v="0201 - PRESIDENCIA DE LA REPÚBLICA"/>
    <s v="0010 - UNIDAD TECNICA EJECUTORA DE TITULACION DE TERRENOS DEL ESTADO"/>
    <x v="0"/>
    <x v="0"/>
    <x v="2"/>
    <x v="2"/>
    <x v="14"/>
    <s v="N"/>
    <s v="00 - N/A"/>
    <s v="10 - FONDO GENERAL"/>
    <s v="(en blanco)"/>
    <s v="99 - MULTIPROVINCIAL"/>
    <n v="2497500"/>
    <n v="610738.57000000007"/>
  </r>
  <r>
    <s v="2024"/>
    <x v="0"/>
    <x v="0"/>
    <x v="0"/>
    <x v="0"/>
    <x v="2"/>
    <s v="0201 - PRESIDENCIA DE LA REPÚBLICA"/>
    <s v="0010 - UNIDAD TECNICA EJECUTORA DE TITULACION DE TERRENOS DEL ESTADO"/>
    <x v="0"/>
    <x v="0"/>
    <x v="2"/>
    <x v="2"/>
    <x v="15"/>
    <s v="N"/>
    <s v="00 - N/A"/>
    <s v="10 - FONDO GENERAL"/>
    <s v="(en blanco)"/>
    <s v="99 - MULTIPROVINCIAL"/>
    <n v="3850000"/>
    <n v="6179.8"/>
  </r>
  <r>
    <s v="2024"/>
    <x v="0"/>
    <x v="0"/>
    <x v="0"/>
    <x v="0"/>
    <x v="2"/>
    <s v="0201 - PRESIDENCIA DE LA REPÚBLICA"/>
    <s v="0010 - UNIDAD TECNICA EJECUTORA DE TITULACION DE TERRENOS DEL ESTADO"/>
    <x v="0"/>
    <x v="0"/>
    <x v="2"/>
    <x v="2"/>
    <x v="16"/>
    <s v="N"/>
    <s v="00 - N/A"/>
    <s v="10 - FONDO GENERAL"/>
    <s v="(en blanco)"/>
    <s v="99 - MULTIPROVINCIAL"/>
    <n v="9999050"/>
    <n v="149176.99"/>
  </r>
  <r>
    <s v="2024"/>
    <x v="0"/>
    <x v="0"/>
    <x v="0"/>
    <x v="0"/>
    <x v="2"/>
    <s v="0201 - PRESIDENCIA DE LA REPÚBLICA"/>
    <s v="0010 - UNIDAD TECNICA EJECUTORA DE TITULACION DE TERRENOS DEL ESTADO"/>
    <x v="0"/>
    <x v="0"/>
    <x v="2"/>
    <x v="2"/>
    <x v="17"/>
    <s v="N"/>
    <s v="00 - N/A"/>
    <s v="10 - FONDO GENERAL"/>
    <s v="(en blanco)"/>
    <s v="99 - MULTIPROVINCIAL"/>
    <n v="50000"/>
    <n v="22842.61"/>
  </r>
  <r>
    <s v="2024"/>
    <x v="0"/>
    <x v="0"/>
    <x v="0"/>
    <x v="0"/>
    <x v="2"/>
    <s v="0201 - PRESIDENCIA DE LA REPÚBLICA"/>
    <s v="0010 - UNIDAD TECNICA EJECUTORA DE TITULACION DE TERRENOS DEL ESTADO"/>
    <x v="0"/>
    <x v="0"/>
    <x v="2"/>
    <x v="2"/>
    <x v="18"/>
    <s v="N"/>
    <s v="00 - N/A"/>
    <s v="10 - FONDO GENERAL"/>
    <s v="(en blanco)"/>
    <s v="99 - MULTIPROVINCIAL"/>
    <n v="986952"/>
    <n v="29875.309999999998"/>
  </r>
  <r>
    <s v="2024"/>
    <x v="0"/>
    <x v="0"/>
    <x v="0"/>
    <x v="0"/>
    <x v="2"/>
    <s v="0201 - PRESIDENCIA DE LA REPÚBLICA"/>
    <s v="0010 - UNIDAD TECNICA EJECUTORA DE TITULACION DE TERRENOS DEL ESTADO"/>
    <x v="0"/>
    <x v="0"/>
    <x v="2"/>
    <x v="2"/>
    <x v="19"/>
    <s v="N"/>
    <s v="00 - N/A"/>
    <s v="10 - FONDO GENERAL"/>
    <s v="(en blanco)"/>
    <s v="99 - MULTIPROVINCIAL"/>
    <n v="1543890"/>
    <n v="43729.53"/>
  </r>
  <r>
    <s v="2024"/>
    <x v="0"/>
    <x v="0"/>
    <x v="0"/>
    <x v="0"/>
    <x v="2"/>
    <s v="0201 - PRESIDENCIA DE LA REPÚBLICA"/>
    <s v="0010 - UNIDAD TECNICA EJECUTORA DE TITULACION DE TERRENOS DEL ESTADO"/>
    <x v="0"/>
    <x v="0"/>
    <x v="2"/>
    <x v="2"/>
    <x v="20"/>
    <s v="N"/>
    <s v="00 - N/A"/>
    <s v="10 - FONDO GENERAL"/>
    <s v="(en blanco)"/>
    <s v="99 - MULTIPROVINCIAL"/>
    <n v="18710000"/>
    <n v="3557450.6"/>
  </r>
  <r>
    <s v="2024"/>
    <x v="0"/>
    <x v="0"/>
    <x v="0"/>
    <x v="0"/>
    <x v="2"/>
    <s v="0201 - PRESIDENCIA DE LA REPÚBLICA"/>
    <s v="0010 - UNIDAD TECNICA EJECUTORA DE TITULACION DE TERRENOS DEL ESTADO"/>
    <x v="0"/>
    <x v="0"/>
    <x v="2"/>
    <x v="2"/>
    <x v="21"/>
    <s v="N"/>
    <s v="00 - N/A"/>
    <s v="10 - FONDO GENERAL"/>
    <s v="(en blanco)"/>
    <s v="99 - MULTIPROVINCIAL"/>
    <n v="19787740"/>
    <n v="1464396.0399999998"/>
  </r>
  <r>
    <s v="2024"/>
    <x v="0"/>
    <x v="0"/>
    <x v="0"/>
    <x v="0"/>
    <x v="2"/>
    <s v="0201 - PRESIDENCIA DE LA REPÚBLICA"/>
    <s v="0012 - CONSEJO NACIONAL DE DROGAS"/>
    <x v="0"/>
    <x v="1"/>
    <x v="18"/>
    <x v="0"/>
    <x v="0"/>
    <s v="N"/>
    <s v="00 - N/A"/>
    <s v="10 - FONDO GENERAL"/>
    <s v="(en blanco)"/>
    <s v="99 - MULTIPROVINCIAL"/>
    <n v="122329343"/>
    <n v="55120774.519999988"/>
  </r>
  <r>
    <s v="2024"/>
    <x v="0"/>
    <x v="0"/>
    <x v="0"/>
    <x v="0"/>
    <x v="2"/>
    <s v="0201 - PRESIDENCIA DE LA REPÚBLICA"/>
    <s v="0012 - CONSEJO NACIONAL DE DROGAS"/>
    <x v="0"/>
    <x v="1"/>
    <x v="18"/>
    <x v="0"/>
    <x v="1"/>
    <s v="N"/>
    <s v="00 - N/A"/>
    <s v="10 - FONDO GENERAL"/>
    <s v="(en blanco)"/>
    <s v="99 - MULTIPROVINCIAL"/>
    <n v="43104111"/>
    <n v="19353261.73"/>
  </r>
  <r>
    <s v="2024"/>
    <x v="0"/>
    <x v="0"/>
    <x v="0"/>
    <x v="0"/>
    <x v="2"/>
    <s v="0201 - PRESIDENCIA DE LA REPÚBLICA"/>
    <s v="0012 - CONSEJO NACIONAL DE DROGAS"/>
    <x v="0"/>
    <x v="1"/>
    <x v="18"/>
    <x v="0"/>
    <x v="4"/>
    <s v="N"/>
    <s v="00 - N/A"/>
    <s v="10 - FONDO GENERAL"/>
    <s v="(en blanco)"/>
    <s v="99 - MULTIPROVINCIAL"/>
    <n v="16767772"/>
    <n v="8167900.2700000005"/>
  </r>
  <r>
    <s v="2024"/>
    <x v="0"/>
    <x v="0"/>
    <x v="0"/>
    <x v="0"/>
    <x v="2"/>
    <s v="0201 - PRESIDENCIA DE LA REPÚBLICA"/>
    <s v="0012 - CONSEJO NACIONAL DE DROGAS"/>
    <x v="0"/>
    <x v="1"/>
    <x v="18"/>
    <x v="1"/>
    <x v="5"/>
    <s v="N"/>
    <s v="00 - N/A"/>
    <s v="10 - FONDO GENERAL"/>
    <s v="(en blanco)"/>
    <s v="99 - MULTIPROVINCIAL"/>
    <n v="17390800"/>
    <n v="6346739.2600000007"/>
  </r>
  <r>
    <s v="2024"/>
    <x v="0"/>
    <x v="0"/>
    <x v="0"/>
    <x v="0"/>
    <x v="2"/>
    <s v="0201 - PRESIDENCIA DE LA REPÚBLICA"/>
    <s v="0012 - CONSEJO NACIONAL DE DROGAS"/>
    <x v="0"/>
    <x v="1"/>
    <x v="18"/>
    <x v="1"/>
    <x v="6"/>
    <s v="N"/>
    <s v="00 - N/A"/>
    <s v="10 - FONDO GENERAL"/>
    <s v="(en blanco)"/>
    <s v="99 - MULTIPROVINCIAL"/>
    <n v="300000"/>
    <n v="48262"/>
  </r>
  <r>
    <s v="2024"/>
    <x v="0"/>
    <x v="0"/>
    <x v="0"/>
    <x v="0"/>
    <x v="2"/>
    <s v="0201 - PRESIDENCIA DE LA REPÚBLICA"/>
    <s v="0012 - CONSEJO NACIONAL DE DROGAS"/>
    <x v="0"/>
    <x v="1"/>
    <x v="18"/>
    <x v="1"/>
    <x v="6"/>
    <s v="N"/>
    <s v="00 - N/A"/>
    <s v="20 - FONDOS CON DESTINO ESPECÍFICO"/>
    <s v="(en blanco)"/>
    <s v="99 - MULTIPROVINCIAL"/>
    <n v="0"/>
    <n v="0"/>
  </r>
  <r>
    <s v="2024"/>
    <x v="0"/>
    <x v="0"/>
    <x v="0"/>
    <x v="0"/>
    <x v="2"/>
    <s v="0201 - PRESIDENCIA DE LA REPÚBLICA"/>
    <s v="0012 - CONSEJO NACIONAL DE DROGAS"/>
    <x v="0"/>
    <x v="1"/>
    <x v="18"/>
    <x v="1"/>
    <x v="8"/>
    <s v="N"/>
    <s v="00 - N/A"/>
    <s v="20 - FONDOS CON DESTINO ESPECÍFICO"/>
    <s v="(en blanco)"/>
    <s v="99 - MULTIPROVINCIAL"/>
    <n v="0"/>
    <n v="0"/>
  </r>
  <r>
    <s v="2024"/>
    <x v="0"/>
    <x v="0"/>
    <x v="0"/>
    <x v="0"/>
    <x v="2"/>
    <s v="0201 - PRESIDENCIA DE LA REPÚBLICA"/>
    <s v="0012 - CONSEJO NACIONAL DE DROGAS"/>
    <x v="0"/>
    <x v="1"/>
    <x v="18"/>
    <x v="1"/>
    <x v="9"/>
    <s v="N"/>
    <s v="00 - N/A"/>
    <s v="10 - FONDO GENERAL"/>
    <s v="(en blanco)"/>
    <s v="99 - MULTIPROVINCIAL"/>
    <n v="900000"/>
    <n v="342000"/>
  </r>
  <r>
    <s v="2024"/>
    <x v="0"/>
    <x v="0"/>
    <x v="0"/>
    <x v="0"/>
    <x v="2"/>
    <s v="0201 - PRESIDENCIA DE LA REPÚBLICA"/>
    <s v="0012 - CONSEJO NACIONAL DE DROGAS"/>
    <x v="0"/>
    <x v="1"/>
    <x v="18"/>
    <x v="1"/>
    <x v="9"/>
    <s v="N"/>
    <s v="00 - N/A"/>
    <s v="20 - FONDOS CON DESTINO ESPECÍFICO"/>
    <s v="(en blanco)"/>
    <s v="99 - MULTIPROVINCIAL"/>
    <n v="0"/>
    <n v="0"/>
  </r>
  <r>
    <s v="2024"/>
    <x v="0"/>
    <x v="0"/>
    <x v="0"/>
    <x v="0"/>
    <x v="2"/>
    <s v="0201 - PRESIDENCIA DE LA REPÚBLICA"/>
    <s v="0012 - CONSEJO NACIONAL DE DROGAS"/>
    <x v="0"/>
    <x v="1"/>
    <x v="18"/>
    <x v="1"/>
    <x v="10"/>
    <s v="N"/>
    <s v="00 - N/A"/>
    <s v="10 - FONDO GENERAL"/>
    <s v="(en blanco)"/>
    <s v="99 - MULTIPROVINCIAL"/>
    <n v="741000"/>
    <n v="886568.94"/>
  </r>
  <r>
    <s v="2024"/>
    <x v="0"/>
    <x v="0"/>
    <x v="0"/>
    <x v="0"/>
    <x v="2"/>
    <s v="0201 - PRESIDENCIA DE LA REPÚBLICA"/>
    <s v="0012 - CONSEJO NACIONAL DE DROGAS"/>
    <x v="0"/>
    <x v="1"/>
    <x v="18"/>
    <x v="1"/>
    <x v="10"/>
    <s v="N"/>
    <s v="00 - N/A"/>
    <s v="20 - FONDOS CON DESTINO ESPECÍFICO"/>
    <s v="(en blanco)"/>
    <s v="99 - MULTIPROVINCIAL"/>
    <n v="0"/>
    <n v="1507225.4300000002"/>
  </r>
  <r>
    <s v="2024"/>
    <x v="0"/>
    <x v="0"/>
    <x v="0"/>
    <x v="0"/>
    <x v="2"/>
    <s v="0201 - PRESIDENCIA DE LA REPÚBLICA"/>
    <s v="0012 - CONSEJO NACIONAL DE DROGAS"/>
    <x v="0"/>
    <x v="1"/>
    <x v="18"/>
    <x v="1"/>
    <x v="11"/>
    <s v="N"/>
    <s v="00 - N/A"/>
    <s v="10 - FONDO GENERAL"/>
    <s v="(en blanco)"/>
    <s v="99 - MULTIPROVINCIAL"/>
    <n v="300000"/>
    <n v="0"/>
  </r>
  <r>
    <s v="2024"/>
    <x v="0"/>
    <x v="0"/>
    <x v="0"/>
    <x v="0"/>
    <x v="2"/>
    <s v="0201 - PRESIDENCIA DE LA REPÚBLICA"/>
    <s v="0012 - CONSEJO NACIONAL DE DROGAS"/>
    <x v="0"/>
    <x v="1"/>
    <x v="18"/>
    <x v="1"/>
    <x v="11"/>
    <s v="N"/>
    <s v="00 - N/A"/>
    <s v="20 - FONDOS CON DESTINO ESPECÍFICO"/>
    <s v="(en blanco)"/>
    <s v="99 - MULTIPROVINCIAL"/>
    <n v="0"/>
    <n v="940167.36"/>
  </r>
  <r>
    <s v="2024"/>
    <x v="0"/>
    <x v="0"/>
    <x v="0"/>
    <x v="0"/>
    <x v="2"/>
    <s v="0201 - PRESIDENCIA DE LA REPÚBLICA"/>
    <s v="0012 - CONSEJO NACIONAL DE DROGAS"/>
    <x v="0"/>
    <x v="1"/>
    <x v="18"/>
    <x v="1"/>
    <x v="12"/>
    <s v="N"/>
    <s v="00 - N/A"/>
    <s v="20 - FONDOS CON DESTINO ESPECÍFICO"/>
    <s v="(en blanco)"/>
    <s v="99 - MULTIPROVINCIAL"/>
    <n v="0"/>
    <n v="177000"/>
  </r>
  <r>
    <s v="2024"/>
    <x v="0"/>
    <x v="0"/>
    <x v="0"/>
    <x v="0"/>
    <x v="2"/>
    <s v="0201 - PRESIDENCIA DE LA REPÚBLICA"/>
    <s v="0012 - CONSEJO NACIONAL DE DROGAS"/>
    <x v="0"/>
    <x v="1"/>
    <x v="18"/>
    <x v="1"/>
    <x v="13"/>
    <s v="N"/>
    <s v="00 - N/A"/>
    <s v="10 - FONDO GENERAL"/>
    <s v="(en blanco)"/>
    <s v="99 - MULTIPROVINCIAL"/>
    <n v="200000"/>
    <n v="198240"/>
  </r>
  <r>
    <s v="2024"/>
    <x v="0"/>
    <x v="0"/>
    <x v="0"/>
    <x v="0"/>
    <x v="2"/>
    <s v="0201 - PRESIDENCIA DE LA REPÚBLICA"/>
    <s v="0012 - CONSEJO NACIONAL DE DROGAS"/>
    <x v="0"/>
    <x v="1"/>
    <x v="18"/>
    <x v="1"/>
    <x v="13"/>
    <s v="N"/>
    <s v="00 - N/A"/>
    <s v="20 - FONDOS CON DESTINO ESPECÍFICO"/>
    <s v="(en blanco)"/>
    <s v="99 - MULTIPROVINCIAL"/>
    <n v="0"/>
    <n v="0"/>
  </r>
  <r>
    <s v="2024"/>
    <x v="0"/>
    <x v="0"/>
    <x v="0"/>
    <x v="0"/>
    <x v="2"/>
    <s v="0201 - PRESIDENCIA DE LA REPÚBLICA"/>
    <s v="0012 - CONSEJO NACIONAL DE DROGAS"/>
    <x v="0"/>
    <x v="1"/>
    <x v="18"/>
    <x v="2"/>
    <x v="14"/>
    <s v="N"/>
    <s v="00 - N/A"/>
    <s v="10 - FONDO GENERAL"/>
    <s v="(en blanco)"/>
    <s v="99 - MULTIPROVINCIAL"/>
    <n v="200000"/>
    <n v="177000"/>
  </r>
  <r>
    <s v="2024"/>
    <x v="0"/>
    <x v="0"/>
    <x v="0"/>
    <x v="0"/>
    <x v="2"/>
    <s v="0201 - PRESIDENCIA DE LA REPÚBLICA"/>
    <s v="0012 - CONSEJO NACIONAL DE DROGAS"/>
    <x v="0"/>
    <x v="1"/>
    <x v="18"/>
    <x v="2"/>
    <x v="14"/>
    <s v="N"/>
    <s v="00 - N/A"/>
    <s v="20 - FONDOS CON DESTINO ESPECÍFICO"/>
    <s v="(en blanco)"/>
    <s v="99 - MULTIPROVINCIAL"/>
    <n v="0"/>
    <n v="160113.09"/>
  </r>
  <r>
    <s v="2024"/>
    <x v="0"/>
    <x v="0"/>
    <x v="0"/>
    <x v="0"/>
    <x v="2"/>
    <s v="0201 - PRESIDENCIA DE LA REPÚBLICA"/>
    <s v="0012 - CONSEJO NACIONAL DE DROGAS"/>
    <x v="0"/>
    <x v="1"/>
    <x v="18"/>
    <x v="2"/>
    <x v="15"/>
    <s v="N"/>
    <s v="00 - N/A"/>
    <s v="20 - FONDOS CON DESTINO ESPECÍFICO"/>
    <s v="(en blanco)"/>
    <s v="99 - MULTIPROVINCIAL"/>
    <n v="0"/>
    <n v="140361"/>
  </r>
  <r>
    <s v="2024"/>
    <x v="0"/>
    <x v="0"/>
    <x v="0"/>
    <x v="0"/>
    <x v="2"/>
    <s v="0201 - PRESIDENCIA DE LA REPÚBLICA"/>
    <s v="0012 - CONSEJO NACIONAL DE DROGAS"/>
    <x v="0"/>
    <x v="1"/>
    <x v="18"/>
    <x v="2"/>
    <x v="16"/>
    <s v="N"/>
    <s v="00 - N/A"/>
    <s v="10 - FONDO GENERAL"/>
    <s v="(en blanco)"/>
    <s v="99 - MULTIPROVINCIAL"/>
    <n v="100000"/>
    <n v="0"/>
  </r>
  <r>
    <s v="2024"/>
    <x v="0"/>
    <x v="0"/>
    <x v="0"/>
    <x v="0"/>
    <x v="2"/>
    <s v="0201 - PRESIDENCIA DE LA REPÚBLICA"/>
    <s v="0012 - CONSEJO NACIONAL DE DROGAS"/>
    <x v="0"/>
    <x v="1"/>
    <x v="18"/>
    <x v="2"/>
    <x v="16"/>
    <s v="N"/>
    <s v="00 - N/A"/>
    <s v="20 - FONDOS CON DESTINO ESPECÍFICO"/>
    <s v="(en blanco)"/>
    <s v="99 - MULTIPROVINCIAL"/>
    <n v="0"/>
    <n v="210913.33000000002"/>
  </r>
  <r>
    <s v="2024"/>
    <x v="0"/>
    <x v="0"/>
    <x v="0"/>
    <x v="0"/>
    <x v="2"/>
    <s v="0201 - PRESIDENCIA DE LA REPÚBLICA"/>
    <s v="0012 - CONSEJO NACIONAL DE DROGAS"/>
    <x v="0"/>
    <x v="1"/>
    <x v="18"/>
    <x v="2"/>
    <x v="18"/>
    <s v="N"/>
    <s v="00 - N/A"/>
    <s v="20 - FONDOS CON DESTINO ESPECÍFICO"/>
    <s v="(en blanco)"/>
    <s v="99 - MULTIPROVINCIAL"/>
    <n v="0"/>
    <n v="49560"/>
  </r>
  <r>
    <s v="2024"/>
    <x v="0"/>
    <x v="0"/>
    <x v="0"/>
    <x v="0"/>
    <x v="2"/>
    <s v="0201 - PRESIDENCIA DE LA REPÚBLICA"/>
    <s v="0012 - CONSEJO NACIONAL DE DROGAS"/>
    <x v="0"/>
    <x v="1"/>
    <x v="18"/>
    <x v="2"/>
    <x v="19"/>
    <s v="N"/>
    <s v="00 - N/A"/>
    <s v="20 - FONDOS CON DESTINO ESPECÍFICO"/>
    <s v="(en blanco)"/>
    <s v="99 - MULTIPROVINCIAL"/>
    <n v="0"/>
    <n v="2699.99"/>
  </r>
  <r>
    <s v="2024"/>
    <x v="0"/>
    <x v="0"/>
    <x v="0"/>
    <x v="0"/>
    <x v="2"/>
    <s v="0201 - PRESIDENCIA DE LA REPÚBLICA"/>
    <s v="0012 - CONSEJO NACIONAL DE DROGAS"/>
    <x v="0"/>
    <x v="1"/>
    <x v="18"/>
    <x v="2"/>
    <x v="20"/>
    <s v="N"/>
    <s v="00 - N/A"/>
    <s v="10 - FONDO GENERAL"/>
    <s v="(en blanco)"/>
    <s v="99 - MULTIPROVINCIAL"/>
    <n v="4212000"/>
    <n v="2106000"/>
  </r>
  <r>
    <s v="2024"/>
    <x v="0"/>
    <x v="0"/>
    <x v="0"/>
    <x v="0"/>
    <x v="2"/>
    <s v="0201 - PRESIDENCIA DE LA REPÚBLICA"/>
    <s v="0012 - CONSEJO NACIONAL DE DROGAS"/>
    <x v="0"/>
    <x v="1"/>
    <x v="18"/>
    <x v="2"/>
    <x v="20"/>
    <s v="N"/>
    <s v="00 - N/A"/>
    <s v="20 - FONDOS CON DESTINO ESPECÍFICO"/>
    <s v="(en blanco)"/>
    <s v="99 - MULTIPROVINCIAL"/>
    <n v="0"/>
    <n v="317549.17"/>
  </r>
  <r>
    <s v="2024"/>
    <x v="0"/>
    <x v="0"/>
    <x v="0"/>
    <x v="0"/>
    <x v="2"/>
    <s v="0201 - PRESIDENCIA DE LA REPÚBLICA"/>
    <s v="0012 - CONSEJO NACIONAL DE DROGAS"/>
    <x v="0"/>
    <x v="1"/>
    <x v="18"/>
    <x v="2"/>
    <x v="21"/>
    <s v="N"/>
    <s v="00 - N/A"/>
    <s v="10 - FONDO GENERAL"/>
    <s v="(en blanco)"/>
    <s v="99 - MULTIPROVINCIAL"/>
    <n v="616521"/>
    <n v="0"/>
  </r>
  <r>
    <s v="2024"/>
    <x v="0"/>
    <x v="0"/>
    <x v="0"/>
    <x v="0"/>
    <x v="2"/>
    <s v="0201 - PRESIDENCIA DE LA REPÚBLICA"/>
    <s v="0012 - CONSEJO NACIONAL DE DROGAS"/>
    <x v="0"/>
    <x v="1"/>
    <x v="18"/>
    <x v="2"/>
    <x v="21"/>
    <s v="N"/>
    <s v="00 - N/A"/>
    <s v="20 - FONDOS CON DESTINO ESPECÍFICO"/>
    <s v="(en blanco)"/>
    <s v="99 - MULTIPROVINCIAL"/>
    <n v="0"/>
    <n v="1225090.1499999999"/>
  </r>
  <r>
    <s v="2024"/>
    <x v="0"/>
    <x v="0"/>
    <x v="0"/>
    <x v="0"/>
    <x v="2"/>
    <s v="0201 - PRESIDENCIA DE LA REPÚBLICA"/>
    <s v="0012 - CONSEJO NACIONAL DE DROGAS"/>
    <x v="2"/>
    <x v="3"/>
    <x v="19"/>
    <x v="0"/>
    <x v="0"/>
    <s v="N"/>
    <s v="00 - N/A"/>
    <s v="10 - FONDO GENERAL"/>
    <s v="(en blanco)"/>
    <s v="99 - MULTIPROVINCIAL"/>
    <n v="2073360"/>
    <n v="1190950"/>
  </r>
  <r>
    <s v="2024"/>
    <x v="0"/>
    <x v="0"/>
    <x v="0"/>
    <x v="0"/>
    <x v="2"/>
    <s v="0201 - PRESIDENCIA DE LA REPÚBLICA"/>
    <s v="0012 - CONSEJO NACIONAL DE DROGAS"/>
    <x v="2"/>
    <x v="3"/>
    <x v="19"/>
    <x v="0"/>
    <x v="4"/>
    <s v="N"/>
    <s v="00 - N/A"/>
    <s v="10 - FONDO GENERAL"/>
    <s v="(en blanco)"/>
    <s v="99 - MULTIPROVINCIAL"/>
    <n v="317016"/>
    <n v="182096.24"/>
  </r>
  <r>
    <s v="2024"/>
    <x v="0"/>
    <x v="0"/>
    <x v="0"/>
    <x v="0"/>
    <x v="2"/>
    <s v="0201 - PRESIDENCIA DE LA REPÚBLICA"/>
    <s v="0012 - CONSEJO NACIONAL DE DROGAS"/>
    <x v="2"/>
    <x v="3"/>
    <x v="19"/>
    <x v="1"/>
    <x v="6"/>
    <s v="N"/>
    <s v="00 - N/A"/>
    <s v="20 - FONDOS CON DESTINO ESPECÍFICO"/>
    <s v="(en blanco)"/>
    <s v="99 - MULTIPROVINCIAL"/>
    <n v="0"/>
    <n v="0"/>
  </r>
  <r>
    <s v="2024"/>
    <x v="0"/>
    <x v="0"/>
    <x v="0"/>
    <x v="0"/>
    <x v="2"/>
    <s v="0201 - PRESIDENCIA DE LA REPÚBLICA"/>
    <s v="0014 - COMEDORES ECONOMICOS DEL ESTADO"/>
    <x v="2"/>
    <x v="4"/>
    <x v="6"/>
    <x v="0"/>
    <x v="0"/>
    <s v="N"/>
    <s v="00 - N/A"/>
    <s v="10 - FONDO GENERAL"/>
    <s v="(en blanco)"/>
    <s v="99 - MULTIPROVINCIAL"/>
    <n v="736041110"/>
    <n v="274293176.68000001"/>
  </r>
  <r>
    <s v="2024"/>
    <x v="0"/>
    <x v="0"/>
    <x v="0"/>
    <x v="0"/>
    <x v="2"/>
    <s v="0201 - PRESIDENCIA DE LA REPÚBLICA"/>
    <s v="0014 - COMEDORES ECONOMICOS DEL ESTADO"/>
    <x v="2"/>
    <x v="4"/>
    <x v="6"/>
    <x v="0"/>
    <x v="1"/>
    <s v="N"/>
    <s v="00 - N/A"/>
    <s v="10 - FONDO GENERAL"/>
    <s v="(en blanco)"/>
    <s v="99 - MULTIPROVINCIAL"/>
    <n v="135414090"/>
    <n v="48915844.599999994"/>
  </r>
  <r>
    <s v="2024"/>
    <x v="0"/>
    <x v="0"/>
    <x v="0"/>
    <x v="0"/>
    <x v="2"/>
    <s v="0201 - PRESIDENCIA DE LA REPÚBLICA"/>
    <s v="0014 - COMEDORES ECONOMICOS DEL ESTADO"/>
    <x v="2"/>
    <x v="4"/>
    <x v="6"/>
    <x v="0"/>
    <x v="4"/>
    <s v="N"/>
    <s v="00 - N/A"/>
    <s v="10 - FONDO GENERAL"/>
    <s v="(en blanco)"/>
    <s v="99 - MULTIPROVINCIAL"/>
    <n v="83569935"/>
    <n v="40280105.45000001"/>
  </r>
  <r>
    <s v="2024"/>
    <x v="0"/>
    <x v="0"/>
    <x v="0"/>
    <x v="0"/>
    <x v="2"/>
    <s v="0201 - PRESIDENCIA DE LA REPÚBLICA"/>
    <s v="0014 - COMEDORES ECONOMICOS DEL ESTADO"/>
    <x v="2"/>
    <x v="4"/>
    <x v="6"/>
    <x v="1"/>
    <x v="5"/>
    <s v="N"/>
    <s v="00 - N/A"/>
    <s v="10 - FONDO GENERAL"/>
    <s v="(en blanco)"/>
    <s v="99 - MULTIPROVINCIAL"/>
    <n v="43100000"/>
    <n v="12948223.870000005"/>
  </r>
  <r>
    <s v="2024"/>
    <x v="0"/>
    <x v="0"/>
    <x v="0"/>
    <x v="0"/>
    <x v="2"/>
    <s v="0201 - PRESIDENCIA DE LA REPÚBLICA"/>
    <s v="0014 - COMEDORES ECONOMICOS DEL ESTADO"/>
    <x v="2"/>
    <x v="4"/>
    <x v="6"/>
    <x v="1"/>
    <x v="6"/>
    <s v="N"/>
    <s v="00 - N/A"/>
    <s v="10 - FONDO GENERAL"/>
    <s v="(en blanco)"/>
    <s v="99 - MULTIPROVINCIAL"/>
    <n v="12000000"/>
    <n v="1338089.9099999999"/>
  </r>
  <r>
    <s v="2024"/>
    <x v="0"/>
    <x v="0"/>
    <x v="0"/>
    <x v="0"/>
    <x v="2"/>
    <s v="0201 - PRESIDENCIA DE LA REPÚBLICA"/>
    <s v="0014 - COMEDORES ECONOMICOS DEL ESTADO"/>
    <x v="2"/>
    <x v="4"/>
    <x v="6"/>
    <x v="1"/>
    <x v="7"/>
    <s v="N"/>
    <s v="00 - N/A"/>
    <s v="10 - FONDO GENERAL"/>
    <s v="(en blanco)"/>
    <s v="99 - MULTIPROVINCIAL"/>
    <n v="45000000"/>
    <n v="19000002.720000003"/>
  </r>
  <r>
    <s v="2024"/>
    <x v="0"/>
    <x v="0"/>
    <x v="0"/>
    <x v="0"/>
    <x v="2"/>
    <s v="0201 - PRESIDENCIA DE LA REPÚBLICA"/>
    <s v="0014 - COMEDORES ECONOMICOS DEL ESTADO"/>
    <x v="2"/>
    <x v="4"/>
    <x v="6"/>
    <x v="1"/>
    <x v="8"/>
    <s v="N"/>
    <s v="00 - N/A"/>
    <s v="10 - FONDO GENERAL"/>
    <s v="(en blanco)"/>
    <s v="99 - MULTIPROVINCIAL"/>
    <n v="3000000"/>
    <n v="1650000"/>
  </r>
  <r>
    <s v="2024"/>
    <x v="0"/>
    <x v="0"/>
    <x v="0"/>
    <x v="0"/>
    <x v="2"/>
    <s v="0201 - PRESIDENCIA DE LA REPÚBLICA"/>
    <s v="0014 - COMEDORES ECONOMICOS DEL ESTADO"/>
    <x v="2"/>
    <x v="4"/>
    <x v="6"/>
    <x v="1"/>
    <x v="9"/>
    <s v="N"/>
    <s v="00 - N/A"/>
    <s v="10 - FONDO GENERAL"/>
    <s v="(en blanco)"/>
    <s v="99 - MULTIPROVINCIAL"/>
    <n v="41499999"/>
    <n v="8719476"/>
  </r>
  <r>
    <s v="2024"/>
    <x v="0"/>
    <x v="0"/>
    <x v="0"/>
    <x v="0"/>
    <x v="2"/>
    <s v="0201 - PRESIDENCIA DE LA REPÚBLICA"/>
    <s v="0014 - COMEDORES ECONOMICOS DEL ESTADO"/>
    <x v="2"/>
    <x v="4"/>
    <x v="6"/>
    <x v="1"/>
    <x v="10"/>
    <s v="N"/>
    <s v="00 - N/A"/>
    <s v="10 - FONDO GENERAL"/>
    <s v="(en blanco)"/>
    <s v="99 - MULTIPROVINCIAL"/>
    <n v="6000000"/>
    <n v="1652621.1500000001"/>
  </r>
  <r>
    <s v="2024"/>
    <x v="0"/>
    <x v="0"/>
    <x v="0"/>
    <x v="0"/>
    <x v="2"/>
    <s v="0201 - PRESIDENCIA DE LA REPÚBLICA"/>
    <s v="0014 - COMEDORES ECONOMICOS DEL ESTADO"/>
    <x v="2"/>
    <x v="4"/>
    <x v="6"/>
    <x v="1"/>
    <x v="11"/>
    <s v="N"/>
    <s v="00 - N/A"/>
    <s v="10 - FONDO GENERAL"/>
    <s v="(en blanco)"/>
    <s v="99 - MULTIPROVINCIAL"/>
    <n v="20600000"/>
    <n v="442641.71"/>
  </r>
  <r>
    <s v="2024"/>
    <x v="0"/>
    <x v="0"/>
    <x v="0"/>
    <x v="0"/>
    <x v="2"/>
    <s v="0201 - PRESIDENCIA DE LA REPÚBLICA"/>
    <s v="0014 - COMEDORES ECONOMICOS DEL ESTADO"/>
    <x v="2"/>
    <x v="4"/>
    <x v="6"/>
    <x v="1"/>
    <x v="11"/>
    <s v="N"/>
    <s v="00 - N/A"/>
    <s v="20 - FONDOS CON DESTINO ESPECÍFICO"/>
    <s v="(en blanco)"/>
    <s v="99 - MULTIPROVINCIAL"/>
    <n v="15000000"/>
    <n v="6166528.1099999994"/>
  </r>
  <r>
    <s v="2024"/>
    <x v="0"/>
    <x v="0"/>
    <x v="0"/>
    <x v="0"/>
    <x v="2"/>
    <s v="0201 - PRESIDENCIA DE LA REPÚBLICA"/>
    <s v="0014 - COMEDORES ECONOMICOS DEL ESTADO"/>
    <x v="2"/>
    <x v="4"/>
    <x v="6"/>
    <x v="1"/>
    <x v="12"/>
    <s v="N"/>
    <s v="00 - N/A"/>
    <s v="10 - FONDO GENERAL"/>
    <s v="(en blanco)"/>
    <s v="99 - MULTIPROVINCIAL"/>
    <n v="20250000"/>
    <n v="2190748.9300000002"/>
  </r>
  <r>
    <s v="2024"/>
    <x v="0"/>
    <x v="0"/>
    <x v="0"/>
    <x v="0"/>
    <x v="2"/>
    <s v="0201 - PRESIDENCIA DE LA REPÚBLICA"/>
    <s v="0014 - COMEDORES ECONOMICOS DEL ESTADO"/>
    <x v="2"/>
    <x v="4"/>
    <x v="6"/>
    <x v="1"/>
    <x v="12"/>
    <s v="N"/>
    <s v="00 - N/A"/>
    <s v="20 - FONDOS CON DESTINO ESPECÍFICO"/>
    <s v="(en blanco)"/>
    <s v="99 - MULTIPROVINCIAL"/>
    <n v="0"/>
    <n v="0"/>
  </r>
  <r>
    <s v="2024"/>
    <x v="0"/>
    <x v="0"/>
    <x v="0"/>
    <x v="0"/>
    <x v="2"/>
    <s v="0201 - PRESIDENCIA DE LA REPÚBLICA"/>
    <s v="0014 - COMEDORES ECONOMICOS DEL ESTADO"/>
    <x v="2"/>
    <x v="4"/>
    <x v="6"/>
    <x v="2"/>
    <x v="14"/>
    <s v="N"/>
    <s v="00 - N/A"/>
    <s v="10 - FONDO GENERAL"/>
    <s v="(en blanco)"/>
    <s v="99 - MULTIPROVINCIAL"/>
    <n v="1400025000"/>
    <n v="696149335.45000017"/>
  </r>
  <r>
    <s v="2024"/>
    <x v="0"/>
    <x v="0"/>
    <x v="0"/>
    <x v="0"/>
    <x v="2"/>
    <s v="0201 - PRESIDENCIA DE LA REPÚBLICA"/>
    <s v="0014 - COMEDORES ECONOMICOS DEL ESTADO"/>
    <x v="2"/>
    <x v="4"/>
    <x v="6"/>
    <x v="2"/>
    <x v="14"/>
    <s v="N"/>
    <s v="00 - N/A"/>
    <s v="20 - FONDOS CON DESTINO ESPECÍFICO"/>
    <s v="(en blanco)"/>
    <s v="99 - MULTIPROVINCIAL"/>
    <n v="637656876"/>
    <n v="253471118.67000002"/>
  </r>
  <r>
    <s v="2024"/>
    <x v="0"/>
    <x v="0"/>
    <x v="0"/>
    <x v="0"/>
    <x v="2"/>
    <s v="0201 - PRESIDENCIA DE LA REPÚBLICA"/>
    <s v="0014 - COMEDORES ECONOMICOS DEL ESTADO"/>
    <x v="2"/>
    <x v="4"/>
    <x v="6"/>
    <x v="2"/>
    <x v="14"/>
    <s v="N"/>
    <s v="00 - N/A"/>
    <s v="50 - CRÉDITO INTERNO"/>
    <s v="(en blanco)"/>
    <s v="99 - MULTIPROVINCIAL"/>
    <n v="0"/>
    <n v="0"/>
  </r>
  <r>
    <s v="2024"/>
    <x v="0"/>
    <x v="0"/>
    <x v="0"/>
    <x v="0"/>
    <x v="2"/>
    <s v="0201 - PRESIDENCIA DE LA REPÚBLICA"/>
    <s v="0014 - COMEDORES ECONOMICOS DEL ESTADO"/>
    <x v="2"/>
    <x v="4"/>
    <x v="6"/>
    <x v="2"/>
    <x v="15"/>
    <s v="N"/>
    <s v="00 - N/A"/>
    <s v="10 - FONDO GENERAL"/>
    <s v="(en blanco)"/>
    <s v="99 - MULTIPROVINCIAL"/>
    <n v="3650000"/>
    <n v="0"/>
  </r>
  <r>
    <s v="2024"/>
    <x v="0"/>
    <x v="0"/>
    <x v="0"/>
    <x v="0"/>
    <x v="2"/>
    <s v="0201 - PRESIDENCIA DE LA REPÚBLICA"/>
    <s v="0014 - COMEDORES ECONOMICOS DEL ESTADO"/>
    <x v="2"/>
    <x v="4"/>
    <x v="6"/>
    <x v="2"/>
    <x v="16"/>
    <s v="N"/>
    <s v="00 - N/A"/>
    <s v="10 - FONDO GENERAL"/>
    <s v="(en blanco)"/>
    <s v="99 - MULTIPROVINCIAL"/>
    <n v="10500000"/>
    <n v="524986.68000000005"/>
  </r>
  <r>
    <s v="2024"/>
    <x v="0"/>
    <x v="0"/>
    <x v="0"/>
    <x v="0"/>
    <x v="2"/>
    <s v="0201 - PRESIDENCIA DE LA REPÚBLICA"/>
    <s v="0014 - COMEDORES ECONOMICOS DEL ESTADO"/>
    <x v="2"/>
    <x v="4"/>
    <x v="6"/>
    <x v="2"/>
    <x v="16"/>
    <s v="N"/>
    <s v="00 - N/A"/>
    <s v="20 - FONDOS CON DESTINO ESPECÍFICO"/>
    <s v="(en blanco)"/>
    <s v="99 - MULTIPROVINCIAL"/>
    <n v="6000000"/>
    <n v="103368"/>
  </r>
  <r>
    <s v="2024"/>
    <x v="0"/>
    <x v="0"/>
    <x v="0"/>
    <x v="0"/>
    <x v="2"/>
    <s v="0201 - PRESIDENCIA DE LA REPÚBLICA"/>
    <s v="0014 - COMEDORES ECONOMICOS DEL ESTADO"/>
    <x v="2"/>
    <x v="4"/>
    <x v="6"/>
    <x v="2"/>
    <x v="17"/>
    <s v="N"/>
    <s v="00 - N/A"/>
    <s v="10 - FONDO GENERAL"/>
    <s v="(en blanco)"/>
    <s v="99 - MULTIPROVINCIAL"/>
    <n v="300000"/>
    <n v="0"/>
  </r>
  <r>
    <s v="2024"/>
    <x v="0"/>
    <x v="0"/>
    <x v="0"/>
    <x v="0"/>
    <x v="2"/>
    <s v="0201 - PRESIDENCIA DE LA REPÚBLICA"/>
    <s v="0014 - COMEDORES ECONOMICOS DEL ESTADO"/>
    <x v="2"/>
    <x v="4"/>
    <x v="6"/>
    <x v="2"/>
    <x v="18"/>
    <s v="N"/>
    <s v="00 - N/A"/>
    <s v="10 - FONDO GENERAL"/>
    <s v="(en blanco)"/>
    <s v="99 - MULTIPROVINCIAL"/>
    <n v="5500000"/>
    <n v="1585576.4599999997"/>
  </r>
  <r>
    <s v="2024"/>
    <x v="0"/>
    <x v="0"/>
    <x v="0"/>
    <x v="0"/>
    <x v="2"/>
    <s v="0201 - PRESIDENCIA DE LA REPÚBLICA"/>
    <s v="0014 - COMEDORES ECONOMICOS DEL ESTADO"/>
    <x v="2"/>
    <x v="4"/>
    <x v="6"/>
    <x v="2"/>
    <x v="18"/>
    <s v="N"/>
    <s v="00 - N/A"/>
    <s v="20 - FONDOS CON DESTINO ESPECÍFICO"/>
    <s v="(en blanco)"/>
    <s v="99 - MULTIPROVINCIAL"/>
    <n v="55000000"/>
    <n v="4645483.34"/>
  </r>
  <r>
    <s v="2024"/>
    <x v="0"/>
    <x v="0"/>
    <x v="0"/>
    <x v="0"/>
    <x v="2"/>
    <s v="0201 - PRESIDENCIA DE LA REPÚBLICA"/>
    <s v="0014 - COMEDORES ECONOMICOS DEL ESTADO"/>
    <x v="2"/>
    <x v="4"/>
    <x v="6"/>
    <x v="2"/>
    <x v="19"/>
    <s v="N"/>
    <s v="00 - N/A"/>
    <s v="10 - FONDO GENERAL"/>
    <s v="(en blanco)"/>
    <s v="99 - MULTIPROVINCIAL"/>
    <n v="17450000"/>
    <n v="213873.33999999997"/>
  </r>
  <r>
    <s v="2024"/>
    <x v="0"/>
    <x v="0"/>
    <x v="0"/>
    <x v="0"/>
    <x v="2"/>
    <s v="0201 - PRESIDENCIA DE LA REPÚBLICA"/>
    <s v="0014 - COMEDORES ECONOMICOS DEL ESTADO"/>
    <x v="2"/>
    <x v="4"/>
    <x v="6"/>
    <x v="2"/>
    <x v="19"/>
    <s v="N"/>
    <s v="00 - N/A"/>
    <s v="20 - FONDOS CON DESTINO ESPECÍFICO"/>
    <s v="(en blanco)"/>
    <s v="99 - MULTIPROVINCIAL"/>
    <n v="0"/>
    <n v="0"/>
  </r>
  <r>
    <s v="2024"/>
    <x v="0"/>
    <x v="0"/>
    <x v="0"/>
    <x v="0"/>
    <x v="2"/>
    <s v="0201 - PRESIDENCIA DE LA REPÚBLICA"/>
    <s v="0014 - COMEDORES ECONOMICOS DEL ESTADO"/>
    <x v="2"/>
    <x v="4"/>
    <x v="6"/>
    <x v="2"/>
    <x v="20"/>
    <s v="N"/>
    <s v="00 - N/A"/>
    <s v="10 - FONDO GENERAL"/>
    <s v="(en blanco)"/>
    <s v="99 - MULTIPROVINCIAL"/>
    <n v="87000000"/>
    <n v="16250610.239999998"/>
  </r>
  <r>
    <s v="2024"/>
    <x v="0"/>
    <x v="0"/>
    <x v="0"/>
    <x v="0"/>
    <x v="2"/>
    <s v="0201 - PRESIDENCIA DE LA REPÚBLICA"/>
    <s v="0014 - COMEDORES ECONOMICOS DEL ESTADO"/>
    <x v="2"/>
    <x v="4"/>
    <x v="6"/>
    <x v="2"/>
    <x v="20"/>
    <s v="N"/>
    <s v="00 - N/A"/>
    <s v="20 - FONDOS CON DESTINO ESPECÍFICO"/>
    <s v="(en blanco)"/>
    <s v="99 - MULTIPROVINCIAL"/>
    <n v="0"/>
    <n v="0"/>
  </r>
  <r>
    <s v="2024"/>
    <x v="0"/>
    <x v="0"/>
    <x v="0"/>
    <x v="0"/>
    <x v="2"/>
    <s v="0201 - PRESIDENCIA DE LA REPÚBLICA"/>
    <s v="0014 - COMEDORES ECONOMICOS DEL ESTADO"/>
    <x v="2"/>
    <x v="4"/>
    <x v="6"/>
    <x v="2"/>
    <x v="21"/>
    <s v="N"/>
    <s v="00 - N/A"/>
    <s v="10 - FONDO GENERAL"/>
    <s v="(en blanco)"/>
    <s v="99 - MULTIPROVINCIAL"/>
    <n v="80100000"/>
    <n v="6542614.3000000007"/>
  </r>
  <r>
    <s v="2024"/>
    <x v="0"/>
    <x v="0"/>
    <x v="0"/>
    <x v="0"/>
    <x v="2"/>
    <s v="0201 - PRESIDENCIA DE LA REPÚBLICA"/>
    <s v="0014 - COMEDORES ECONOMICOS DEL ESTADO"/>
    <x v="2"/>
    <x v="4"/>
    <x v="6"/>
    <x v="2"/>
    <x v="21"/>
    <s v="N"/>
    <s v="00 - N/A"/>
    <s v="20 - FONDOS CON DESTINO ESPECÍFICO"/>
    <s v="(en blanco)"/>
    <s v="99 - MULTIPROVINCIAL"/>
    <n v="130000000"/>
    <n v="12691069.619999999"/>
  </r>
  <r>
    <s v="2024"/>
    <x v="0"/>
    <x v="0"/>
    <x v="0"/>
    <x v="0"/>
    <x v="2"/>
    <s v="0201 - PRESIDENCIA DE LA REPÚBLICA"/>
    <s v="0014 - OFICINA DE CUSTODIA Y ADM. DE LOS BIENES INCAUTADOS Y DECOMISADOS"/>
    <x v="0"/>
    <x v="1"/>
    <x v="1"/>
    <x v="0"/>
    <x v="0"/>
    <s v="N"/>
    <s v="00 - N/A"/>
    <s v="10 - FONDO GENERAL"/>
    <s v="(en blanco)"/>
    <s v="99 - MULTIPROVINCIAL"/>
    <n v="55041300"/>
    <n v="25021666.670000002"/>
  </r>
  <r>
    <s v="2024"/>
    <x v="0"/>
    <x v="0"/>
    <x v="0"/>
    <x v="0"/>
    <x v="2"/>
    <s v="0201 - PRESIDENCIA DE LA REPÚBLICA"/>
    <s v="0014 - OFICINA DE CUSTODIA Y ADM. DE LOS BIENES INCAUTADOS Y DECOMISADOS"/>
    <x v="0"/>
    <x v="1"/>
    <x v="1"/>
    <x v="0"/>
    <x v="1"/>
    <s v="N"/>
    <s v="00 - N/A"/>
    <s v="10 - FONDO GENERAL"/>
    <s v="(en blanco)"/>
    <s v="99 - MULTIPROVINCIAL"/>
    <n v="22909200"/>
    <n v="10837349.99"/>
  </r>
  <r>
    <s v="2024"/>
    <x v="0"/>
    <x v="0"/>
    <x v="0"/>
    <x v="0"/>
    <x v="2"/>
    <s v="0201 - PRESIDENCIA DE LA REPÚBLICA"/>
    <s v="0014 - OFICINA DE CUSTODIA Y ADM. DE LOS BIENES INCAUTADOS Y DECOMISADOS"/>
    <x v="0"/>
    <x v="1"/>
    <x v="1"/>
    <x v="0"/>
    <x v="2"/>
    <s v="N"/>
    <s v="00 - N/A"/>
    <s v="10 - FONDO GENERAL"/>
    <s v="(en blanco)"/>
    <s v="99 - MULTIPROVINCIAL"/>
    <n v="1000"/>
    <n v="0"/>
  </r>
  <r>
    <s v="2024"/>
    <x v="0"/>
    <x v="0"/>
    <x v="0"/>
    <x v="0"/>
    <x v="2"/>
    <s v="0201 - PRESIDENCIA DE LA REPÚBLICA"/>
    <s v="0014 - OFICINA DE CUSTODIA Y ADM. DE LOS BIENES INCAUTADOS Y DECOMISADOS"/>
    <x v="0"/>
    <x v="1"/>
    <x v="1"/>
    <x v="0"/>
    <x v="4"/>
    <s v="N"/>
    <s v="00 - N/A"/>
    <s v="10 - FONDO GENERAL"/>
    <s v="(en blanco)"/>
    <s v="99 - MULTIPROVINCIAL"/>
    <n v="8186774"/>
    <n v="3802533.6700000004"/>
  </r>
  <r>
    <s v="2024"/>
    <x v="0"/>
    <x v="0"/>
    <x v="0"/>
    <x v="0"/>
    <x v="2"/>
    <s v="0201 - PRESIDENCIA DE LA REPÚBLICA"/>
    <s v="0014 - OFICINA DE CUSTODIA Y ADM. DE LOS BIENES INCAUTADOS Y DECOMISADOS"/>
    <x v="0"/>
    <x v="1"/>
    <x v="1"/>
    <x v="1"/>
    <x v="5"/>
    <s v="N"/>
    <s v="00 - N/A"/>
    <s v="10 - FONDO GENERAL"/>
    <s v="(en blanco)"/>
    <s v="99 - MULTIPROVINCIAL"/>
    <n v="1859799"/>
    <n v="732146.46999999986"/>
  </r>
  <r>
    <s v="2024"/>
    <x v="0"/>
    <x v="0"/>
    <x v="0"/>
    <x v="0"/>
    <x v="2"/>
    <s v="0201 - PRESIDENCIA DE LA REPÚBLICA"/>
    <s v="0014 - OFICINA DE CUSTODIA Y ADM. DE LOS BIENES INCAUTADOS Y DECOMISADOS"/>
    <x v="0"/>
    <x v="1"/>
    <x v="1"/>
    <x v="1"/>
    <x v="6"/>
    <s v="N"/>
    <s v="00 - N/A"/>
    <s v="10 - FONDO GENERAL"/>
    <s v="(en blanco)"/>
    <s v="99 - MULTIPROVINCIAL"/>
    <n v="0"/>
    <n v="33895.5"/>
  </r>
  <r>
    <s v="2024"/>
    <x v="0"/>
    <x v="0"/>
    <x v="0"/>
    <x v="0"/>
    <x v="2"/>
    <s v="0201 - PRESIDENCIA DE LA REPÚBLICA"/>
    <s v="0014 - OFICINA DE CUSTODIA Y ADM. DE LOS BIENES INCAUTADOS Y DECOMISADOS"/>
    <x v="0"/>
    <x v="1"/>
    <x v="1"/>
    <x v="1"/>
    <x v="7"/>
    <s v="N"/>
    <s v="00 - N/A"/>
    <s v="10 - FONDO GENERAL"/>
    <s v="(en blanco)"/>
    <s v="99 - MULTIPROVINCIAL"/>
    <n v="420000"/>
    <n v="32792.5"/>
  </r>
  <r>
    <s v="2024"/>
    <x v="0"/>
    <x v="0"/>
    <x v="0"/>
    <x v="0"/>
    <x v="2"/>
    <s v="0201 - PRESIDENCIA DE LA REPÚBLICA"/>
    <s v="0014 - OFICINA DE CUSTODIA Y ADM. DE LOS BIENES INCAUTADOS Y DECOMISADOS"/>
    <x v="0"/>
    <x v="1"/>
    <x v="1"/>
    <x v="1"/>
    <x v="8"/>
    <s v="N"/>
    <s v="00 - N/A"/>
    <s v="10 - FONDO GENERAL"/>
    <s v="(en blanco)"/>
    <s v="99 - MULTIPROVINCIAL"/>
    <n v="0"/>
    <n v="15000"/>
  </r>
  <r>
    <s v="2024"/>
    <x v="0"/>
    <x v="0"/>
    <x v="0"/>
    <x v="0"/>
    <x v="2"/>
    <s v="0201 - PRESIDENCIA DE LA REPÚBLICA"/>
    <s v="0014 - OFICINA DE CUSTODIA Y ADM. DE LOS BIENES INCAUTADOS Y DECOMISADOS"/>
    <x v="0"/>
    <x v="1"/>
    <x v="1"/>
    <x v="1"/>
    <x v="10"/>
    <s v="N"/>
    <s v="00 - N/A"/>
    <s v="10 - FONDO GENERAL"/>
    <s v="(en blanco)"/>
    <s v="99 - MULTIPROVINCIAL"/>
    <n v="680000"/>
    <n v="390128.26"/>
  </r>
  <r>
    <s v="2024"/>
    <x v="0"/>
    <x v="0"/>
    <x v="0"/>
    <x v="0"/>
    <x v="2"/>
    <s v="0201 - PRESIDENCIA DE LA REPÚBLICA"/>
    <s v="0014 - OFICINA DE CUSTODIA Y ADM. DE LOS BIENES INCAUTADOS Y DECOMISADOS"/>
    <x v="0"/>
    <x v="1"/>
    <x v="1"/>
    <x v="1"/>
    <x v="11"/>
    <s v="N"/>
    <s v="00 - N/A"/>
    <s v="10 - FONDO GENERAL"/>
    <s v="(en blanco)"/>
    <s v="99 - MULTIPROVINCIAL"/>
    <n v="189000"/>
    <n v="41352.89"/>
  </r>
  <r>
    <s v="2024"/>
    <x v="0"/>
    <x v="0"/>
    <x v="0"/>
    <x v="0"/>
    <x v="2"/>
    <s v="0201 - PRESIDENCIA DE LA REPÚBLICA"/>
    <s v="0014 - OFICINA DE CUSTODIA Y ADM. DE LOS BIENES INCAUTADOS Y DECOMISADOS"/>
    <x v="0"/>
    <x v="1"/>
    <x v="1"/>
    <x v="1"/>
    <x v="12"/>
    <s v="N"/>
    <s v="00 - N/A"/>
    <s v="10 - FONDO GENERAL"/>
    <s v="(en blanco)"/>
    <s v="99 - MULTIPROVINCIAL"/>
    <n v="382000"/>
    <n v="0"/>
  </r>
  <r>
    <s v="2024"/>
    <x v="0"/>
    <x v="0"/>
    <x v="0"/>
    <x v="0"/>
    <x v="2"/>
    <s v="0201 - PRESIDENCIA DE LA REPÚBLICA"/>
    <s v="0014 - OFICINA DE CUSTODIA Y ADM. DE LOS BIENES INCAUTADOS Y DECOMISADOS"/>
    <x v="0"/>
    <x v="1"/>
    <x v="1"/>
    <x v="1"/>
    <x v="13"/>
    <s v="N"/>
    <s v="00 - N/A"/>
    <s v="10 - FONDO GENERAL"/>
    <s v="(en blanco)"/>
    <s v="99 - MULTIPROVINCIAL"/>
    <n v="36000"/>
    <n v="0"/>
  </r>
  <r>
    <s v="2024"/>
    <x v="0"/>
    <x v="0"/>
    <x v="0"/>
    <x v="0"/>
    <x v="2"/>
    <s v="0201 - PRESIDENCIA DE LA REPÚBLICA"/>
    <s v="0014 - OFICINA DE CUSTODIA Y ADM. DE LOS BIENES INCAUTADOS Y DECOMISADOS"/>
    <x v="0"/>
    <x v="1"/>
    <x v="1"/>
    <x v="2"/>
    <x v="14"/>
    <s v="N"/>
    <s v="00 - N/A"/>
    <s v="10 - FONDO GENERAL"/>
    <s v="(en blanco)"/>
    <s v="99 - MULTIPROVINCIAL"/>
    <n v="670000"/>
    <n v="86552.19"/>
  </r>
  <r>
    <s v="2024"/>
    <x v="0"/>
    <x v="0"/>
    <x v="0"/>
    <x v="0"/>
    <x v="2"/>
    <s v="0201 - PRESIDENCIA DE LA REPÚBLICA"/>
    <s v="0014 - OFICINA DE CUSTODIA Y ADM. DE LOS BIENES INCAUTADOS Y DECOMISADOS"/>
    <x v="0"/>
    <x v="1"/>
    <x v="1"/>
    <x v="2"/>
    <x v="15"/>
    <s v="N"/>
    <s v="00 - N/A"/>
    <s v="10 - FONDO GENERAL"/>
    <s v="(en blanco)"/>
    <s v="99 - MULTIPROVINCIAL"/>
    <n v="145100"/>
    <n v="11328"/>
  </r>
  <r>
    <s v="2024"/>
    <x v="0"/>
    <x v="0"/>
    <x v="0"/>
    <x v="0"/>
    <x v="2"/>
    <s v="0201 - PRESIDENCIA DE LA REPÚBLICA"/>
    <s v="0014 - OFICINA DE CUSTODIA Y ADM. DE LOS BIENES INCAUTADOS Y DECOMISADOS"/>
    <x v="0"/>
    <x v="1"/>
    <x v="1"/>
    <x v="2"/>
    <x v="16"/>
    <s v="N"/>
    <s v="00 - N/A"/>
    <s v="10 - FONDO GENERAL"/>
    <s v="(en blanco)"/>
    <s v="99 - MULTIPROVINCIAL"/>
    <n v="100000"/>
    <n v="46804.7"/>
  </r>
  <r>
    <s v="2024"/>
    <x v="0"/>
    <x v="0"/>
    <x v="0"/>
    <x v="0"/>
    <x v="2"/>
    <s v="0201 - PRESIDENCIA DE LA REPÚBLICA"/>
    <s v="0014 - OFICINA DE CUSTODIA Y ADM. DE LOS BIENES INCAUTADOS Y DECOMISADOS"/>
    <x v="0"/>
    <x v="1"/>
    <x v="1"/>
    <x v="2"/>
    <x v="18"/>
    <s v="N"/>
    <s v="00 - N/A"/>
    <s v="10 - FONDO GENERAL"/>
    <s v="(en blanco)"/>
    <s v="99 - MULTIPROVINCIAL"/>
    <n v="45065"/>
    <n v="0"/>
  </r>
  <r>
    <s v="2024"/>
    <x v="0"/>
    <x v="0"/>
    <x v="0"/>
    <x v="0"/>
    <x v="2"/>
    <s v="0201 - PRESIDENCIA DE LA REPÚBLICA"/>
    <s v="0014 - OFICINA DE CUSTODIA Y ADM. DE LOS BIENES INCAUTADOS Y DECOMISADOS"/>
    <x v="0"/>
    <x v="1"/>
    <x v="1"/>
    <x v="2"/>
    <x v="19"/>
    <s v="N"/>
    <s v="00 - N/A"/>
    <s v="10 - FONDO GENERAL"/>
    <s v="(en blanco)"/>
    <s v="99 - MULTIPROVINCIAL"/>
    <n v="24000"/>
    <n v="2193.7399999999998"/>
  </r>
  <r>
    <s v="2024"/>
    <x v="0"/>
    <x v="0"/>
    <x v="0"/>
    <x v="0"/>
    <x v="2"/>
    <s v="0201 - PRESIDENCIA DE LA REPÚBLICA"/>
    <s v="0014 - OFICINA DE CUSTODIA Y ADM. DE LOS BIENES INCAUTADOS Y DECOMISADOS"/>
    <x v="0"/>
    <x v="1"/>
    <x v="1"/>
    <x v="2"/>
    <x v="20"/>
    <s v="N"/>
    <s v="00 - N/A"/>
    <s v="10 - FONDO GENERAL"/>
    <s v="(en blanco)"/>
    <s v="99 - MULTIPROVINCIAL"/>
    <n v="3586000"/>
    <n v="1175455.07"/>
  </r>
  <r>
    <s v="2024"/>
    <x v="0"/>
    <x v="0"/>
    <x v="0"/>
    <x v="0"/>
    <x v="2"/>
    <s v="0201 - PRESIDENCIA DE LA REPÚBLICA"/>
    <s v="0014 - OFICINA DE CUSTODIA Y ADM. DE LOS BIENES INCAUTADOS Y DECOMISADOS"/>
    <x v="0"/>
    <x v="1"/>
    <x v="1"/>
    <x v="2"/>
    <x v="21"/>
    <s v="N"/>
    <s v="00 - N/A"/>
    <s v="10 - FONDO GENERAL"/>
    <s v="(en blanco)"/>
    <s v="99 - MULTIPROVINCIAL"/>
    <n v="291687"/>
    <n v="83126.929999999993"/>
  </r>
  <r>
    <s v="2024"/>
    <x v="0"/>
    <x v="0"/>
    <x v="0"/>
    <x v="0"/>
    <x v="2"/>
    <s v="0201 - PRESIDENCIA DE LA REPÚBLICA"/>
    <s v="0015 - DIRECCIÓN GENERAL DE DESARROLLO DE LA COMUNIDAD"/>
    <x v="2"/>
    <x v="4"/>
    <x v="6"/>
    <x v="0"/>
    <x v="0"/>
    <s v="N"/>
    <s v="00 - N/A"/>
    <s v="10 - FONDO GENERAL"/>
    <s v="(en blanco)"/>
    <s v="99 - MULTIPROVINCIAL"/>
    <n v="110066932"/>
    <n v="52178566.919999987"/>
  </r>
  <r>
    <s v="2024"/>
    <x v="0"/>
    <x v="0"/>
    <x v="0"/>
    <x v="0"/>
    <x v="2"/>
    <s v="0201 - PRESIDENCIA DE LA REPÚBLICA"/>
    <s v="0015 - DIRECCIÓN GENERAL DE DESARROLLO DE LA COMUNIDAD"/>
    <x v="2"/>
    <x v="4"/>
    <x v="6"/>
    <x v="0"/>
    <x v="1"/>
    <s v="N"/>
    <s v="00 - N/A"/>
    <s v="10 - FONDO GENERAL"/>
    <s v="(en blanco)"/>
    <s v="99 - MULTIPROVINCIAL"/>
    <n v="15703379"/>
    <n v="1768237.05"/>
  </r>
  <r>
    <s v="2024"/>
    <x v="0"/>
    <x v="0"/>
    <x v="0"/>
    <x v="0"/>
    <x v="2"/>
    <s v="0201 - PRESIDENCIA DE LA REPÚBLICA"/>
    <s v="0015 - DIRECCIÓN GENERAL DE DESARROLLO DE LA COMUNIDAD"/>
    <x v="2"/>
    <x v="4"/>
    <x v="6"/>
    <x v="0"/>
    <x v="4"/>
    <s v="N"/>
    <s v="00 - N/A"/>
    <s v="10 - FONDO GENERAL"/>
    <s v="(en blanco)"/>
    <s v="99 - MULTIPROVINCIAL"/>
    <n v="14183874"/>
    <n v="7079376.9500000002"/>
  </r>
  <r>
    <s v="2024"/>
    <x v="0"/>
    <x v="0"/>
    <x v="0"/>
    <x v="0"/>
    <x v="2"/>
    <s v="0201 - PRESIDENCIA DE LA REPÚBLICA"/>
    <s v="0015 - DIRECCIÓN GENERAL DE DESARROLLO DE LA COMUNIDAD"/>
    <x v="2"/>
    <x v="4"/>
    <x v="6"/>
    <x v="1"/>
    <x v="5"/>
    <s v="N"/>
    <s v="00 - N/A"/>
    <s v="10 - FONDO GENERAL"/>
    <s v="(en blanco)"/>
    <s v="99 - MULTIPROVINCIAL"/>
    <n v="7200000"/>
    <n v="3441636.4300000011"/>
  </r>
  <r>
    <s v="2024"/>
    <x v="0"/>
    <x v="0"/>
    <x v="0"/>
    <x v="0"/>
    <x v="2"/>
    <s v="0201 - PRESIDENCIA DE LA REPÚBLICA"/>
    <s v="0015 - DIRECCIÓN GENERAL DE DESARROLLO DE LA COMUNIDAD"/>
    <x v="2"/>
    <x v="4"/>
    <x v="6"/>
    <x v="1"/>
    <x v="6"/>
    <s v="N"/>
    <s v="00 - N/A"/>
    <s v="10 - FONDO GENERAL"/>
    <s v="(en blanco)"/>
    <s v="99 - MULTIPROVINCIAL"/>
    <n v="1550000"/>
    <n v="712820.3"/>
  </r>
  <r>
    <s v="2024"/>
    <x v="0"/>
    <x v="0"/>
    <x v="0"/>
    <x v="0"/>
    <x v="2"/>
    <s v="0201 - PRESIDENCIA DE LA REPÚBLICA"/>
    <s v="0015 - DIRECCIÓN GENERAL DE DESARROLLO DE LA COMUNIDAD"/>
    <x v="2"/>
    <x v="4"/>
    <x v="6"/>
    <x v="1"/>
    <x v="7"/>
    <s v="N"/>
    <s v="00 - N/A"/>
    <s v="10 - FONDO GENERAL"/>
    <s v="(en blanco)"/>
    <s v="99 - MULTIPROVINCIAL"/>
    <n v="3000000"/>
    <n v="1236015"/>
  </r>
  <r>
    <s v="2024"/>
    <x v="0"/>
    <x v="0"/>
    <x v="0"/>
    <x v="0"/>
    <x v="2"/>
    <s v="0201 - PRESIDENCIA DE LA REPÚBLICA"/>
    <s v="0015 - DIRECCIÓN GENERAL DE DESARROLLO DE LA COMUNIDAD"/>
    <x v="2"/>
    <x v="4"/>
    <x v="6"/>
    <x v="1"/>
    <x v="8"/>
    <s v="N"/>
    <s v="00 - N/A"/>
    <s v="10 - FONDO GENERAL"/>
    <s v="(en blanco)"/>
    <s v="99 - MULTIPROVINCIAL"/>
    <n v="0"/>
    <n v="11600"/>
  </r>
  <r>
    <s v="2024"/>
    <x v="0"/>
    <x v="0"/>
    <x v="0"/>
    <x v="0"/>
    <x v="2"/>
    <s v="0201 - PRESIDENCIA DE LA REPÚBLICA"/>
    <s v="0015 - DIRECCIÓN GENERAL DE DESARROLLO DE LA COMUNIDAD"/>
    <x v="2"/>
    <x v="4"/>
    <x v="6"/>
    <x v="1"/>
    <x v="9"/>
    <s v="N"/>
    <s v="00 - N/A"/>
    <s v="10 - FONDO GENERAL"/>
    <s v="(en blanco)"/>
    <s v="99 - MULTIPROVINCIAL"/>
    <n v="6863000"/>
    <n v="3101214.9499999997"/>
  </r>
  <r>
    <s v="2024"/>
    <x v="0"/>
    <x v="0"/>
    <x v="0"/>
    <x v="0"/>
    <x v="2"/>
    <s v="0201 - PRESIDENCIA DE LA REPÚBLICA"/>
    <s v="0015 - DIRECCIÓN GENERAL DE DESARROLLO DE LA COMUNIDAD"/>
    <x v="2"/>
    <x v="4"/>
    <x v="6"/>
    <x v="1"/>
    <x v="10"/>
    <s v="N"/>
    <s v="00 - N/A"/>
    <s v="10 - FONDO GENERAL"/>
    <s v="(en blanco)"/>
    <s v="99 - MULTIPROVINCIAL"/>
    <n v="1804000"/>
    <n v="1250624.6200000001"/>
  </r>
  <r>
    <s v="2024"/>
    <x v="0"/>
    <x v="0"/>
    <x v="0"/>
    <x v="0"/>
    <x v="2"/>
    <s v="0201 - PRESIDENCIA DE LA REPÚBLICA"/>
    <s v="0015 - DIRECCIÓN GENERAL DE DESARROLLO DE LA COMUNIDAD"/>
    <x v="2"/>
    <x v="4"/>
    <x v="6"/>
    <x v="1"/>
    <x v="11"/>
    <s v="N"/>
    <s v="00 - N/A"/>
    <s v="10 - FONDO GENERAL"/>
    <s v="(en blanco)"/>
    <s v="99 - MULTIPROVINCIAL"/>
    <n v="0"/>
    <n v="1538441.9200000002"/>
  </r>
  <r>
    <s v="2024"/>
    <x v="0"/>
    <x v="0"/>
    <x v="0"/>
    <x v="0"/>
    <x v="2"/>
    <s v="0201 - PRESIDENCIA DE LA REPÚBLICA"/>
    <s v="0015 - DIRECCIÓN GENERAL DE DESARROLLO DE LA COMUNIDAD"/>
    <x v="2"/>
    <x v="4"/>
    <x v="6"/>
    <x v="1"/>
    <x v="12"/>
    <s v="N"/>
    <s v="00 - N/A"/>
    <s v="10 - FONDO GENERAL"/>
    <s v="(en blanco)"/>
    <s v="99 - MULTIPROVINCIAL"/>
    <n v="3090000"/>
    <n v="459805.39"/>
  </r>
  <r>
    <s v="2024"/>
    <x v="0"/>
    <x v="0"/>
    <x v="0"/>
    <x v="0"/>
    <x v="2"/>
    <s v="0201 - PRESIDENCIA DE LA REPÚBLICA"/>
    <s v="0015 - DIRECCIÓN GENERAL DE DESARROLLO DE LA COMUNIDAD"/>
    <x v="2"/>
    <x v="4"/>
    <x v="6"/>
    <x v="1"/>
    <x v="13"/>
    <s v="N"/>
    <s v="00 - N/A"/>
    <s v="10 - FONDO GENERAL"/>
    <s v="(en blanco)"/>
    <s v="99 - MULTIPROVINCIAL"/>
    <n v="2550000"/>
    <n v="756010.72"/>
  </r>
  <r>
    <s v="2024"/>
    <x v="0"/>
    <x v="0"/>
    <x v="0"/>
    <x v="0"/>
    <x v="2"/>
    <s v="0201 - PRESIDENCIA DE LA REPÚBLICA"/>
    <s v="0015 - DIRECCIÓN GENERAL DE DESARROLLO DE LA COMUNIDAD"/>
    <x v="2"/>
    <x v="4"/>
    <x v="6"/>
    <x v="2"/>
    <x v="14"/>
    <s v="N"/>
    <s v="00 - N/A"/>
    <s v="10 - FONDO GENERAL"/>
    <s v="(en blanco)"/>
    <s v="99 - MULTIPROVINCIAL"/>
    <n v="2875000"/>
    <n v="823110.69000000006"/>
  </r>
  <r>
    <s v="2024"/>
    <x v="0"/>
    <x v="0"/>
    <x v="0"/>
    <x v="0"/>
    <x v="2"/>
    <s v="0201 - PRESIDENCIA DE LA REPÚBLICA"/>
    <s v="0015 - DIRECCIÓN GENERAL DE DESARROLLO DE LA COMUNIDAD"/>
    <x v="2"/>
    <x v="4"/>
    <x v="6"/>
    <x v="2"/>
    <x v="15"/>
    <s v="N"/>
    <s v="00 - N/A"/>
    <s v="10 - FONDO GENERAL"/>
    <s v="(en blanco)"/>
    <s v="99 - MULTIPROVINCIAL"/>
    <n v="1410000"/>
    <n v="769313.69000000006"/>
  </r>
  <r>
    <s v="2024"/>
    <x v="0"/>
    <x v="0"/>
    <x v="0"/>
    <x v="0"/>
    <x v="2"/>
    <s v="0201 - PRESIDENCIA DE LA REPÚBLICA"/>
    <s v="0015 - DIRECCIÓN GENERAL DE DESARROLLO DE LA COMUNIDAD"/>
    <x v="2"/>
    <x v="4"/>
    <x v="6"/>
    <x v="2"/>
    <x v="16"/>
    <s v="N"/>
    <s v="00 - N/A"/>
    <s v="10 - FONDO GENERAL"/>
    <s v="(en blanco)"/>
    <s v="99 - MULTIPROVINCIAL"/>
    <n v="475000"/>
    <n v="340344.74"/>
  </r>
  <r>
    <s v="2024"/>
    <x v="0"/>
    <x v="0"/>
    <x v="0"/>
    <x v="0"/>
    <x v="2"/>
    <s v="0201 - PRESIDENCIA DE LA REPÚBLICA"/>
    <s v="0015 - DIRECCIÓN GENERAL DE DESARROLLO DE LA COMUNIDAD"/>
    <x v="2"/>
    <x v="4"/>
    <x v="6"/>
    <x v="2"/>
    <x v="17"/>
    <s v="N"/>
    <s v="00 - N/A"/>
    <s v="10 - FONDO GENERAL"/>
    <s v="(en blanco)"/>
    <s v="99 - MULTIPROVINCIAL"/>
    <n v="5050000"/>
    <n v="1158361.3999999999"/>
  </r>
  <r>
    <s v="2024"/>
    <x v="0"/>
    <x v="0"/>
    <x v="0"/>
    <x v="0"/>
    <x v="2"/>
    <s v="0201 - PRESIDENCIA DE LA REPÚBLICA"/>
    <s v="0015 - DIRECCIÓN GENERAL DE DESARROLLO DE LA COMUNIDAD"/>
    <x v="2"/>
    <x v="4"/>
    <x v="6"/>
    <x v="2"/>
    <x v="18"/>
    <s v="N"/>
    <s v="00 - N/A"/>
    <s v="10 - FONDO GENERAL"/>
    <s v="(en blanco)"/>
    <s v="99 - MULTIPROVINCIAL"/>
    <n v="858921"/>
    <n v="273861.56"/>
  </r>
  <r>
    <s v="2024"/>
    <x v="0"/>
    <x v="0"/>
    <x v="0"/>
    <x v="0"/>
    <x v="2"/>
    <s v="0201 - PRESIDENCIA DE LA REPÚBLICA"/>
    <s v="0015 - DIRECCIÓN GENERAL DE DESARROLLO DE LA COMUNIDAD"/>
    <x v="2"/>
    <x v="4"/>
    <x v="6"/>
    <x v="2"/>
    <x v="19"/>
    <s v="N"/>
    <s v="00 - N/A"/>
    <s v="10 - FONDO GENERAL"/>
    <s v="(en blanco)"/>
    <s v="99 - MULTIPROVINCIAL"/>
    <n v="1365000"/>
    <n v="354094.3"/>
  </r>
  <r>
    <s v="2024"/>
    <x v="0"/>
    <x v="0"/>
    <x v="0"/>
    <x v="0"/>
    <x v="2"/>
    <s v="0201 - PRESIDENCIA DE LA REPÚBLICA"/>
    <s v="0015 - DIRECCIÓN GENERAL DE DESARROLLO DE LA COMUNIDAD"/>
    <x v="2"/>
    <x v="4"/>
    <x v="6"/>
    <x v="2"/>
    <x v="20"/>
    <s v="N"/>
    <s v="00 - N/A"/>
    <s v="10 - FONDO GENERAL"/>
    <s v="(en blanco)"/>
    <s v="99 - MULTIPROVINCIAL"/>
    <n v="13236784"/>
    <n v="7096656.8400000008"/>
  </r>
  <r>
    <s v="2024"/>
    <x v="0"/>
    <x v="0"/>
    <x v="0"/>
    <x v="0"/>
    <x v="2"/>
    <s v="0201 - PRESIDENCIA DE LA REPÚBLICA"/>
    <s v="0015 - DIRECCIÓN GENERAL DE DESARROLLO DE LA COMUNIDAD"/>
    <x v="2"/>
    <x v="4"/>
    <x v="6"/>
    <x v="2"/>
    <x v="21"/>
    <s v="N"/>
    <s v="00 - N/A"/>
    <s v="10 - FONDO GENERAL"/>
    <s v="(en blanco)"/>
    <s v="99 - MULTIPROVINCIAL"/>
    <n v="4985000"/>
    <n v="2660292.1399999997"/>
  </r>
  <r>
    <s v="2024"/>
    <x v="0"/>
    <x v="0"/>
    <x v="0"/>
    <x v="0"/>
    <x v="2"/>
    <s v="0201 - PRESIDENCIA DE LA REPÚBLICA"/>
    <s v="0016 - DIRECCION GENERAL DE DESARROLLO FRONTERIZO"/>
    <x v="2"/>
    <x v="4"/>
    <x v="6"/>
    <x v="0"/>
    <x v="0"/>
    <s v="N"/>
    <s v="00 - N/A"/>
    <s v="10 - FONDO GENERAL"/>
    <s v="(en blanco)"/>
    <s v="99 - MULTIPROVINCIAL"/>
    <n v="133272433"/>
    <n v="60053696.469999999"/>
  </r>
  <r>
    <s v="2024"/>
    <x v="0"/>
    <x v="0"/>
    <x v="0"/>
    <x v="0"/>
    <x v="2"/>
    <s v="0201 - PRESIDENCIA DE LA REPÚBLICA"/>
    <s v="0016 - DIRECCION GENERAL DE DESARROLLO FRONTERIZO"/>
    <x v="2"/>
    <x v="4"/>
    <x v="6"/>
    <x v="0"/>
    <x v="1"/>
    <s v="N"/>
    <s v="00 - N/A"/>
    <s v="10 - FONDO GENERAL"/>
    <s v="(en blanco)"/>
    <s v="99 - MULTIPROVINCIAL"/>
    <n v="11458816"/>
    <n v="1953653.3599999999"/>
  </r>
  <r>
    <s v="2024"/>
    <x v="0"/>
    <x v="0"/>
    <x v="0"/>
    <x v="0"/>
    <x v="2"/>
    <s v="0201 - PRESIDENCIA DE LA REPÚBLICA"/>
    <s v="0016 - DIRECCION GENERAL DE DESARROLLO FRONTERIZO"/>
    <x v="2"/>
    <x v="4"/>
    <x v="6"/>
    <x v="0"/>
    <x v="4"/>
    <s v="N"/>
    <s v="00 - N/A"/>
    <s v="10 - FONDO GENERAL"/>
    <s v="(en blanco)"/>
    <s v="99 - MULTIPROVINCIAL"/>
    <n v="18355434"/>
    <n v="9005243.75"/>
  </r>
  <r>
    <s v="2024"/>
    <x v="0"/>
    <x v="0"/>
    <x v="0"/>
    <x v="0"/>
    <x v="2"/>
    <s v="0201 - PRESIDENCIA DE LA REPÚBLICA"/>
    <s v="0016 - DIRECCION GENERAL DE DESARROLLO FRONTERIZO"/>
    <x v="2"/>
    <x v="4"/>
    <x v="6"/>
    <x v="1"/>
    <x v="5"/>
    <s v="N"/>
    <s v="00 - N/A"/>
    <s v="10 - FONDO GENERAL"/>
    <s v="(en blanco)"/>
    <s v="99 - MULTIPROVINCIAL"/>
    <n v="8030913"/>
    <n v="3624280.8199999994"/>
  </r>
  <r>
    <s v="2024"/>
    <x v="0"/>
    <x v="0"/>
    <x v="0"/>
    <x v="0"/>
    <x v="2"/>
    <s v="0201 - PRESIDENCIA DE LA REPÚBLICA"/>
    <s v="0016 - DIRECCION GENERAL DE DESARROLLO FRONTERIZO"/>
    <x v="2"/>
    <x v="4"/>
    <x v="6"/>
    <x v="1"/>
    <x v="6"/>
    <s v="N"/>
    <s v="00 - N/A"/>
    <s v="10 - FONDO GENERAL"/>
    <s v="(en blanco)"/>
    <s v="99 - MULTIPROVINCIAL"/>
    <n v="60000"/>
    <n v="0"/>
  </r>
  <r>
    <s v="2024"/>
    <x v="0"/>
    <x v="0"/>
    <x v="0"/>
    <x v="0"/>
    <x v="2"/>
    <s v="0201 - PRESIDENCIA DE LA REPÚBLICA"/>
    <s v="0016 - DIRECCION GENERAL DE DESARROLLO FRONTERIZO"/>
    <x v="2"/>
    <x v="4"/>
    <x v="6"/>
    <x v="1"/>
    <x v="7"/>
    <s v="N"/>
    <s v="00 - N/A"/>
    <s v="10 - FONDO GENERAL"/>
    <s v="(en blanco)"/>
    <s v="99 - MULTIPROVINCIAL"/>
    <n v="3600000"/>
    <n v="1311700"/>
  </r>
  <r>
    <s v="2024"/>
    <x v="0"/>
    <x v="0"/>
    <x v="0"/>
    <x v="0"/>
    <x v="2"/>
    <s v="0201 - PRESIDENCIA DE LA REPÚBLICA"/>
    <s v="0016 - DIRECCION GENERAL DE DESARROLLO FRONTERIZO"/>
    <x v="2"/>
    <x v="4"/>
    <x v="6"/>
    <x v="1"/>
    <x v="9"/>
    <s v="N"/>
    <s v="00 - N/A"/>
    <s v="10 - FONDO GENERAL"/>
    <s v="(en blanco)"/>
    <s v="99 - MULTIPROVINCIAL"/>
    <n v="4302960"/>
    <n v="1698311.65"/>
  </r>
  <r>
    <s v="2024"/>
    <x v="0"/>
    <x v="0"/>
    <x v="0"/>
    <x v="0"/>
    <x v="2"/>
    <s v="0201 - PRESIDENCIA DE LA REPÚBLICA"/>
    <s v="0016 - DIRECCION GENERAL DE DESARROLLO FRONTERIZO"/>
    <x v="2"/>
    <x v="4"/>
    <x v="6"/>
    <x v="1"/>
    <x v="10"/>
    <s v="N"/>
    <s v="00 - N/A"/>
    <s v="10 - FONDO GENERAL"/>
    <s v="(en blanco)"/>
    <s v="99 - MULTIPROVINCIAL"/>
    <n v="2885000"/>
    <n v="1754983.99"/>
  </r>
  <r>
    <s v="2024"/>
    <x v="0"/>
    <x v="0"/>
    <x v="0"/>
    <x v="0"/>
    <x v="2"/>
    <s v="0201 - PRESIDENCIA DE LA REPÚBLICA"/>
    <s v="0016 - DIRECCION GENERAL DE DESARROLLO FRONTERIZO"/>
    <x v="2"/>
    <x v="4"/>
    <x v="6"/>
    <x v="1"/>
    <x v="11"/>
    <s v="N"/>
    <s v="00 - N/A"/>
    <s v="10 - FONDO GENERAL"/>
    <s v="(en blanco)"/>
    <s v="99 - MULTIPROVINCIAL"/>
    <n v="4055000"/>
    <n v="3046712.5000000005"/>
  </r>
  <r>
    <s v="2024"/>
    <x v="0"/>
    <x v="0"/>
    <x v="0"/>
    <x v="0"/>
    <x v="2"/>
    <s v="0201 - PRESIDENCIA DE LA REPÚBLICA"/>
    <s v="0016 - DIRECCION GENERAL DE DESARROLLO FRONTERIZO"/>
    <x v="2"/>
    <x v="4"/>
    <x v="6"/>
    <x v="1"/>
    <x v="12"/>
    <s v="N"/>
    <s v="00 - N/A"/>
    <s v="10 - FONDO GENERAL"/>
    <s v="(en blanco)"/>
    <s v="99 - MULTIPROVINCIAL"/>
    <n v="240000"/>
    <n v="1044053.32"/>
  </r>
  <r>
    <s v="2024"/>
    <x v="0"/>
    <x v="0"/>
    <x v="0"/>
    <x v="0"/>
    <x v="2"/>
    <s v="0201 - PRESIDENCIA DE LA REPÚBLICA"/>
    <s v="0016 - DIRECCION GENERAL DE DESARROLLO FRONTERIZO"/>
    <x v="2"/>
    <x v="4"/>
    <x v="6"/>
    <x v="1"/>
    <x v="13"/>
    <s v="N"/>
    <s v="00 - N/A"/>
    <s v="10 - FONDO GENERAL"/>
    <s v="(en blanco)"/>
    <s v="99 - MULTIPROVINCIAL"/>
    <n v="495700"/>
    <n v="241115.3"/>
  </r>
  <r>
    <s v="2024"/>
    <x v="0"/>
    <x v="0"/>
    <x v="0"/>
    <x v="0"/>
    <x v="2"/>
    <s v="0201 - PRESIDENCIA DE LA REPÚBLICA"/>
    <s v="0016 - DIRECCION GENERAL DE DESARROLLO FRONTERIZO"/>
    <x v="2"/>
    <x v="4"/>
    <x v="6"/>
    <x v="2"/>
    <x v="14"/>
    <s v="N"/>
    <s v="00 - N/A"/>
    <s v="10 - FONDO GENERAL"/>
    <s v="(en blanco)"/>
    <s v="99 - MULTIPROVINCIAL"/>
    <n v="1318468"/>
    <n v="286720.80000000005"/>
  </r>
  <r>
    <s v="2024"/>
    <x v="0"/>
    <x v="0"/>
    <x v="0"/>
    <x v="0"/>
    <x v="2"/>
    <s v="0201 - PRESIDENCIA DE LA REPÚBLICA"/>
    <s v="0016 - DIRECCION GENERAL DE DESARROLLO FRONTERIZO"/>
    <x v="2"/>
    <x v="4"/>
    <x v="6"/>
    <x v="2"/>
    <x v="15"/>
    <s v="N"/>
    <s v="00 - N/A"/>
    <s v="10 - FONDO GENERAL"/>
    <s v="(en blanco)"/>
    <s v="99 - MULTIPROVINCIAL"/>
    <n v="1653540"/>
    <n v="116820"/>
  </r>
  <r>
    <s v="2024"/>
    <x v="0"/>
    <x v="0"/>
    <x v="0"/>
    <x v="0"/>
    <x v="2"/>
    <s v="0201 - PRESIDENCIA DE LA REPÚBLICA"/>
    <s v="0016 - DIRECCION GENERAL DE DESARROLLO FRONTERIZO"/>
    <x v="2"/>
    <x v="4"/>
    <x v="6"/>
    <x v="2"/>
    <x v="16"/>
    <s v="N"/>
    <s v="00 - N/A"/>
    <s v="10 - FONDO GENERAL"/>
    <s v="(en blanco)"/>
    <s v="99 - MULTIPROVINCIAL"/>
    <n v="985370"/>
    <n v="150895.01"/>
  </r>
  <r>
    <s v="2024"/>
    <x v="0"/>
    <x v="0"/>
    <x v="0"/>
    <x v="0"/>
    <x v="2"/>
    <s v="0201 - PRESIDENCIA DE LA REPÚBLICA"/>
    <s v="0016 - DIRECCION GENERAL DE DESARROLLO FRONTERIZO"/>
    <x v="2"/>
    <x v="4"/>
    <x v="6"/>
    <x v="2"/>
    <x v="18"/>
    <s v="N"/>
    <s v="00 - N/A"/>
    <s v="10 - FONDO GENERAL"/>
    <s v="(en blanco)"/>
    <s v="99 - MULTIPROVINCIAL"/>
    <n v="2756970"/>
    <n v="1409510"/>
  </r>
  <r>
    <s v="2024"/>
    <x v="0"/>
    <x v="0"/>
    <x v="0"/>
    <x v="0"/>
    <x v="2"/>
    <s v="0201 - PRESIDENCIA DE LA REPÚBLICA"/>
    <s v="0016 - DIRECCION GENERAL DE DESARROLLO FRONTERIZO"/>
    <x v="2"/>
    <x v="4"/>
    <x v="6"/>
    <x v="2"/>
    <x v="19"/>
    <s v="N"/>
    <s v="00 - N/A"/>
    <s v="10 - FONDO GENERAL"/>
    <s v="(en blanco)"/>
    <s v="99 - MULTIPROVINCIAL"/>
    <n v="96735"/>
    <n v="553602.38"/>
  </r>
  <r>
    <s v="2024"/>
    <x v="0"/>
    <x v="0"/>
    <x v="0"/>
    <x v="0"/>
    <x v="2"/>
    <s v="0201 - PRESIDENCIA DE LA REPÚBLICA"/>
    <s v="0016 - DIRECCION GENERAL DE DESARROLLO FRONTERIZO"/>
    <x v="2"/>
    <x v="4"/>
    <x v="6"/>
    <x v="2"/>
    <x v="20"/>
    <s v="N"/>
    <s v="00 - N/A"/>
    <s v="10 - FONDO GENERAL"/>
    <s v="(en blanco)"/>
    <s v="99 - MULTIPROVINCIAL"/>
    <n v="17914228"/>
    <n v="8068108"/>
  </r>
  <r>
    <s v="2024"/>
    <x v="0"/>
    <x v="0"/>
    <x v="0"/>
    <x v="0"/>
    <x v="2"/>
    <s v="0201 - PRESIDENCIA DE LA REPÚBLICA"/>
    <s v="0016 - DIRECCION GENERAL DE DESARROLLO FRONTERIZO"/>
    <x v="2"/>
    <x v="4"/>
    <x v="6"/>
    <x v="2"/>
    <x v="21"/>
    <s v="N"/>
    <s v="00 - N/A"/>
    <s v="10 - FONDO GENERAL"/>
    <s v="(en blanco)"/>
    <s v="99 - MULTIPROVINCIAL"/>
    <n v="3560752"/>
    <n v="498919.52"/>
  </r>
  <r>
    <s v="2024"/>
    <x v="0"/>
    <x v="0"/>
    <x v="0"/>
    <x v="0"/>
    <x v="2"/>
    <s v="0201 - PRESIDENCIA DE LA REPÚBLICA"/>
    <s v="0018 - COMISIÓN PERMANENTE DE EFEMÉRIDES PATRIA"/>
    <x v="2"/>
    <x v="8"/>
    <x v="20"/>
    <x v="0"/>
    <x v="0"/>
    <s v="N"/>
    <s v="00 - N/A"/>
    <s v="10 - FONDO GENERAL"/>
    <s v="(en blanco)"/>
    <s v="99 - MULTIPROVINCIAL"/>
    <n v="16322542"/>
    <n v="7649104.4100000001"/>
  </r>
  <r>
    <s v="2024"/>
    <x v="0"/>
    <x v="0"/>
    <x v="0"/>
    <x v="0"/>
    <x v="2"/>
    <s v="0201 - PRESIDENCIA DE LA REPÚBLICA"/>
    <s v="0018 - COMISIÓN PERMANENTE DE EFEMÉRIDES PATRIA"/>
    <x v="2"/>
    <x v="8"/>
    <x v="20"/>
    <x v="0"/>
    <x v="1"/>
    <s v="N"/>
    <s v="00 - N/A"/>
    <s v="10 - FONDO GENERAL"/>
    <s v="(en blanco)"/>
    <s v="99 - MULTIPROVINCIAL"/>
    <n v="3582734"/>
    <n v="830850.88"/>
  </r>
  <r>
    <s v="2024"/>
    <x v="0"/>
    <x v="0"/>
    <x v="0"/>
    <x v="0"/>
    <x v="2"/>
    <s v="0201 - PRESIDENCIA DE LA REPÚBLICA"/>
    <s v="0018 - COMISIÓN PERMANENTE DE EFEMÉRIDES PATRIA"/>
    <x v="2"/>
    <x v="8"/>
    <x v="20"/>
    <x v="0"/>
    <x v="4"/>
    <s v="N"/>
    <s v="00 - N/A"/>
    <s v="10 - FONDO GENERAL"/>
    <s v="(en blanco)"/>
    <s v="99 - MULTIPROVINCIAL"/>
    <n v="2150000"/>
    <n v="1027231.1699999999"/>
  </r>
  <r>
    <s v="2024"/>
    <x v="0"/>
    <x v="0"/>
    <x v="0"/>
    <x v="0"/>
    <x v="2"/>
    <s v="0201 - PRESIDENCIA DE LA REPÚBLICA"/>
    <s v="0018 - COMISIÓN PERMANENTE DE EFEMÉRIDES PATRIA"/>
    <x v="2"/>
    <x v="8"/>
    <x v="20"/>
    <x v="1"/>
    <x v="5"/>
    <s v="N"/>
    <s v="00 - N/A"/>
    <s v="10 - FONDO GENERAL"/>
    <s v="(en blanco)"/>
    <s v="99 - MULTIPROVINCIAL"/>
    <n v="1374600"/>
    <n v="509481.81"/>
  </r>
  <r>
    <s v="2024"/>
    <x v="0"/>
    <x v="0"/>
    <x v="0"/>
    <x v="0"/>
    <x v="2"/>
    <s v="0201 - PRESIDENCIA DE LA REPÚBLICA"/>
    <s v="0018 - COMISIÓN PERMANENTE DE EFEMÉRIDES PATRIA"/>
    <x v="2"/>
    <x v="8"/>
    <x v="20"/>
    <x v="1"/>
    <x v="6"/>
    <s v="N"/>
    <s v="00 - N/A"/>
    <s v="10 - FONDO GENERAL"/>
    <s v="(en blanco)"/>
    <s v="99 - MULTIPROVINCIAL"/>
    <n v="19845000"/>
    <n v="6363940.0199999996"/>
  </r>
  <r>
    <s v="2024"/>
    <x v="0"/>
    <x v="0"/>
    <x v="0"/>
    <x v="0"/>
    <x v="2"/>
    <s v="0201 - PRESIDENCIA DE LA REPÚBLICA"/>
    <s v="0018 - COMISIÓN PERMANENTE DE EFEMÉRIDES PATRIA"/>
    <x v="2"/>
    <x v="8"/>
    <x v="20"/>
    <x v="1"/>
    <x v="7"/>
    <s v="N"/>
    <s v="00 - N/A"/>
    <s v="10 - FONDO GENERAL"/>
    <s v="(en blanco)"/>
    <s v="99 - MULTIPROVINCIAL"/>
    <n v="805000"/>
    <n v="293350"/>
  </r>
  <r>
    <s v="2024"/>
    <x v="0"/>
    <x v="0"/>
    <x v="0"/>
    <x v="0"/>
    <x v="2"/>
    <s v="0201 - PRESIDENCIA DE LA REPÚBLICA"/>
    <s v="0018 - COMISIÓN PERMANENTE DE EFEMÉRIDES PATRIA"/>
    <x v="2"/>
    <x v="8"/>
    <x v="20"/>
    <x v="1"/>
    <x v="8"/>
    <s v="N"/>
    <s v="00 - N/A"/>
    <s v="10 - FONDO GENERAL"/>
    <s v="(en blanco)"/>
    <s v="99 - MULTIPROVINCIAL"/>
    <n v="30000"/>
    <n v="0"/>
  </r>
  <r>
    <s v="2024"/>
    <x v="0"/>
    <x v="0"/>
    <x v="0"/>
    <x v="0"/>
    <x v="2"/>
    <s v="0201 - PRESIDENCIA DE LA REPÚBLICA"/>
    <s v="0018 - COMISIÓN PERMANENTE DE EFEMÉRIDES PATRIA"/>
    <x v="2"/>
    <x v="8"/>
    <x v="20"/>
    <x v="1"/>
    <x v="9"/>
    <s v="N"/>
    <s v="00 - N/A"/>
    <s v="10 - FONDO GENERAL"/>
    <s v="(en blanco)"/>
    <s v="99 - MULTIPROVINCIAL"/>
    <n v="7305000"/>
    <n v="3531373.24"/>
  </r>
  <r>
    <s v="2024"/>
    <x v="0"/>
    <x v="0"/>
    <x v="0"/>
    <x v="0"/>
    <x v="2"/>
    <s v="0201 - PRESIDENCIA DE LA REPÚBLICA"/>
    <s v="0018 - COMISIÓN PERMANENTE DE EFEMÉRIDES PATRIA"/>
    <x v="2"/>
    <x v="8"/>
    <x v="20"/>
    <x v="1"/>
    <x v="10"/>
    <s v="N"/>
    <s v="00 - N/A"/>
    <s v="10 - FONDO GENERAL"/>
    <s v="(en blanco)"/>
    <s v="99 - MULTIPROVINCIAL"/>
    <n v="1750000"/>
    <n v="935136.54999999993"/>
  </r>
  <r>
    <s v="2024"/>
    <x v="0"/>
    <x v="0"/>
    <x v="0"/>
    <x v="0"/>
    <x v="2"/>
    <s v="0201 - PRESIDENCIA DE LA REPÚBLICA"/>
    <s v="0018 - COMISIÓN PERMANENTE DE EFEMÉRIDES PATRIA"/>
    <x v="2"/>
    <x v="8"/>
    <x v="20"/>
    <x v="1"/>
    <x v="11"/>
    <s v="N"/>
    <s v="00 - N/A"/>
    <s v="10 - FONDO GENERAL"/>
    <s v="(en blanco)"/>
    <s v="99 - MULTIPROVINCIAL"/>
    <n v="600000"/>
    <n v="227522.66"/>
  </r>
  <r>
    <s v="2024"/>
    <x v="0"/>
    <x v="0"/>
    <x v="0"/>
    <x v="0"/>
    <x v="2"/>
    <s v="0201 - PRESIDENCIA DE LA REPÚBLICA"/>
    <s v="0018 - COMISIÓN PERMANENTE DE EFEMÉRIDES PATRIA"/>
    <x v="2"/>
    <x v="8"/>
    <x v="20"/>
    <x v="1"/>
    <x v="12"/>
    <s v="N"/>
    <s v="00 - N/A"/>
    <s v="10 - FONDO GENERAL"/>
    <s v="(en blanco)"/>
    <s v="99 - MULTIPROVINCIAL"/>
    <n v="3710000"/>
    <n v="2541894.2400000002"/>
  </r>
  <r>
    <s v="2024"/>
    <x v="0"/>
    <x v="0"/>
    <x v="0"/>
    <x v="0"/>
    <x v="2"/>
    <s v="0201 - PRESIDENCIA DE LA REPÚBLICA"/>
    <s v="0018 - COMISIÓN PERMANENTE DE EFEMÉRIDES PATRIA"/>
    <x v="2"/>
    <x v="8"/>
    <x v="20"/>
    <x v="1"/>
    <x v="13"/>
    <s v="N"/>
    <s v="00 - N/A"/>
    <s v="10 - FONDO GENERAL"/>
    <s v="(en blanco)"/>
    <s v="99 - MULTIPROVINCIAL"/>
    <n v="2700000"/>
    <n v="1235415.0599999998"/>
  </r>
  <r>
    <s v="2024"/>
    <x v="0"/>
    <x v="0"/>
    <x v="0"/>
    <x v="0"/>
    <x v="2"/>
    <s v="0201 - PRESIDENCIA DE LA REPÚBLICA"/>
    <s v="0018 - COMISIÓN PERMANENTE DE EFEMÉRIDES PATRIA"/>
    <x v="2"/>
    <x v="8"/>
    <x v="20"/>
    <x v="2"/>
    <x v="14"/>
    <s v="N"/>
    <s v="00 - N/A"/>
    <s v="10 - FONDO GENERAL"/>
    <s v="(en blanco)"/>
    <s v="99 - MULTIPROVINCIAL"/>
    <n v="950000"/>
    <n v="782105.92"/>
  </r>
  <r>
    <s v="2024"/>
    <x v="0"/>
    <x v="0"/>
    <x v="0"/>
    <x v="0"/>
    <x v="2"/>
    <s v="0201 - PRESIDENCIA DE LA REPÚBLICA"/>
    <s v="0018 - COMISIÓN PERMANENTE DE EFEMÉRIDES PATRIA"/>
    <x v="2"/>
    <x v="8"/>
    <x v="20"/>
    <x v="2"/>
    <x v="15"/>
    <s v="N"/>
    <s v="00 - N/A"/>
    <s v="10 - FONDO GENERAL"/>
    <s v="(en blanco)"/>
    <s v="99 - MULTIPROVINCIAL"/>
    <n v="4505000"/>
    <n v="500910"/>
  </r>
  <r>
    <s v="2024"/>
    <x v="0"/>
    <x v="0"/>
    <x v="0"/>
    <x v="0"/>
    <x v="2"/>
    <s v="0201 - PRESIDENCIA DE LA REPÚBLICA"/>
    <s v="0018 - COMISIÓN PERMANENTE DE EFEMÉRIDES PATRIA"/>
    <x v="2"/>
    <x v="8"/>
    <x v="20"/>
    <x v="2"/>
    <x v="16"/>
    <s v="N"/>
    <s v="00 - N/A"/>
    <s v="10 - FONDO GENERAL"/>
    <s v="(en blanco)"/>
    <s v="99 - MULTIPROVINCIAL"/>
    <n v="1025000"/>
    <n v="286891.40000000002"/>
  </r>
  <r>
    <s v="2024"/>
    <x v="0"/>
    <x v="0"/>
    <x v="0"/>
    <x v="0"/>
    <x v="2"/>
    <s v="0201 - PRESIDENCIA DE LA REPÚBLICA"/>
    <s v="0018 - COMISIÓN PERMANENTE DE EFEMÉRIDES PATRIA"/>
    <x v="2"/>
    <x v="8"/>
    <x v="20"/>
    <x v="2"/>
    <x v="18"/>
    <s v="N"/>
    <s v="00 - N/A"/>
    <s v="10 - FONDO GENERAL"/>
    <s v="(en blanco)"/>
    <s v="99 - MULTIPROVINCIAL"/>
    <n v="110000"/>
    <n v="0"/>
  </r>
  <r>
    <s v="2024"/>
    <x v="0"/>
    <x v="0"/>
    <x v="0"/>
    <x v="0"/>
    <x v="2"/>
    <s v="0201 - PRESIDENCIA DE LA REPÚBLICA"/>
    <s v="0018 - COMISIÓN PERMANENTE DE EFEMÉRIDES PATRIA"/>
    <x v="2"/>
    <x v="8"/>
    <x v="20"/>
    <x v="2"/>
    <x v="20"/>
    <s v="N"/>
    <s v="00 - N/A"/>
    <s v="10 - FONDO GENERAL"/>
    <s v="(en blanco)"/>
    <s v="99 - MULTIPROVINCIAL"/>
    <n v="1995000"/>
    <n v="700000"/>
  </r>
  <r>
    <s v="2024"/>
    <x v="0"/>
    <x v="0"/>
    <x v="0"/>
    <x v="0"/>
    <x v="2"/>
    <s v="0201 - PRESIDENCIA DE LA REPÚBLICA"/>
    <s v="0018 - COMISIÓN PERMANENTE DE EFEMÉRIDES PATRIA"/>
    <x v="2"/>
    <x v="8"/>
    <x v="20"/>
    <x v="2"/>
    <x v="21"/>
    <s v="N"/>
    <s v="00 - N/A"/>
    <s v="10 - FONDO GENERAL"/>
    <s v="(en blanco)"/>
    <s v="99 - MULTIPROVINCIAL"/>
    <n v="3460705"/>
    <n v="199957.5"/>
  </r>
  <r>
    <s v="2024"/>
    <x v="0"/>
    <x v="0"/>
    <x v="0"/>
    <x v="0"/>
    <x v="2"/>
    <s v="0201 - PRESIDENCIA DE LA REPÚBLICA"/>
    <s v="0024 - AUTORIDAD NACIONAL DE ASUNTOS MARÍTIMOS (ANAMAR)"/>
    <x v="3"/>
    <x v="9"/>
    <x v="21"/>
    <x v="0"/>
    <x v="0"/>
    <s v="N"/>
    <s v="00 - N/A"/>
    <s v="10 - FONDO GENERAL"/>
    <s v="(en blanco)"/>
    <s v="99 - MULTIPROVINCIAL"/>
    <n v="30743942"/>
    <n v="13834641.75"/>
  </r>
  <r>
    <s v="2024"/>
    <x v="0"/>
    <x v="0"/>
    <x v="0"/>
    <x v="0"/>
    <x v="2"/>
    <s v="0201 - PRESIDENCIA DE LA REPÚBLICA"/>
    <s v="0024 - AUTORIDAD NACIONAL DE ASUNTOS MARÍTIMOS (ANAMAR)"/>
    <x v="3"/>
    <x v="9"/>
    <x v="21"/>
    <x v="0"/>
    <x v="1"/>
    <s v="N"/>
    <s v="00 - N/A"/>
    <s v="10 - FONDO GENERAL"/>
    <s v="(en blanco)"/>
    <s v="99 - MULTIPROVINCIAL"/>
    <n v="9660500"/>
    <n v="4604916.66"/>
  </r>
  <r>
    <s v="2024"/>
    <x v="0"/>
    <x v="0"/>
    <x v="0"/>
    <x v="0"/>
    <x v="2"/>
    <s v="0201 - PRESIDENCIA DE LA REPÚBLICA"/>
    <s v="0024 - AUTORIDAD NACIONAL DE ASUNTOS MARÍTIMOS (ANAMAR)"/>
    <x v="3"/>
    <x v="9"/>
    <x v="21"/>
    <x v="0"/>
    <x v="4"/>
    <s v="N"/>
    <s v="00 - N/A"/>
    <s v="10 - FONDO GENERAL"/>
    <s v="(en blanco)"/>
    <s v="99 - MULTIPROVINCIAL"/>
    <n v="4653240"/>
    <n v="2030819.9400000002"/>
  </r>
  <r>
    <s v="2024"/>
    <x v="0"/>
    <x v="0"/>
    <x v="0"/>
    <x v="0"/>
    <x v="2"/>
    <s v="0201 - PRESIDENCIA DE LA REPÚBLICA"/>
    <s v="0024 - AUTORIDAD NACIONAL DE ASUNTOS MARÍTIMOS (ANAMAR)"/>
    <x v="3"/>
    <x v="9"/>
    <x v="21"/>
    <x v="1"/>
    <x v="5"/>
    <s v="N"/>
    <s v="00 - N/A"/>
    <s v="10 - FONDO GENERAL"/>
    <s v="(en blanco)"/>
    <s v="99 - MULTIPROVINCIAL"/>
    <n v="2394000"/>
    <n v="869685.55999999982"/>
  </r>
  <r>
    <s v="2024"/>
    <x v="0"/>
    <x v="0"/>
    <x v="0"/>
    <x v="0"/>
    <x v="2"/>
    <s v="0201 - PRESIDENCIA DE LA REPÚBLICA"/>
    <s v="0024 - AUTORIDAD NACIONAL DE ASUNTOS MARÍTIMOS (ANAMAR)"/>
    <x v="3"/>
    <x v="9"/>
    <x v="21"/>
    <x v="1"/>
    <x v="6"/>
    <s v="N"/>
    <s v="00 - N/A"/>
    <s v="10 - FONDO GENERAL"/>
    <s v="(en blanco)"/>
    <s v="99 - MULTIPROVINCIAL"/>
    <n v="810000"/>
    <n v="400000"/>
  </r>
  <r>
    <s v="2024"/>
    <x v="0"/>
    <x v="0"/>
    <x v="0"/>
    <x v="0"/>
    <x v="2"/>
    <s v="0201 - PRESIDENCIA DE LA REPÚBLICA"/>
    <s v="0024 - AUTORIDAD NACIONAL DE ASUNTOS MARÍTIMOS (ANAMAR)"/>
    <x v="3"/>
    <x v="9"/>
    <x v="21"/>
    <x v="1"/>
    <x v="7"/>
    <s v="N"/>
    <s v="00 - N/A"/>
    <s v="10 - FONDO GENERAL"/>
    <s v="(en blanco)"/>
    <s v="99 - MULTIPROVINCIAL"/>
    <n v="1500000"/>
    <n v="312570"/>
  </r>
  <r>
    <s v="2024"/>
    <x v="0"/>
    <x v="0"/>
    <x v="0"/>
    <x v="0"/>
    <x v="2"/>
    <s v="0201 - PRESIDENCIA DE LA REPÚBLICA"/>
    <s v="0024 - AUTORIDAD NACIONAL DE ASUNTOS MARÍTIMOS (ANAMAR)"/>
    <x v="3"/>
    <x v="9"/>
    <x v="21"/>
    <x v="1"/>
    <x v="8"/>
    <s v="N"/>
    <s v="00 - N/A"/>
    <s v="10 - FONDO GENERAL"/>
    <s v="(en blanco)"/>
    <s v="99 - MULTIPROVINCIAL"/>
    <n v="200000"/>
    <n v="0"/>
  </r>
  <r>
    <s v="2024"/>
    <x v="0"/>
    <x v="0"/>
    <x v="0"/>
    <x v="0"/>
    <x v="2"/>
    <s v="0201 - PRESIDENCIA DE LA REPÚBLICA"/>
    <s v="0024 - AUTORIDAD NACIONAL DE ASUNTOS MARÍTIMOS (ANAMAR)"/>
    <x v="3"/>
    <x v="9"/>
    <x v="21"/>
    <x v="1"/>
    <x v="9"/>
    <s v="N"/>
    <s v="00 - N/A"/>
    <s v="10 - FONDO GENERAL"/>
    <s v="(en blanco)"/>
    <s v="99 - MULTIPROVINCIAL"/>
    <n v="9165000"/>
    <n v="4185830.05"/>
  </r>
  <r>
    <s v="2024"/>
    <x v="0"/>
    <x v="0"/>
    <x v="0"/>
    <x v="0"/>
    <x v="2"/>
    <s v="0201 - PRESIDENCIA DE LA REPÚBLICA"/>
    <s v="0024 - AUTORIDAD NACIONAL DE ASUNTOS MARÍTIMOS (ANAMAR)"/>
    <x v="3"/>
    <x v="9"/>
    <x v="21"/>
    <x v="1"/>
    <x v="10"/>
    <s v="N"/>
    <s v="00 - N/A"/>
    <s v="10 - FONDO GENERAL"/>
    <s v="(en blanco)"/>
    <s v="99 - MULTIPROVINCIAL"/>
    <n v="5298000"/>
    <n v="2040518.9200000002"/>
  </r>
  <r>
    <s v="2024"/>
    <x v="0"/>
    <x v="0"/>
    <x v="0"/>
    <x v="0"/>
    <x v="2"/>
    <s v="0201 - PRESIDENCIA DE LA REPÚBLICA"/>
    <s v="0024 - AUTORIDAD NACIONAL DE ASUNTOS MARÍTIMOS (ANAMAR)"/>
    <x v="3"/>
    <x v="9"/>
    <x v="21"/>
    <x v="1"/>
    <x v="11"/>
    <s v="N"/>
    <s v="00 - N/A"/>
    <s v="10 - FONDO GENERAL"/>
    <s v="(en blanco)"/>
    <s v="99 - MULTIPROVINCIAL"/>
    <n v="2420000"/>
    <n v="869248.17"/>
  </r>
  <r>
    <s v="2024"/>
    <x v="0"/>
    <x v="0"/>
    <x v="0"/>
    <x v="0"/>
    <x v="2"/>
    <s v="0201 - PRESIDENCIA DE LA REPÚBLICA"/>
    <s v="0024 - AUTORIDAD NACIONAL DE ASUNTOS MARÍTIMOS (ANAMAR)"/>
    <x v="3"/>
    <x v="9"/>
    <x v="21"/>
    <x v="1"/>
    <x v="12"/>
    <s v="N"/>
    <s v="00 - N/A"/>
    <s v="10 - FONDO GENERAL"/>
    <s v="(en blanco)"/>
    <s v="99 - MULTIPROVINCIAL"/>
    <n v="9040786"/>
    <n v="4265855.3900000006"/>
  </r>
  <r>
    <s v="2024"/>
    <x v="0"/>
    <x v="0"/>
    <x v="0"/>
    <x v="0"/>
    <x v="2"/>
    <s v="0201 - PRESIDENCIA DE LA REPÚBLICA"/>
    <s v="0024 - AUTORIDAD NACIONAL DE ASUNTOS MARÍTIMOS (ANAMAR)"/>
    <x v="3"/>
    <x v="9"/>
    <x v="21"/>
    <x v="1"/>
    <x v="13"/>
    <s v="N"/>
    <s v="00 - N/A"/>
    <s v="10 - FONDO GENERAL"/>
    <s v="(en blanco)"/>
    <s v="99 - MULTIPROVINCIAL"/>
    <n v="3987000"/>
    <n v="99420.3"/>
  </r>
  <r>
    <s v="2024"/>
    <x v="0"/>
    <x v="0"/>
    <x v="0"/>
    <x v="0"/>
    <x v="2"/>
    <s v="0201 - PRESIDENCIA DE LA REPÚBLICA"/>
    <s v="0024 - AUTORIDAD NACIONAL DE ASUNTOS MARÍTIMOS (ANAMAR)"/>
    <x v="3"/>
    <x v="9"/>
    <x v="21"/>
    <x v="2"/>
    <x v="14"/>
    <s v="N"/>
    <s v="00 - N/A"/>
    <s v="10 - FONDO GENERAL"/>
    <s v="(en blanco)"/>
    <s v="99 - MULTIPROVINCIAL"/>
    <n v="0"/>
    <n v="49948.24"/>
  </r>
  <r>
    <s v="2024"/>
    <x v="0"/>
    <x v="0"/>
    <x v="0"/>
    <x v="0"/>
    <x v="2"/>
    <s v="0201 - PRESIDENCIA DE LA REPÚBLICA"/>
    <s v="0024 - AUTORIDAD NACIONAL DE ASUNTOS MARÍTIMOS (ANAMAR)"/>
    <x v="3"/>
    <x v="9"/>
    <x v="21"/>
    <x v="2"/>
    <x v="15"/>
    <s v="N"/>
    <s v="00 - N/A"/>
    <s v="10 - FONDO GENERAL"/>
    <s v="(en blanco)"/>
    <s v="99 - MULTIPROVINCIAL"/>
    <n v="100000"/>
    <n v="137792.14000000001"/>
  </r>
  <r>
    <s v="2024"/>
    <x v="0"/>
    <x v="0"/>
    <x v="0"/>
    <x v="0"/>
    <x v="2"/>
    <s v="0201 - PRESIDENCIA DE LA REPÚBLICA"/>
    <s v="0024 - AUTORIDAD NACIONAL DE ASUNTOS MARÍTIMOS (ANAMAR)"/>
    <x v="3"/>
    <x v="9"/>
    <x v="21"/>
    <x v="2"/>
    <x v="16"/>
    <s v="N"/>
    <s v="00 - N/A"/>
    <s v="10 - FONDO GENERAL"/>
    <s v="(en blanco)"/>
    <s v="99 - MULTIPROVINCIAL"/>
    <n v="275000"/>
    <n v="36772.699999999997"/>
  </r>
  <r>
    <s v="2024"/>
    <x v="0"/>
    <x v="0"/>
    <x v="0"/>
    <x v="0"/>
    <x v="2"/>
    <s v="0201 - PRESIDENCIA DE LA REPÚBLICA"/>
    <s v="0024 - AUTORIDAD NACIONAL DE ASUNTOS MARÍTIMOS (ANAMAR)"/>
    <x v="3"/>
    <x v="9"/>
    <x v="21"/>
    <x v="2"/>
    <x v="17"/>
    <s v="N"/>
    <s v="00 - N/A"/>
    <s v="10 - FONDO GENERAL"/>
    <s v="(en blanco)"/>
    <s v="99 - MULTIPROVINCIAL"/>
    <n v="0"/>
    <n v="12545.15"/>
  </r>
  <r>
    <s v="2024"/>
    <x v="0"/>
    <x v="0"/>
    <x v="0"/>
    <x v="0"/>
    <x v="2"/>
    <s v="0201 - PRESIDENCIA DE LA REPÚBLICA"/>
    <s v="0024 - AUTORIDAD NACIONAL DE ASUNTOS MARÍTIMOS (ANAMAR)"/>
    <x v="3"/>
    <x v="9"/>
    <x v="21"/>
    <x v="2"/>
    <x v="18"/>
    <s v="N"/>
    <s v="00 - N/A"/>
    <s v="10 - FONDO GENERAL"/>
    <s v="(en blanco)"/>
    <s v="99 - MULTIPROVINCIAL"/>
    <n v="0"/>
    <n v="112937.99"/>
  </r>
  <r>
    <s v="2024"/>
    <x v="0"/>
    <x v="0"/>
    <x v="0"/>
    <x v="0"/>
    <x v="2"/>
    <s v="0201 - PRESIDENCIA DE LA REPÚBLICA"/>
    <s v="0024 - AUTORIDAD NACIONAL DE ASUNTOS MARÍTIMOS (ANAMAR)"/>
    <x v="3"/>
    <x v="9"/>
    <x v="21"/>
    <x v="2"/>
    <x v="20"/>
    <s v="N"/>
    <s v="00 - N/A"/>
    <s v="10 - FONDO GENERAL"/>
    <s v="(en blanco)"/>
    <s v="99 - MULTIPROVINCIAL"/>
    <n v="3084000"/>
    <n v="1542000"/>
  </r>
  <r>
    <s v="2024"/>
    <x v="0"/>
    <x v="0"/>
    <x v="0"/>
    <x v="0"/>
    <x v="2"/>
    <s v="0201 - PRESIDENCIA DE LA REPÚBLICA"/>
    <s v="0024 - AUTORIDAD NACIONAL DE ASUNTOS MARÍTIMOS (ANAMAR)"/>
    <x v="3"/>
    <x v="9"/>
    <x v="21"/>
    <x v="2"/>
    <x v="21"/>
    <s v="N"/>
    <s v="00 - N/A"/>
    <s v="10 - FONDO GENERAL"/>
    <s v="(en blanco)"/>
    <s v="99 - MULTIPROVINCIAL"/>
    <n v="8825000"/>
    <n v="433779.42"/>
  </r>
  <r>
    <s v="2024"/>
    <x v="0"/>
    <x v="0"/>
    <x v="0"/>
    <x v="0"/>
    <x v="2"/>
    <s v="0201 - PRESIDENCIA DE LA REPÚBLICA"/>
    <s v="0029 - VICE PRESIDENCIA DE LA REPÚBLICA"/>
    <x v="0"/>
    <x v="0"/>
    <x v="2"/>
    <x v="0"/>
    <x v="0"/>
    <s v="N"/>
    <s v="00 - N/A"/>
    <s v="10 - FONDO GENERAL"/>
    <s v="(en blanco)"/>
    <s v="99 - MULTIPROVINCIAL"/>
    <n v="155600000"/>
    <n v="52039546.530000001"/>
  </r>
  <r>
    <s v="2024"/>
    <x v="0"/>
    <x v="0"/>
    <x v="0"/>
    <x v="0"/>
    <x v="2"/>
    <s v="0201 - PRESIDENCIA DE LA REPÚBLICA"/>
    <s v="0029 - VICE PRESIDENCIA DE LA REPÚBLICA"/>
    <x v="0"/>
    <x v="0"/>
    <x v="2"/>
    <x v="0"/>
    <x v="1"/>
    <s v="N"/>
    <s v="00 - N/A"/>
    <s v="10 - FONDO GENERAL"/>
    <s v="(en blanco)"/>
    <s v="99 - MULTIPROVINCIAL"/>
    <n v="54792000"/>
    <n v="21793000"/>
  </r>
  <r>
    <s v="2024"/>
    <x v="0"/>
    <x v="0"/>
    <x v="0"/>
    <x v="0"/>
    <x v="2"/>
    <s v="0201 - PRESIDENCIA DE LA REPÚBLICA"/>
    <s v="0029 - VICE PRESIDENCIA DE LA REPÚBLICA"/>
    <x v="0"/>
    <x v="0"/>
    <x v="2"/>
    <x v="0"/>
    <x v="4"/>
    <s v="N"/>
    <s v="00 - N/A"/>
    <s v="10 - FONDO GENERAL"/>
    <s v="(en blanco)"/>
    <s v="99 - MULTIPROVINCIAL"/>
    <n v="15337000"/>
    <n v="7516090.8099999996"/>
  </r>
  <r>
    <s v="2024"/>
    <x v="0"/>
    <x v="0"/>
    <x v="0"/>
    <x v="0"/>
    <x v="2"/>
    <s v="0201 - PRESIDENCIA DE LA REPÚBLICA"/>
    <s v="0029 - VICE PRESIDENCIA DE LA REPÚBLICA"/>
    <x v="0"/>
    <x v="0"/>
    <x v="2"/>
    <x v="1"/>
    <x v="5"/>
    <s v="N"/>
    <s v="00 - N/A"/>
    <s v="10 - FONDO GENERAL"/>
    <s v="(en blanco)"/>
    <s v="99 - MULTIPROVINCIAL"/>
    <n v="4601000"/>
    <n v="2252783.5399999996"/>
  </r>
  <r>
    <s v="2024"/>
    <x v="0"/>
    <x v="0"/>
    <x v="0"/>
    <x v="0"/>
    <x v="2"/>
    <s v="0201 - PRESIDENCIA DE LA REPÚBLICA"/>
    <s v="0029 - VICE PRESIDENCIA DE LA REPÚBLICA"/>
    <x v="0"/>
    <x v="0"/>
    <x v="2"/>
    <x v="1"/>
    <x v="6"/>
    <s v="N"/>
    <s v="00 - N/A"/>
    <s v="10 - FONDO GENERAL"/>
    <s v="(en blanco)"/>
    <s v="99 - MULTIPROVINCIAL"/>
    <n v="1002000"/>
    <n v="354774.97"/>
  </r>
  <r>
    <s v="2024"/>
    <x v="0"/>
    <x v="0"/>
    <x v="0"/>
    <x v="0"/>
    <x v="2"/>
    <s v="0201 - PRESIDENCIA DE LA REPÚBLICA"/>
    <s v="0029 - VICE PRESIDENCIA DE LA REPÚBLICA"/>
    <x v="0"/>
    <x v="0"/>
    <x v="2"/>
    <x v="1"/>
    <x v="7"/>
    <s v="N"/>
    <s v="00 - N/A"/>
    <s v="10 - FONDO GENERAL"/>
    <s v="(en blanco)"/>
    <s v="99 - MULTIPROVINCIAL"/>
    <n v="15500000"/>
    <n v="4446060.43"/>
  </r>
  <r>
    <s v="2024"/>
    <x v="0"/>
    <x v="0"/>
    <x v="0"/>
    <x v="0"/>
    <x v="2"/>
    <s v="0201 - PRESIDENCIA DE LA REPÚBLICA"/>
    <s v="0029 - VICE PRESIDENCIA DE LA REPÚBLICA"/>
    <x v="0"/>
    <x v="0"/>
    <x v="2"/>
    <x v="1"/>
    <x v="8"/>
    <s v="N"/>
    <s v="00 - N/A"/>
    <s v="10 - FONDO GENERAL"/>
    <s v="(en blanco)"/>
    <s v="99 - MULTIPROVINCIAL"/>
    <n v="445000"/>
    <n v="200000"/>
  </r>
  <r>
    <s v="2024"/>
    <x v="0"/>
    <x v="0"/>
    <x v="0"/>
    <x v="0"/>
    <x v="2"/>
    <s v="0201 - PRESIDENCIA DE LA REPÚBLICA"/>
    <s v="0029 - VICE PRESIDENCIA DE LA REPÚBLICA"/>
    <x v="0"/>
    <x v="0"/>
    <x v="2"/>
    <x v="1"/>
    <x v="9"/>
    <s v="N"/>
    <s v="00 - N/A"/>
    <s v="10 - FONDO GENERAL"/>
    <s v="(en blanco)"/>
    <s v="99 - MULTIPROVINCIAL"/>
    <n v="10900000"/>
    <n v="6273377.7300000004"/>
  </r>
  <r>
    <s v="2024"/>
    <x v="0"/>
    <x v="0"/>
    <x v="0"/>
    <x v="0"/>
    <x v="2"/>
    <s v="0201 - PRESIDENCIA DE LA REPÚBLICA"/>
    <s v="0029 - VICE PRESIDENCIA DE LA REPÚBLICA"/>
    <x v="0"/>
    <x v="0"/>
    <x v="2"/>
    <x v="1"/>
    <x v="10"/>
    <s v="N"/>
    <s v="00 - N/A"/>
    <s v="10 - FONDO GENERAL"/>
    <s v="(en blanco)"/>
    <s v="99 - MULTIPROVINCIAL"/>
    <n v="5156000"/>
    <n v="3133067.8400000003"/>
  </r>
  <r>
    <s v="2024"/>
    <x v="0"/>
    <x v="0"/>
    <x v="0"/>
    <x v="0"/>
    <x v="2"/>
    <s v="0201 - PRESIDENCIA DE LA REPÚBLICA"/>
    <s v="0029 - VICE PRESIDENCIA DE LA REPÚBLICA"/>
    <x v="0"/>
    <x v="0"/>
    <x v="2"/>
    <x v="1"/>
    <x v="11"/>
    <s v="N"/>
    <s v="00 - N/A"/>
    <s v="10 - FONDO GENERAL"/>
    <s v="(en blanco)"/>
    <s v="99 - MULTIPROVINCIAL"/>
    <n v="12000000"/>
    <n v="3327031.3200000003"/>
  </r>
  <r>
    <s v="2024"/>
    <x v="0"/>
    <x v="0"/>
    <x v="0"/>
    <x v="0"/>
    <x v="2"/>
    <s v="0201 - PRESIDENCIA DE LA REPÚBLICA"/>
    <s v="0029 - VICE PRESIDENCIA DE LA REPÚBLICA"/>
    <x v="0"/>
    <x v="0"/>
    <x v="2"/>
    <x v="1"/>
    <x v="12"/>
    <s v="N"/>
    <s v="00 - N/A"/>
    <s v="10 - FONDO GENERAL"/>
    <s v="(en blanco)"/>
    <s v="99 - MULTIPROVINCIAL"/>
    <n v="11145781"/>
    <n v="659003.53"/>
  </r>
  <r>
    <s v="2024"/>
    <x v="0"/>
    <x v="0"/>
    <x v="0"/>
    <x v="0"/>
    <x v="2"/>
    <s v="0201 - PRESIDENCIA DE LA REPÚBLICA"/>
    <s v="0029 - VICE PRESIDENCIA DE LA REPÚBLICA"/>
    <x v="0"/>
    <x v="0"/>
    <x v="2"/>
    <x v="1"/>
    <x v="13"/>
    <s v="N"/>
    <s v="00 - N/A"/>
    <s v="10 - FONDO GENERAL"/>
    <s v="(en blanco)"/>
    <s v="99 - MULTIPROVINCIAL"/>
    <n v="14600000"/>
    <n v="6644512.8099999996"/>
  </r>
  <r>
    <s v="2024"/>
    <x v="0"/>
    <x v="0"/>
    <x v="0"/>
    <x v="0"/>
    <x v="2"/>
    <s v="0201 - PRESIDENCIA DE LA REPÚBLICA"/>
    <s v="0029 - VICE PRESIDENCIA DE LA REPÚBLICA"/>
    <x v="0"/>
    <x v="0"/>
    <x v="2"/>
    <x v="2"/>
    <x v="14"/>
    <s v="N"/>
    <s v="00 - N/A"/>
    <s v="10 - FONDO GENERAL"/>
    <s v="(en blanco)"/>
    <s v="99 - MULTIPROVINCIAL"/>
    <n v="2510500"/>
    <n v="1186414.0299999996"/>
  </r>
  <r>
    <s v="2024"/>
    <x v="0"/>
    <x v="0"/>
    <x v="0"/>
    <x v="0"/>
    <x v="2"/>
    <s v="0201 - PRESIDENCIA DE LA REPÚBLICA"/>
    <s v="0029 - VICE PRESIDENCIA DE LA REPÚBLICA"/>
    <x v="0"/>
    <x v="0"/>
    <x v="2"/>
    <x v="2"/>
    <x v="15"/>
    <s v="N"/>
    <s v="00 - N/A"/>
    <s v="10 - FONDO GENERAL"/>
    <s v="(en blanco)"/>
    <s v="99 - MULTIPROVINCIAL"/>
    <n v="4550000"/>
    <n v="36800.01"/>
  </r>
  <r>
    <s v="2024"/>
    <x v="0"/>
    <x v="0"/>
    <x v="0"/>
    <x v="0"/>
    <x v="2"/>
    <s v="0201 - PRESIDENCIA DE LA REPÚBLICA"/>
    <s v="0029 - VICE PRESIDENCIA DE LA REPÚBLICA"/>
    <x v="0"/>
    <x v="0"/>
    <x v="2"/>
    <x v="2"/>
    <x v="16"/>
    <s v="N"/>
    <s v="00 - N/A"/>
    <s v="10 - FONDO GENERAL"/>
    <s v="(en blanco)"/>
    <s v="99 - MULTIPROVINCIAL"/>
    <n v="1160000"/>
    <n v="282078.30000000005"/>
  </r>
  <r>
    <s v="2024"/>
    <x v="0"/>
    <x v="0"/>
    <x v="0"/>
    <x v="0"/>
    <x v="2"/>
    <s v="0201 - PRESIDENCIA DE LA REPÚBLICA"/>
    <s v="0029 - VICE PRESIDENCIA DE LA REPÚBLICA"/>
    <x v="0"/>
    <x v="0"/>
    <x v="2"/>
    <x v="2"/>
    <x v="17"/>
    <s v="N"/>
    <s v="00 - N/A"/>
    <s v="10 - FONDO GENERAL"/>
    <s v="(en blanco)"/>
    <s v="99 - MULTIPROVINCIAL"/>
    <n v="500000"/>
    <n v="128784.84000000001"/>
  </r>
  <r>
    <s v="2024"/>
    <x v="0"/>
    <x v="0"/>
    <x v="0"/>
    <x v="0"/>
    <x v="2"/>
    <s v="0201 - PRESIDENCIA DE LA REPÚBLICA"/>
    <s v="0029 - VICE PRESIDENCIA DE LA REPÚBLICA"/>
    <x v="0"/>
    <x v="0"/>
    <x v="2"/>
    <x v="2"/>
    <x v="18"/>
    <s v="N"/>
    <s v="00 - N/A"/>
    <s v="10 - FONDO GENERAL"/>
    <s v="(en blanco)"/>
    <s v="99 - MULTIPROVINCIAL"/>
    <n v="810000"/>
    <n v="531239.92999999993"/>
  </r>
  <r>
    <s v="2024"/>
    <x v="0"/>
    <x v="0"/>
    <x v="0"/>
    <x v="0"/>
    <x v="2"/>
    <s v="0201 - PRESIDENCIA DE LA REPÚBLICA"/>
    <s v="0029 - VICE PRESIDENCIA DE LA REPÚBLICA"/>
    <x v="0"/>
    <x v="0"/>
    <x v="2"/>
    <x v="2"/>
    <x v="19"/>
    <s v="N"/>
    <s v="00 - N/A"/>
    <s v="10 - FONDO GENERAL"/>
    <s v="(en blanco)"/>
    <s v="99 - MULTIPROVINCIAL"/>
    <n v="205000"/>
    <n v="8879.5499999999993"/>
  </r>
  <r>
    <s v="2024"/>
    <x v="0"/>
    <x v="0"/>
    <x v="0"/>
    <x v="0"/>
    <x v="2"/>
    <s v="0201 - PRESIDENCIA DE LA REPÚBLICA"/>
    <s v="0029 - VICE PRESIDENCIA DE LA REPÚBLICA"/>
    <x v="0"/>
    <x v="0"/>
    <x v="2"/>
    <x v="2"/>
    <x v="20"/>
    <s v="N"/>
    <s v="00 - N/A"/>
    <s v="10 - FONDO GENERAL"/>
    <s v="(en blanco)"/>
    <s v="99 - MULTIPROVINCIAL"/>
    <n v="19446000"/>
    <n v="5537136.5100000007"/>
  </r>
  <r>
    <s v="2024"/>
    <x v="0"/>
    <x v="0"/>
    <x v="0"/>
    <x v="0"/>
    <x v="2"/>
    <s v="0201 - PRESIDENCIA DE LA REPÚBLICA"/>
    <s v="0029 - VICE PRESIDENCIA DE LA REPÚBLICA"/>
    <x v="0"/>
    <x v="0"/>
    <x v="2"/>
    <x v="2"/>
    <x v="21"/>
    <s v="N"/>
    <s v="00 - N/A"/>
    <s v="10 - FONDO GENERAL"/>
    <s v="(en blanco)"/>
    <s v="99 - MULTIPROVINCIAL"/>
    <n v="26705600"/>
    <n v="1940857.3399999999"/>
  </r>
  <r>
    <s v="2024"/>
    <x v="0"/>
    <x v="0"/>
    <x v="0"/>
    <x v="0"/>
    <x v="2"/>
    <s v="0201 - PRESIDENCIA DE LA REPÚBLICA"/>
    <s v="0031 - DIRECCION DE PRENSA DEL PRESIDENTE"/>
    <x v="0"/>
    <x v="0"/>
    <x v="2"/>
    <x v="0"/>
    <x v="0"/>
    <s v="N"/>
    <s v="00 - N/A"/>
    <s v="10 - FONDO GENERAL"/>
    <s v="(en blanco)"/>
    <s v="99 - MULTIPROVINCIAL"/>
    <n v="89503790"/>
    <n v="40069936.43"/>
  </r>
  <r>
    <s v="2024"/>
    <x v="0"/>
    <x v="0"/>
    <x v="0"/>
    <x v="0"/>
    <x v="2"/>
    <s v="0201 - PRESIDENCIA DE LA REPÚBLICA"/>
    <s v="0031 - DIRECCION DE PRENSA DEL PRESIDENTE"/>
    <x v="0"/>
    <x v="0"/>
    <x v="2"/>
    <x v="0"/>
    <x v="1"/>
    <s v="N"/>
    <s v="00 - N/A"/>
    <s v="10 - FONDO GENERAL"/>
    <s v="(en blanco)"/>
    <s v="99 - MULTIPROVINCIAL"/>
    <n v="28230000"/>
    <n v="9223598.120000001"/>
  </r>
  <r>
    <s v="2024"/>
    <x v="0"/>
    <x v="0"/>
    <x v="0"/>
    <x v="0"/>
    <x v="2"/>
    <s v="0201 - PRESIDENCIA DE LA REPÚBLICA"/>
    <s v="0031 - DIRECCION DE PRENSA DEL PRESIDENTE"/>
    <x v="0"/>
    <x v="0"/>
    <x v="2"/>
    <x v="0"/>
    <x v="2"/>
    <s v="N"/>
    <s v="00 - N/A"/>
    <s v="10 - FONDO GENERAL"/>
    <s v="(en blanco)"/>
    <s v="99 - MULTIPROVINCIAL"/>
    <n v="50000"/>
    <n v="0"/>
  </r>
  <r>
    <s v="2024"/>
    <x v="0"/>
    <x v="0"/>
    <x v="0"/>
    <x v="0"/>
    <x v="2"/>
    <s v="0201 - PRESIDENCIA DE LA REPÚBLICA"/>
    <s v="0031 - DIRECCION DE PRENSA DEL PRESIDENTE"/>
    <x v="0"/>
    <x v="0"/>
    <x v="2"/>
    <x v="0"/>
    <x v="4"/>
    <s v="N"/>
    <s v="00 - N/A"/>
    <s v="10 - FONDO GENERAL"/>
    <s v="(en blanco)"/>
    <s v="99 - MULTIPROVINCIAL"/>
    <n v="12000000"/>
    <n v="5972948.3800000018"/>
  </r>
  <r>
    <s v="2024"/>
    <x v="0"/>
    <x v="0"/>
    <x v="0"/>
    <x v="0"/>
    <x v="2"/>
    <s v="0201 - PRESIDENCIA DE LA REPÚBLICA"/>
    <s v="0031 - DIRECCION DE PRENSA DEL PRESIDENTE"/>
    <x v="0"/>
    <x v="0"/>
    <x v="2"/>
    <x v="1"/>
    <x v="5"/>
    <s v="N"/>
    <s v="00 - N/A"/>
    <s v="10 - FONDO GENERAL"/>
    <s v="(en blanco)"/>
    <s v="99 - MULTIPROVINCIAL"/>
    <n v="6085500"/>
    <n v="1772663.9399999997"/>
  </r>
  <r>
    <s v="2024"/>
    <x v="0"/>
    <x v="0"/>
    <x v="0"/>
    <x v="0"/>
    <x v="2"/>
    <s v="0201 - PRESIDENCIA DE LA REPÚBLICA"/>
    <s v="0031 - DIRECCION DE PRENSA DEL PRESIDENTE"/>
    <x v="0"/>
    <x v="0"/>
    <x v="2"/>
    <x v="1"/>
    <x v="6"/>
    <s v="N"/>
    <s v="00 - N/A"/>
    <s v="10 - FONDO GENERAL"/>
    <s v="(en blanco)"/>
    <s v="99 - MULTIPROVINCIAL"/>
    <n v="166085000"/>
    <n v="46332959.600000001"/>
  </r>
  <r>
    <s v="2024"/>
    <x v="0"/>
    <x v="0"/>
    <x v="0"/>
    <x v="0"/>
    <x v="2"/>
    <s v="0201 - PRESIDENCIA DE LA REPÚBLICA"/>
    <s v="0031 - DIRECCION DE PRENSA DEL PRESIDENTE"/>
    <x v="0"/>
    <x v="0"/>
    <x v="2"/>
    <x v="1"/>
    <x v="7"/>
    <s v="N"/>
    <s v="00 - N/A"/>
    <s v="10 - FONDO GENERAL"/>
    <s v="(en blanco)"/>
    <s v="99 - MULTIPROVINCIAL"/>
    <n v="2700000"/>
    <n v="853157.5"/>
  </r>
  <r>
    <s v="2024"/>
    <x v="0"/>
    <x v="0"/>
    <x v="0"/>
    <x v="0"/>
    <x v="2"/>
    <s v="0201 - PRESIDENCIA DE LA REPÚBLICA"/>
    <s v="0031 - DIRECCION DE PRENSA DEL PRESIDENTE"/>
    <x v="0"/>
    <x v="0"/>
    <x v="2"/>
    <x v="1"/>
    <x v="8"/>
    <s v="N"/>
    <s v="00 - N/A"/>
    <s v="10 - FONDO GENERAL"/>
    <s v="(en blanco)"/>
    <s v="99 - MULTIPROVINCIAL"/>
    <n v="450000"/>
    <n v="100460"/>
  </r>
  <r>
    <s v="2024"/>
    <x v="0"/>
    <x v="0"/>
    <x v="0"/>
    <x v="0"/>
    <x v="2"/>
    <s v="0201 - PRESIDENCIA DE LA REPÚBLICA"/>
    <s v="0031 - DIRECCION DE PRENSA DEL PRESIDENTE"/>
    <x v="0"/>
    <x v="0"/>
    <x v="2"/>
    <x v="1"/>
    <x v="9"/>
    <s v="N"/>
    <s v="00 - N/A"/>
    <s v="10 - FONDO GENERAL"/>
    <s v="(en blanco)"/>
    <s v="99 - MULTIPROVINCIAL"/>
    <n v="6289160"/>
    <n v="2137864.2200000002"/>
  </r>
  <r>
    <s v="2024"/>
    <x v="0"/>
    <x v="0"/>
    <x v="0"/>
    <x v="0"/>
    <x v="2"/>
    <s v="0201 - PRESIDENCIA DE LA REPÚBLICA"/>
    <s v="0031 - DIRECCION DE PRENSA DEL PRESIDENTE"/>
    <x v="0"/>
    <x v="0"/>
    <x v="2"/>
    <x v="1"/>
    <x v="10"/>
    <s v="N"/>
    <s v="00 - N/A"/>
    <s v="10 - FONDO GENERAL"/>
    <s v="(en blanco)"/>
    <s v="99 - MULTIPROVINCIAL"/>
    <n v="5840396"/>
    <n v="2771663.92"/>
  </r>
  <r>
    <s v="2024"/>
    <x v="0"/>
    <x v="0"/>
    <x v="0"/>
    <x v="0"/>
    <x v="2"/>
    <s v="0201 - PRESIDENCIA DE LA REPÚBLICA"/>
    <s v="0031 - DIRECCION DE PRENSA DEL PRESIDENTE"/>
    <x v="0"/>
    <x v="0"/>
    <x v="2"/>
    <x v="1"/>
    <x v="11"/>
    <s v="N"/>
    <s v="00 - N/A"/>
    <s v="10 - FONDO GENERAL"/>
    <s v="(en blanco)"/>
    <s v="99 - MULTIPROVINCIAL"/>
    <n v="2700000"/>
    <n v="491433.67"/>
  </r>
  <r>
    <s v="2024"/>
    <x v="0"/>
    <x v="0"/>
    <x v="0"/>
    <x v="0"/>
    <x v="2"/>
    <s v="0201 - PRESIDENCIA DE LA REPÚBLICA"/>
    <s v="0031 - DIRECCION DE PRENSA DEL PRESIDENTE"/>
    <x v="0"/>
    <x v="0"/>
    <x v="2"/>
    <x v="1"/>
    <x v="12"/>
    <s v="N"/>
    <s v="00 - N/A"/>
    <s v="10 - FONDO GENERAL"/>
    <s v="(en blanco)"/>
    <s v="99 - MULTIPROVINCIAL"/>
    <n v="1326304"/>
    <n v="261310.06"/>
  </r>
  <r>
    <s v="2024"/>
    <x v="0"/>
    <x v="0"/>
    <x v="0"/>
    <x v="0"/>
    <x v="2"/>
    <s v="0201 - PRESIDENCIA DE LA REPÚBLICA"/>
    <s v="0031 - DIRECCION DE PRENSA DEL PRESIDENTE"/>
    <x v="0"/>
    <x v="0"/>
    <x v="2"/>
    <x v="1"/>
    <x v="13"/>
    <s v="N"/>
    <s v="00 - N/A"/>
    <s v="10 - FONDO GENERAL"/>
    <s v="(en blanco)"/>
    <s v="99 - MULTIPROVINCIAL"/>
    <n v="7277617"/>
    <n v="1984931.1000000003"/>
  </r>
  <r>
    <s v="2024"/>
    <x v="0"/>
    <x v="0"/>
    <x v="0"/>
    <x v="0"/>
    <x v="2"/>
    <s v="0201 - PRESIDENCIA DE LA REPÚBLICA"/>
    <s v="0031 - DIRECCION DE PRENSA DEL PRESIDENTE"/>
    <x v="0"/>
    <x v="0"/>
    <x v="2"/>
    <x v="2"/>
    <x v="14"/>
    <s v="N"/>
    <s v="00 - N/A"/>
    <s v="10 - FONDO GENERAL"/>
    <s v="(en blanco)"/>
    <s v="99 - MULTIPROVINCIAL"/>
    <n v="455808"/>
    <n v="128582.43999999999"/>
  </r>
  <r>
    <s v="2024"/>
    <x v="0"/>
    <x v="0"/>
    <x v="0"/>
    <x v="0"/>
    <x v="2"/>
    <s v="0201 - PRESIDENCIA DE LA REPÚBLICA"/>
    <s v="0031 - DIRECCION DE PRENSA DEL PRESIDENTE"/>
    <x v="0"/>
    <x v="0"/>
    <x v="2"/>
    <x v="2"/>
    <x v="15"/>
    <s v="N"/>
    <s v="00 - N/A"/>
    <s v="10 - FONDO GENERAL"/>
    <s v="(en blanco)"/>
    <s v="99 - MULTIPROVINCIAL"/>
    <n v="468372"/>
    <n v="1305"/>
  </r>
  <r>
    <s v="2024"/>
    <x v="0"/>
    <x v="0"/>
    <x v="0"/>
    <x v="0"/>
    <x v="2"/>
    <s v="0201 - PRESIDENCIA DE LA REPÚBLICA"/>
    <s v="0031 - DIRECCION DE PRENSA DEL PRESIDENTE"/>
    <x v="0"/>
    <x v="0"/>
    <x v="2"/>
    <x v="2"/>
    <x v="16"/>
    <s v="N"/>
    <s v="00 - N/A"/>
    <s v="10 - FONDO GENERAL"/>
    <s v="(en blanco)"/>
    <s v="99 - MULTIPROVINCIAL"/>
    <n v="251102"/>
    <n v="77211.78"/>
  </r>
  <r>
    <s v="2024"/>
    <x v="0"/>
    <x v="0"/>
    <x v="0"/>
    <x v="0"/>
    <x v="2"/>
    <s v="0201 - PRESIDENCIA DE LA REPÚBLICA"/>
    <s v="0031 - DIRECCION DE PRENSA DEL PRESIDENTE"/>
    <x v="0"/>
    <x v="0"/>
    <x v="2"/>
    <x v="2"/>
    <x v="17"/>
    <s v="N"/>
    <s v="00 - N/A"/>
    <s v="10 - FONDO GENERAL"/>
    <s v="(en blanco)"/>
    <s v="99 - MULTIPROVINCIAL"/>
    <n v="12000"/>
    <n v="1652"/>
  </r>
  <r>
    <s v="2024"/>
    <x v="0"/>
    <x v="0"/>
    <x v="0"/>
    <x v="0"/>
    <x v="2"/>
    <s v="0201 - PRESIDENCIA DE LA REPÚBLICA"/>
    <s v="0031 - DIRECCION DE PRENSA DEL PRESIDENTE"/>
    <x v="0"/>
    <x v="0"/>
    <x v="2"/>
    <x v="2"/>
    <x v="18"/>
    <s v="N"/>
    <s v="00 - N/A"/>
    <s v="10 - FONDO GENERAL"/>
    <s v="(en blanco)"/>
    <s v="99 - MULTIPROVINCIAL"/>
    <n v="540000"/>
    <n v="139200.87"/>
  </r>
  <r>
    <s v="2024"/>
    <x v="0"/>
    <x v="0"/>
    <x v="0"/>
    <x v="0"/>
    <x v="2"/>
    <s v="0201 - PRESIDENCIA DE LA REPÚBLICA"/>
    <s v="0031 - DIRECCION DE PRENSA DEL PRESIDENTE"/>
    <x v="0"/>
    <x v="0"/>
    <x v="2"/>
    <x v="2"/>
    <x v="19"/>
    <s v="N"/>
    <s v="00 - N/A"/>
    <s v="10 - FONDO GENERAL"/>
    <s v="(en blanco)"/>
    <s v="99 - MULTIPROVINCIAL"/>
    <n v="3040"/>
    <n v="3312.6"/>
  </r>
  <r>
    <s v="2024"/>
    <x v="0"/>
    <x v="0"/>
    <x v="0"/>
    <x v="0"/>
    <x v="2"/>
    <s v="0201 - PRESIDENCIA DE LA REPÚBLICA"/>
    <s v="0031 - DIRECCION DE PRENSA DEL PRESIDENTE"/>
    <x v="0"/>
    <x v="0"/>
    <x v="2"/>
    <x v="2"/>
    <x v="20"/>
    <s v="N"/>
    <s v="00 - N/A"/>
    <s v="10 - FONDO GENERAL"/>
    <s v="(en blanco)"/>
    <s v="99 - MULTIPROVINCIAL"/>
    <n v="6174320"/>
    <n v="4610613.25"/>
  </r>
  <r>
    <s v="2024"/>
    <x v="0"/>
    <x v="0"/>
    <x v="0"/>
    <x v="0"/>
    <x v="2"/>
    <s v="0201 - PRESIDENCIA DE LA REPÚBLICA"/>
    <s v="0031 - DIRECCION DE PRENSA DEL PRESIDENTE"/>
    <x v="0"/>
    <x v="0"/>
    <x v="2"/>
    <x v="2"/>
    <x v="21"/>
    <s v="N"/>
    <s v="00 - N/A"/>
    <s v="10 - FONDO GENERAL"/>
    <s v="(en blanco)"/>
    <s v="99 - MULTIPROVINCIAL"/>
    <n v="22220575"/>
    <n v="798277.34"/>
  </r>
  <r>
    <s v="2024"/>
    <x v="0"/>
    <x v="0"/>
    <x v="0"/>
    <x v="0"/>
    <x v="2"/>
    <s v="0201 - PRESIDENCIA DE LA REPÚBLICA"/>
    <s v="0032 - DIRECCION DE ESTRATEGIA Y COMUNICACION GUBERNAMENTAL"/>
    <x v="0"/>
    <x v="0"/>
    <x v="2"/>
    <x v="0"/>
    <x v="0"/>
    <s v="N"/>
    <s v="00 - N/A"/>
    <s v="10 - FONDO GENERAL"/>
    <s v="(en blanco)"/>
    <s v="99 - MULTIPROVINCIAL"/>
    <n v="268540250"/>
    <n v="124707820.95999999"/>
  </r>
  <r>
    <s v="2024"/>
    <x v="0"/>
    <x v="0"/>
    <x v="0"/>
    <x v="0"/>
    <x v="2"/>
    <s v="0201 - PRESIDENCIA DE LA REPÚBLICA"/>
    <s v="0032 - DIRECCION DE ESTRATEGIA Y COMUNICACION GUBERNAMENTAL"/>
    <x v="0"/>
    <x v="0"/>
    <x v="2"/>
    <x v="0"/>
    <x v="1"/>
    <s v="N"/>
    <s v="00 - N/A"/>
    <s v="10 - FONDO GENERAL"/>
    <s v="(en blanco)"/>
    <s v="99 - MULTIPROVINCIAL"/>
    <n v="64592500"/>
    <n v="30430842.789999999"/>
  </r>
  <r>
    <s v="2024"/>
    <x v="0"/>
    <x v="0"/>
    <x v="0"/>
    <x v="0"/>
    <x v="2"/>
    <s v="0201 - PRESIDENCIA DE LA REPÚBLICA"/>
    <s v="0032 - DIRECCION DE ESTRATEGIA Y COMUNICACION GUBERNAMENTAL"/>
    <x v="0"/>
    <x v="0"/>
    <x v="2"/>
    <x v="0"/>
    <x v="4"/>
    <s v="N"/>
    <s v="00 - N/A"/>
    <s v="10 - FONDO GENERAL"/>
    <s v="(en blanco)"/>
    <s v="99 - MULTIPROVINCIAL"/>
    <n v="37020000"/>
    <n v="18410016.009999998"/>
  </r>
  <r>
    <s v="2024"/>
    <x v="0"/>
    <x v="0"/>
    <x v="0"/>
    <x v="0"/>
    <x v="2"/>
    <s v="0201 - PRESIDENCIA DE LA REPÚBLICA"/>
    <s v="0032 - DIRECCION DE ESTRATEGIA Y COMUNICACION GUBERNAMENTAL"/>
    <x v="0"/>
    <x v="0"/>
    <x v="2"/>
    <x v="1"/>
    <x v="5"/>
    <s v="N"/>
    <s v="00 - N/A"/>
    <s v="10 - FONDO GENERAL"/>
    <s v="(en blanco)"/>
    <s v="99 - MULTIPROVINCIAL"/>
    <n v="23120600"/>
    <n v="6849048.5800000001"/>
  </r>
  <r>
    <s v="2024"/>
    <x v="0"/>
    <x v="0"/>
    <x v="0"/>
    <x v="0"/>
    <x v="2"/>
    <s v="0201 - PRESIDENCIA DE LA REPÚBLICA"/>
    <s v="0032 - DIRECCION DE ESTRATEGIA Y COMUNICACION GUBERNAMENTAL"/>
    <x v="0"/>
    <x v="0"/>
    <x v="2"/>
    <x v="1"/>
    <x v="6"/>
    <s v="N"/>
    <s v="00 - N/A"/>
    <s v="10 - FONDO GENERAL"/>
    <s v="(en blanco)"/>
    <s v="99 - MULTIPROVINCIAL"/>
    <n v="3313488204"/>
    <n v="2699999999.9899998"/>
  </r>
  <r>
    <s v="2024"/>
    <x v="0"/>
    <x v="0"/>
    <x v="0"/>
    <x v="0"/>
    <x v="2"/>
    <s v="0201 - PRESIDENCIA DE LA REPÚBLICA"/>
    <s v="0032 - DIRECCION DE ESTRATEGIA Y COMUNICACION GUBERNAMENTAL"/>
    <x v="0"/>
    <x v="0"/>
    <x v="2"/>
    <x v="1"/>
    <x v="7"/>
    <s v="N"/>
    <s v="00 - N/A"/>
    <s v="10 - FONDO GENERAL"/>
    <s v="(en blanco)"/>
    <s v="99 - MULTIPROVINCIAL"/>
    <n v="5400000"/>
    <n v="1606017.3"/>
  </r>
  <r>
    <s v="2024"/>
    <x v="0"/>
    <x v="0"/>
    <x v="0"/>
    <x v="0"/>
    <x v="2"/>
    <s v="0201 - PRESIDENCIA DE LA REPÚBLICA"/>
    <s v="0032 - DIRECCION DE ESTRATEGIA Y COMUNICACION GUBERNAMENTAL"/>
    <x v="0"/>
    <x v="0"/>
    <x v="2"/>
    <x v="1"/>
    <x v="8"/>
    <s v="N"/>
    <s v="00 - N/A"/>
    <s v="10 - FONDO GENERAL"/>
    <s v="(en blanco)"/>
    <s v="99 - MULTIPROVINCIAL"/>
    <n v="0"/>
    <n v="171806.05"/>
  </r>
  <r>
    <s v="2024"/>
    <x v="0"/>
    <x v="0"/>
    <x v="0"/>
    <x v="0"/>
    <x v="2"/>
    <s v="0201 - PRESIDENCIA DE LA REPÚBLICA"/>
    <s v="0032 - DIRECCION DE ESTRATEGIA Y COMUNICACION GUBERNAMENTAL"/>
    <x v="0"/>
    <x v="0"/>
    <x v="2"/>
    <x v="1"/>
    <x v="9"/>
    <s v="N"/>
    <s v="00 - N/A"/>
    <s v="10 - FONDO GENERAL"/>
    <s v="(en blanco)"/>
    <s v="99 - MULTIPROVINCIAL"/>
    <n v="5230350"/>
    <n v="4590413.7"/>
  </r>
  <r>
    <s v="2024"/>
    <x v="0"/>
    <x v="0"/>
    <x v="0"/>
    <x v="0"/>
    <x v="2"/>
    <s v="0201 - PRESIDENCIA DE LA REPÚBLICA"/>
    <s v="0032 - DIRECCION DE ESTRATEGIA Y COMUNICACION GUBERNAMENTAL"/>
    <x v="0"/>
    <x v="0"/>
    <x v="2"/>
    <x v="1"/>
    <x v="10"/>
    <s v="N"/>
    <s v="00 - N/A"/>
    <s v="10 - FONDO GENERAL"/>
    <s v="(en blanco)"/>
    <s v="99 - MULTIPROVINCIAL"/>
    <n v="11403900"/>
    <n v="8673872.8099999987"/>
  </r>
  <r>
    <s v="2024"/>
    <x v="0"/>
    <x v="0"/>
    <x v="0"/>
    <x v="0"/>
    <x v="2"/>
    <s v="0201 - PRESIDENCIA DE LA REPÚBLICA"/>
    <s v="0032 - DIRECCION DE ESTRATEGIA Y COMUNICACION GUBERNAMENTAL"/>
    <x v="0"/>
    <x v="0"/>
    <x v="2"/>
    <x v="1"/>
    <x v="11"/>
    <s v="N"/>
    <s v="00 - N/A"/>
    <s v="10 - FONDO GENERAL"/>
    <s v="(en blanco)"/>
    <s v="99 - MULTIPROVINCIAL"/>
    <n v="2600000"/>
    <n v="1090821.48"/>
  </r>
  <r>
    <s v="2024"/>
    <x v="0"/>
    <x v="0"/>
    <x v="0"/>
    <x v="0"/>
    <x v="2"/>
    <s v="0201 - PRESIDENCIA DE LA REPÚBLICA"/>
    <s v="0032 - DIRECCION DE ESTRATEGIA Y COMUNICACION GUBERNAMENTAL"/>
    <x v="0"/>
    <x v="0"/>
    <x v="2"/>
    <x v="1"/>
    <x v="12"/>
    <s v="N"/>
    <s v="00 - N/A"/>
    <s v="10 - FONDO GENERAL"/>
    <s v="(en blanco)"/>
    <s v="99 - MULTIPROVINCIAL"/>
    <n v="31497829"/>
    <n v="3644891.5"/>
  </r>
  <r>
    <s v="2024"/>
    <x v="0"/>
    <x v="0"/>
    <x v="0"/>
    <x v="0"/>
    <x v="2"/>
    <s v="0201 - PRESIDENCIA DE LA REPÚBLICA"/>
    <s v="0032 - DIRECCION DE ESTRATEGIA Y COMUNICACION GUBERNAMENTAL"/>
    <x v="0"/>
    <x v="0"/>
    <x v="2"/>
    <x v="1"/>
    <x v="13"/>
    <s v="N"/>
    <s v="00 - N/A"/>
    <s v="10 - FONDO GENERAL"/>
    <s v="(en blanco)"/>
    <s v="99 - MULTIPROVINCIAL"/>
    <n v="5572627"/>
    <n v="1178535.6499999999"/>
  </r>
  <r>
    <s v="2024"/>
    <x v="0"/>
    <x v="0"/>
    <x v="0"/>
    <x v="0"/>
    <x v="2"/>
    <s v="0201 - PRESIDENCIA DE LA REPÚBLICA"/>
    <s v="0032 - DIRECCION DE ESTRATEGIA Y COMUNICACION GUBERNAMENTAL"/>
    <x v="0"/>
    <x v="0"/>
    <x v="2"/>
    <x v="2"/>
    <x v="14"/>
    <s v="N"/>
    <s v="00 - N/A"/>
    <s v="10 - FONDO GENERAL"/>
    <s v="(en blanco)"/>
    <s v="99 - MULTIPROVINCIAL"/>
    <n v="735350"/>
    <n v="203282.77"/>
  </r>
  <r>
    <s v="2024"/>
    <x v="0"/>
    <x v="0"/>
    <x v="0"/>
    <x v="0"/>
    <x v="2"/>
    <s v="0201 - PRESIDENCIA DE LA REPÚBLICA"/>
    <s v="0032 - DIRECCION DE ESTRATEGIA Y COMUNICACION GUBERNAMENTAL"/>
    <x v="0"/>
    <x v="0"/>
    <x v="2"/>
    <x v="2"/>
    <x v="15"/>
    <s v="N"/>
    <s v="00 - N/A"/>
    <s v="10 - FONDO GENERAL"/>
    <s v="(en blanco)"/>
    <s v="99 - MULTIPROVINCIAL"/>
    <n v="4593063"/>
    <n v="189926.9"/>
  </r>
  <r>
    <s v="2024"/>
    <x v="0"/>
    <x v="0"/>
    <x v="0"/>
    <x v="0"/>
    <x v="2"/>
    <s v="0201 - PRESIDENCIA DE LA REPÚBLICA"/>
    <s v="0032 - DIRECCION DE ESTRATEGIA Y COMUNICACION GUBERNAMENTAL"/>
    <x v="0"/>
    <x v="0"/>
    <x v="2"/>
    <x v="2"/>
    <x v="16"/>
    <s v="N"/>
    <s v="00 - N/A"/>
    <s v="10 - FONDO GENERAL"/>
    <s v="(en blanco)"/>
    <s v="99 - MULTIPROVINCIAL"/>
    <n v="956380"/>
    <n v="213893.15"/>
  </r>
  <r>
    <s v="2024"/>
    <x v="0"/>
    <x v="0"/>
    <x v="0"/>
    <x v="0"/>
    <x v="2"/>
    <s v="0201 - PRESIDENCIA DE LA REPÚBLICA"/>
    <s v="0032 - DIRECCION DE ESTRATEGIA Y COMUNICACION GUBERNAMENTAL"/>
    <x v="0"/>
    <x v="0"/>
    <x v="2"/>
    <x v="2"/>
    <x v="17"/>
    <s v="N"/>
    <s v="00 - N/A"/>
    <s v="10 - FONDO GENERAL"/>
    <s v="(en blanco)"/>
    <s v="99 - MULTIPROVINCIAL"/>
    <n v="74000"/>
    <n v="21647"/>
  </r>
  <r>
    <s v="2024"/>
    <x v="0"/>
    <x v="0"/>
    <x v="0"/>
    <x v="0"/>
    <x v="2"/>
    <s v="0201 - PRESIDENCIA DE LA REPÚBLICA"/>
    <s v="0032 - DIRECCION DE ESTRATEGIA Y COMUNICACION GUBERNAMENTAL"/>
    <x v="0"/>
    <x v="0"/>
    <x v="2"/>
    <x v="2"/>
    <x v="18"/>
    <s v="N"/>
    <s v="00 - N/A"/>
    <s v="10 - FONDO GENERAL"/>
    <s v="(en blanco)"/>
    <s v="99 - MULTIPROVINCIAL"/>
    <n v="672000"/>
    <n v="0"/>
  </r>
  <r>
    <s v="2024"/>
    <x v="0"/>
    <x v="0"/>
    <x v="0"/>
    <x v="0"/>
    <x v="2"/>
    <s v="0201 - PRESIDENCIA DE LA REPÚBLICA"/>
    <s v="0032 - DIRECCION DE ESTRATEGIA Y COMUNICACION GUBERNAMENTAL"/>
    <x v="0"/>
    <x v="0"/>
    <x v="2"/>
    <x v="2"/>
    <x v="19"/>
    <s v="N"/>
    <s v="00 - N/A"/>
    <s v="10 - FONDO GENERAL"/>
    <s v="(en blanco)"/>
    <s v="99 - MULTIPROVINCIAL"/>
    <n v="151950"/>
    <n v="20082.68"/>
  </r>
  <r>
    <s v="2024"/>
    <x v="0"/>
    <x v="0"/>
    <x v="0"/>
    <x v="0"/>
    <x v="2"/>
    <s v="0201 - PRESIDENCIA DE LA REPÚBLICA"/>
    <s v="0032 - DIRECCION DE ESTRATEGIA Y COMUNICACION GUBERNAMENTAL"/>
    <x v="0"/>
    <x v="0"/>
    <x v="2"/>
    <x v="2"/>
    <x v="20"/>
    <s v="N"/>
    <s v="00 - N/A"/>
    <s v="10 - FONDO GENERAL"/>
    <s v="(en blanco)"/>
    <s v="99 - MULTIPROVINCIAL"/>
    <n v="8810270"/>
    <n v="2492004.5100000002"/>
  </r>
  <r>
    <s v="2024"/>
    <x v="0"/>
    <x v="0"/>
    <x v="0"/>
    <x v="0"/>
    <x v="2"/>
    <s v="0201 - PRESIDENCIA DE LA REPÚBLICA"/>
    <s v="0032 - DIRECCION DE ESTRATEGIA Y COMUNICACION GUBERNAMENTAL"/>
    <x v="0"/>
    <x v="0"/>
    <x v="2"/>
    <x v="2"/>
    <x v="21"/>
    <s v="N"/>
    <s v="00 - N/A"/>
    <s v="10 - FONDO GENERAL"/>
    <s v="(en blanco)"/>
    <s v="99 - MULTIPROVINCIAL"/>
    <n v="7788485"/>
    <n v="1247037.8600000003"/>
  </r>
  <r>
    <s v="2024"/>
    <x v="0"/>
    <x v="0"/>
    <x v="0"/>
    <x v="0"/>
    <x v="2"/>
    <s v="0201 - PRESIDENCIA DE LA REPÚBLICA"/>
    <s v="0033 - ECO5RD"/>
    <x v="0"/>
    <x v="0"/>
    <x v="2"/>
    <x v="0"/>
    <x v="0"/>
    <s v="N"/>
    <s v="00 - N/A"/>
    <s v="10 - FONDO GENERAL"/>
    <s v="(en blanco)"/>
    <s v="99 - MULTIPROVINCIAL"/>
    <n v="164700000"/>
    <n v="75050987.159999996"/>
  </r>
  <r>
    <s v="2024"/>
    <x v="0"/>
    <x v="0"/>
    <x v="0"/>
    <x v="0"/>
    <x v="2"/>
    <s v="0201 - PRESIDENCIA DE LA REPÚBLICA"/>
    <s v="0033 - ECO5RD"/>
    <x v="0"/>
    <x v="0"/>
    <x v="2"/>
    <x v="0"/>
    <x v="1"/>
    <s v="N"/>
    <s v="00 - N/A"/>
    <s v="10 - FONDO GENERAL"/>
    <s v="(en blanco)"/>
    <s v="99 - MULTIPROVINCIAL"/>
    <n v="40000000"/>
    <n v="15890000"/>
  </r>
  <r>
    <s v="2024"/>
    <x v="0"/>
    <x v="0"/>
    <x v="0"/>
    <x v="0"/>
    <x v="2"/>
    <s v="0201 - PRESIDENCIA DE LA REPÚBLICA"/>
    <s v="0033 - ECO5RD"/>
    <x v="0"/>
    <x v="0"/>
    <x v="2"/>
    <x v="0"/>
    <x v="4"/>
    <s v="N"/>
    <s v="00 - N/A"/>
    <s v="10 - FONDO GENERAL"/>
    <s v="(en blanco)"/>
    <s v="99 - MULTIPROVINCIAL"/>
    <n v="22935000"/>
    <n v="10097859.029999999"/>
  </r>
  <r>
    <s v="2024"/>
    <x v="0"/>
    <x v="0"/>
    <x v="0"/>
    <x v="0"/>
    <x v="2"/>
    <s v="0201 - PRESIDENCIA DE LA REPÚBLICA"/>
    <s v="0033 - ECO5RD"/>
    <x v="0"/>
    <x v="0"/>
    <x v="2"/>
    <x v="1"/>
    <x v="5"/>
    <s v="N"/>
    <s v="00 - N/A"/>
    <s v="10 - FONDO GENERAL"/>
    <s v="(en blanco)"/>
    <s v="99 - MULTIPROVINCIAL"/>
    <n v="24840000"/>
    <n v="5089473.8899999997"/>
  </r>
  <r>
    <s v="2024"/>
    <x v="0"/>
    <x v="0"/>
    <x v="0"/>
    <x v="0"/>
    <x v="2"/>
    <s v="0201 - PRESIDENCIA DE LA REPÚBLICA"/>
    <s v="0033 - ECO5RD"/>
    <x v="0"/>
    <x v="0"/>
    <x v="2"/>
    <x v="1"/>
    <x v="6"/>
    <s v="N"/>
    <s v="00 - N/A"/>
    <s v="10 - FONDO GENERAL"/>
    <s v="(en blanco)"/>
    <s v="99 - MULTIPROVINCIAL"/>
    <n v="1300000"/>
    <n v="57452.889999999992"/>
  </r>
  <r>
    <s v="2024"/>
    <x v="0"/>
    <x v="0"/>
    <x v="0"/>
    <x v="0"/>
    <x v="2"/>
    <s v="0201 - PRESIDENCIA DE LA REPÚBLICA"/>
    <s v="0033 - ECO5RD"/>
    <x v="0"/>
    <x v="0"/>
    <x v="2"/>
    <x v="1"/>
    <x v="7"/>
    <s v="N"/>
    <s v="00 - N/A"/>
    <s v="10 - FONDO GENERAL"/>
    <s v="(en blanco)"/>
    <s v="99 - MULTIPROVINCIAL"/>
    <n v="3000000"/>
    <n v="9082676.5500000007"/>
  </r>
  <r>
    <s v="2024"/>
    <x v="0"/>
    <x v="0"/>
    <x v="0"/>
    <x v="0"/>
    <x v="2"/>
    <s v="0201 - PRESIDENCIA DE LA REPÚBLICA"/>
    <s v="0033 - ECO5RD"/>
    <x v="0"/>
    <x v="0"/>
    <x v="2"/>
    <x v="1"/>
    <x v="8"/>
    <s v="N"/>
    <s v="00 - N/A"/>
    <s v="10 - FONDO GENERAL"/>
    <s v="(en blanco)"/>
    <s v="99 - MULTIPROVINCIAL"/>
    <n v="0"/>
    <n v="252004.88"/>
  </r>
  <r>
    <s v="2024"/>
    <x v="0"/>
    <x v="0"/>
    <x v="0"/>
    <x v="0"/>
    <x v="2"/>
    <s v="0201 - PRESIDENCIA DE LA REPÚBLICA"/>
    <s v="0033 - ECO5RD"/>
    <x v="0"/>
    <x v="0"/>
    <x v="2"/>
    <x v="1"/>
    <x v="9"/>
    <s v="N"/>
    <s v="00 - N/A"/>
    <s v="10 - FONDO GENERAL"/>
    <s v="(en blanco)"/>
    <s v="99 - MULTIPROVINCIAL"/>
    <n v="27500000"/>
    <n v="16465421.73"/>
  </r>
  <r>
    <s v="2024"/>
    <x v="0"/>
    <x v="0"/>
    <x v="0"/>
    <x v="0"/>
    <x v="2"/>
    <s v="0201 - PRESIDENCIA DE LA REPÚBLICA"/>
    <s v="0033 - ECO5RD"/>
    <x v="0"/>
    <x v="0"/>
    <x v="2"/>
    <x v="1"/>
    <x v="10"/>
    <s v="N"/>
    <s v="00 - N/A"/>
    <s v="10 - FONDO GENERAL"/>
    <s v="(en blanco)"/>
    <s v="99 - MULTIPROVINCIAL"/>
    <n v="11500000"/>
    <n v="4907238.4000000004"/>
  </r>
  <r>
    <s v="2024"/>
    <x v="0"/>
    <x v="0"/>
    <x v="0"/>
    <x v="0"/>
    <x v="2"/>
    <s v="0201 - PRESIDENCIA DE LA REPÚBLICA"/>
    <s v="0033 - ECO5RD"/>
    <x v="0"/>
    <x v="0"/>
    <x v="2"/>
    <x v="1"/>
    <x v="11"/>
    <s v="N"/>
    <s v="00 - N/A"/>
    <s v="10 - FONDO GENERAL"/>
    <s v="(en blanco)"/>
    <s v="99 - MULTIPROVINCIAL"/>
    <n v="0"/>
    <n v="8638496.0599999987"/>
  </r>
  <r>
    <s v="2024"/>
    <x v="0"/>
    <x v="0"/>
    <x v="0"/>
    <x v="0"/>
    <x v="2"/>
    <s v="0201 - PRESIDENCIA DE LA REPÚBLICA"/>
    <s v="0033 - ECO5RD"/>
    <x v="0"/>
    <x v="0"/>
    <x v="2"/>
    <x v="1"/>
    <x v="12"/>
    <s v="N"/>
    <s v="00 - N/A"/>
    <s v="10 - FONDO GENERAL"/>
    <s v="(en blanco)"/>
    <s v="99 - MULTIPROVINCIAL"/>
    <n v="4225000"/>
    <n v="3026335.89"/>
  </r>
  <r>
    <s v="2024"/>
    <x v="0"/>
    <x v="0"/>
    <x v="0"/>
    <x v="0"/>
    <x v="2"/>
    <s v="0201 - PRESIDENCIA DE LA REPÚBLICA"/>
    <s v="0033 - ECO5RD"/>
    <x v="0"/>
    <x v="0"/>
    <x v="2"/>
    <x v="1"/>
    <x v="13"/>
    <s v="N"/>
    <s v="00 - N/A"/>
    <s v="10 - FONDO GENERAL"/>
    <s v="(en blanco)"/>
    <s v="99 - MULTIPROVINCIAL"/>
    <n v="0"/>
    <n v="6713334"/>
  </r>
  <r>
    <s v="2024"/>
    <x v="0"/>
    <x v="0"/>
    <x v="0"/>
    <x v="0"/>
    <x v="2"/>
    <s v="0201 - PRESIDENCIA DE LA REPÚBLICA"/>
    <s v="0033 - ECO5RD"/>
    <x v="0"/>
    <x v="0"/>
    <x v="2"/>
    <x v="2"/>
    <x v="14"/>
    <s v="N"/>
    <s v="00 - N/A"/>
    <s v="10 - FONDO GENERAL"/>
    <s v="(en blanco)"/>
    <s v="99 - MULTIPROVINCIAL"/>
    <n v="0"/>
    <n v="30512540.869999997"/>
  </r>
  <r>
    <s v="2024"/>
    <x v="0"/>
    <x v="0"/>
    <x v="0"/>
    <x v="0"/>
    <x v="2"/>
    <s v="0201 - PRESIDENCIA DE LA REPÚBLICA"/>
    <s v="0033 - ECO5RD"/>
    <x v="0"/>
    <x v="0"/>
    <x v="2"/>
    <x v="2"/>
    <x v="15"/>
    <s v="N"/>
    <s v="00 - N/A"/>
    <s v="10 - FONDO GENERAL"/>
    <s v="(en blanco)"/>
    <s v="99 - MULTIPROVINCIAL"/>
    <n v="0"/>
    <n v="774980.14"/>
  </r>
  <r>
    <s v="2024"/>
    <x v="0"/>
    <x v="0"/>
    <x v="0"/>
    <x v="0"/>
    <x v="2"/>
    <s v="0201 - PRESIDENCIA DE LA REPÚBLICA"/>
    <s v="0033 - ECO5RD"/>
    <x v="0"/>
    <x v="0"/>
    <x v="2"/>
    <x v="2"/>
    <x v="16"/>
    <s v="N"/>
    <s v="00 - N/A"/>
    <s v="10 - FONDO GENERAL"/>
    <s v="(en blanco)"/>
    <s v="99 - MULTIPROVINCIAL"/>
    <n v="0"/>
    <n v="175427.84"/>
  </r>
  <r>
    <s v="2024"/>
    <x v="0"/>
    <x v="0"/>
    <x v="0"/>
    <x v="0"/>
    <x v="2"/>
    <s v="0201 - PRESIDENCIA DE LA REPÚBLICA"/>
    <s v="0033 - ECO5RD"/>
    <x v="0"/>
    <x v="0"/>
    <x v="2"/>
    <x v="2"/>
    <x v="18"/>
    <s v="N"/>
    <s v="00 - N/A"/>
    <s v="10 - FONDO GENERAL"/>
    <s v="(en blanco)"/>
    <s v="99 - MULTIPROVINCIAL"/>
    <n v="0"/>
    <n v="4996.4399999999996"/>
  </r>
  <r>
    <s v="2024"/>
    <x v="0"/>
    <x v="0"/>
    <x v="0"/>
    <x v="0"/>
    <x v="2"/>
    <s v="0201 - PRESIDENCIA DE LA REPÚBLICA"/>
    <s v="0033 - ECO5RD"/>
    <x v="0"/>
    <x v="0"/>
    <x v="2"/>
    <x v="2"/>
    <x v="19"/>
    <s v="N"/>
    <s v="00 - N/A"/>
    <s v="10 - FONDO GENERAL"/>
    <s v="(en blanco)"/>
    <s v="99 - MULTIPROVINCIAL"/>
    <n v="0"/>
    <n v="481421.99"/>
  </r>
  <r>
    <s v="2024"/>
    <x v="0"/>
    <x v="0"/>
    <x v="0"/>
    <x v="0"/>
    <x v="2"/>
    <s v="0201 - PRESIDENCIA DE LA REPÚBLICA"/>
    <s v="0033 - ECO5RD"/>
    <x v="0"/>
    <x v="0"/>
    <x v="2"/>
    <x v="2"/>
    <x v="20"/>
    <s v="N"/>
    <s v="00 - N/A"/>
    <s v="10 - FONDO GENERAL"/>
    <s v="(en blanco)"/>
    <s v="99 - MULTIPROVINCIAL"/>
    <n v="0"/>
    <n v="5189325.05"/>
  </r>
  <r>
    <s v="2024"/>
    <x v="0"/>
    <x v="0"/>
    <x v="0"/>
    <x v="0"/>
    <x v="2"/>
    <s v="0201 - PRESIDENCIA DE LA REPÚBLICA"/>
    <s v="0033 - ECO5RD"/>
    <x v="0"/>
    <x v="0"/>
    <x v="2"/>
    <x v="2"/>
    <x v="21"/>
    <s v="N"/>
    <s v="00 - N/A"/>
    <s v="10 - FONDO GENERAL"/>
    <s v="(en blanco)"/>
    <s v="99 - MULTIPROVINCIAL"/>
    <n v="0"/>
    <n v="18979887.549999993"/>
  </r>
  <r>
    <s v="2024"/>
    <x v="0"/>
    <x v="0"/>
    <x v="0"/>
    <x v="0"/>
    <x v="2"/>
    <s v="0201 - PRESIDENCIA DE LA REPÚBLICA"/>
    <s v="0034 - DIRECCIÓN NACIONAL DE CONTROL DE DROGAS (DNCD)"/>
    <x v="0"/>
    <x v="1"/>
    <x v="18"/>
    <x v="0"/>
    <x v="0"/>
    <s v="N"/>
    <s v="00 - N/A"/>
    <s v="10 - FONDO GENERAL"/>
    <s v="(en blanco)"/>
    <s v="99 - MULTIPROVINCIAL"/>
    <n v="1375123002"/>
    <n v="322979395.12"/>
  </r>
  <r>
    <s v="2024"/>
    <x v="0"/>
    <x v="0"/>
    <x v="0"/>
    <x v="0"/>
    <x v="2"/>
    <s v="0201 - PRESIDENCIA DE LA REPÚBLICA"/>
    <s v="0034 - DIRECCIÓN NACIONAL DE CONTROL DE DROGAS (DNCD)"/>
    <x v="0"/>
    <x v="1"/>
    <x v="18"/>
    <x v="0"/>
    <x v="1"/>
    <s v="N"/>
    <s v="00 - N/A"/>
    <s v="10 - FONDO GENERAL"/>
    <s v="(en blanco)"/>
    <s v="99 - MULTIPROVINCIAL"/>
    <n v="53038000"/>
    <n v="23677650"/>
  </r>
  <r>
    <s v="2024"/>
    <x v="0"/>
    <x v="0"/>
    <x v="0"/>
    <x v="0"/>
    <x v="2"/>
    <s v="0201 - PRESIDENCIA DE LA REPÚBLICA"/>
    <s v="0034 - DIRECCIÓN NACIONAL DE CONTROL DE DROGAS (DNCD)"/>
    <x v="0"/>
    <x v="1"/>
    <x v="18"/>
    <x v="0"/>
    <x v="2"/>
    <s v="N"/>
    <s v="00 - N/A"/>
    <s v="10 - FONDO GENERAL"/>
    <s v="(en blanco)"/>
    <s v="99 - MULTIPROVINCIAL"/>
    <n v="2370000"/>
    <n v="420677.73"/>
  </r>
  <r>
    <s v="2024"/>
    <x v="0"/>
    <x v="0"/>
    <x v="0"/>
    <x v="0"/>
    <x v="2"/>
    <s v="0201 - PRESIDENCIA DE LA REPÚBLICA"/>
    <s v="0034 - DIRECCIÓN NACIONAL DE CONTROL DE DROGAS (DNCD)"/>
    <x v="0"/>
    <x v="1"/>
    <x v="18"/>
    <x v="0"/>
    <x v="4"/>
    <s v="N"/>
    <s v="00 - N/A"/>
    <s v="10 - FONDO GENERAL"/>
    <s v="(en blanco)"/>
    <s v="99 - MULTIPROVINCIAL"/>
    <n v="27887076"/>
    <n v="6722332.0299999993"/>
  </r>
  <r>
    <s v="2024"/>
    <x v="0"/>
    <x v="0"/>
    <x v="0"/>
    <x v="0"/>
    <x v="2"/>
    <s v="0201 - PRESIDENCIA DE LA REPÚBLICA"/>
    <s v="0034 - DIRECCIÓN NACIONAL DE CONTROL DE DROGAS (DNCD)"/>
    <x v="0"/>
    <x v="1"/>
    <x v="18"/>
    <x v="1"/>
    <x v="5"/>
    <s v="N"/>
    <s v="00 - N/A"/>
    <s v="10 - FONDO GENERAL"/>
    <s v="(en blanco)"/>
    <s v="99 - MULTIPROVINCIAL"/>
    <n v="61265082"/>
    <n v="29693698.269999996"/>
  </r>
  <r>
    <s v="2024"/>
    <x v="0"/>
    <x v="0"/>
    <x v="0"/>
    <x v="0"/>
    <x v="2"/>
    <s v="0201 - PRESIDENCIA DE LA REPÚBLICA"/>
    <s v="0034 - DIRECCIÓN NACIONAL DE CONTROL DE DROGAS (DNCD)"/>
    <x v="0"/>
    <x v="1"/>
    <x v="18"/>
    <x v="1"/>
    <x v="6"/>
    <s v="N"/>
    <s v="00 - N/A"/>
    <s v="10 - FONDO GENERAL"/>
    <s v="(en blanco)"/>
    <s v="99 - MULTIPROVINCIAL"/>
    <n v="0"/>
    <n v="158120"/>
  </r>
  <r>
    <s v="2024"/>
    <x v="0"/>
    <x v="0"/>
    <x v="0"/>
    <x v="0"/>
    <x v="2"/>
    <s v="0201 - PRESIDENCIA DE LA REPÚBLICA"/>
    <s v="0034 - DIRECCIÓN NACIONAL DE CONTROL DE DROGAS (DNCD)"/>
    <x v="0"/>
    <x v="1"/>
    <x v="18"/>
    <x v="1"/>
    <x v="7"/>
    <s v="N"/>
    <s v="00 - N/A"/>
    <s v="10 - FONDO GENERAL"/>
    <s v="(en blanco)"/>
    <s v="99 - MULTIPROVINCIAL"/>
    <n v="7800000"/>
    <n v="222960"/>
  </r>
  <r>
    <s v="2024"/>
    <x v="0"/>
    <x v="0"/>
    <x v="0"/>
    <x v="0"/>
    <x v="2"/>
    <s v="0201 - PRESIDENCIA DE LA REPÚBLICA"/>
    <s v="0034 - DIRECCIÓN NACIONAL DE CONTROL DE DROGAS (DNCD)"/>
    <x v="0"/>
    <x v="1"/>
    <x v="18"/>
    <x v="1"/>
    <x v="8"/>
    <s v="N"/>
    <s v="00 - N/A"/>
    <s v="10 - FONDO GENERAL"/>
    <s v="(en blanco)"/>
    <s v="99 - MULTIPROVINCIAL"/>
    <n v="648000"/>
    <n v="162000"/>
  </r>
  <r>
    <s v="2024"/>
    <x v="0"/>
    <x v="0"/>
    <x v="0"/>
    <x v="0"/>
    <x v="2"/>
    <s v="0201 - PRESIDENCIA DE LA REPÚBLICA"/>
    <s v="0034 - DIRECCIÓN NACIONAL DE CONTROL DE DROGAS (DNCD)"/>
    <x v="0"/>
    <x v="1"/>
    <x v="18"/>
    <x v="1"/>
    <x v="9"/>
    <s v="N"/>
    <s v="00 - N/A"/>
    <s v="10 - FONDO GENERAL"/>
    <s v="(en blanco)"/>
    <s v="99 - MULTIPROVINCIAL"/>
    <n v="156844518"/>
    <n v="4150480"/>
  </r>
  <r>
    <s v="2024"/>
    <x v="0"/>
    <x v="0"/>
    <x v="0"/>
    <x v="0"/>
    <x v="2"/>
    <s v="0201 - PRESIDENCIA DE LA REPÚBLICA"/>
    <s v="0034 - DIRECCIÓN NACIONAL DE CONTROL DE DROGAS (DNCD)"/>
    <x v="0"/>
    <x v="1"/>
    <x v="18"/>
    <x v="1"/>
    <x v="10"/>
    <s v="N"/>
    <s v="00 - N/A"/>
    <s v="10 - FONDO GENERAL"/>
    <s v="(en blanco)"/>
    <s v="99 - MULTIPROVINCIAL"/>
    <n v="11701051"/>
    <n v="0"/>
  </r>
  <r>
    <s v="2024"/>
    <x v="0"/>
    <x v="0"/>
    <x v="0"/>
    <x v="0"/>
    <x v="2"/>
    <s v="0201 - PRESIDENCIA DE LA REPÚBLICA"/>
    <s v="0034 - DIRECCIÓN NACIONAL DE CONTROL DE DROGAS (DNCD)"/>
    <x v="0"/>
    <x v="1"/>
    <x v="18"/>
    <x v="1"/>
    <x v="11"/>
    <s v="N"/>
    <s v="00 - N/A"/>
    <s v="10 - FONDO GENERAL"/>
    <s v="(en blanco)"/>
    <s v="99 - MULTIPROVINCIAL"/>
    <n v="0"/>
    <n v="103412.84"/>
  </r>
  <r>
    <s v="2024"/>
    <x v="0"/>
    <x v="0"/>
    <x v="0"/>
    <x v="0"/>
    <x v="2"/>
    <s v="0201 - PRESIDENCIA DE LA REPÚBLICA"/>
    <s v="0034 - DIRECCIÓN NACIONAL DE CONTROL DE DROGAS (DNCD)"/>
    <x v="0"/>
    <x v="1"/>
    <x v="18"/>
    <x v="1"/>
    <x v="12"/>
    <s v="N"/>
    <s v="00 - N/A"/>
    <s v="10 - FONDO GENERAL"/>
    <s v="(en blanco)"/>
    <s v="99 - MULTIPROVINCIAL"/>
    <n v="272000"/>
    <n v="36000"/>
  </r>
  <r>
    <s v="2024"/>
    <x v="0"/>
    <x v="0"/>
    <x v="0"/>
    <x v="0"/>
    <x v="2"/>
    <s v="0201 - PRESIDENCIA DE LA REPÚBLICA"/>
    <s v="0034 - DIRECCIÓN NACIONAL DE CONTROL DE DROGAS (DNCD)"/>
    <x v="0"/>
    <x v="1"/>
    <x v="18"/>
    <x v="1"/>
    <x v="13"/>
    <s v="N"/>
    <s v="00 - N/A"/>
    <s v="10 - FONDO GENERAL"/>
    <s v="(en blanco)"/>
    <s v="99 - MULTIPROVINCIAL"/>
    <n v="43430600"/>
    <n v="0"/>
  </r>
  <r>
    <s v="2024"/>
    <x v="0"/>
    <x v="0"/>
    <x v="0"/>
    <x v="0"/>
    <x v="2"/>
    <s v="0201 - PRESIDENCIA DE LA REPÚBLICA"/>
    <s v="0034 - DIRECCIÓN NACIONAL DE CONTROL DE DROGAS (DNCD)"/>
    <x v="0"/>
    <x v="1"/>
    <x v="18"/>
    <x v="2"/>
    <x v="14"/>
    <s v="N"/>
    <s v="00 - N/A"/>
    <s v="10 - FONDO GENERAL"/>
    <s v="(en blanco)"/>
    <s v="99 - MULTIPROVINCIAL"/>
    <n v="5292300"/>
    <n v="0"/>
  </r>
  <r>
    <s v="2024"/>
    <x v="0"/>
    <x v="0"/>
    <x v="0"/>
    <x v="0"/>
    <x v="2"/>
    <s v="0201 - PRESIDENCIA DE LA REPÚBLICA"/>
    <s v="0034 - DIRECCIÓN NACIONAL DE CONTROL DE DROGAS (DNCD)"/>
    <x v="0"/>
    <x v="1"/>
    <x v="18"/>
    <x v="2"/>
    <x v="15"/>
    <s v="N"/>
    <s v="00 - N/A"/>
    <s v="10 - FONDO GENERAL"/>
    <s v="(en blanco)"/>
    <s v="99 - MULTIPROVINCIAL"/>
    <n v="2500000"/>
    <n v="3023466.8"/>
  </r>
  <r>
    <s v="2024"/>
    <x v="0"/>
    <x v="0"/>
    <x v="0"/>
    <x v="0"/>
    <x v="2"/>
    <s v="0201 - PRESIDENCIA DE LA REPÚBLICA"/>
    <s v="0034 - DIRECCIÓN NACIONAL DE CONTROL DE DROGAS (DNCD)"/>
    <x v="0"/>
    <x v="1"/>
    <x v="18"/>
    <x v="2"/>
    <x v="16"/>
    <s v="N"/>
    <s v="00 - N/A"/>
    <s v="10 - FONDO GENERAL"/>
    <s v="(en blanco)"/>
    <s v="99 - MULTIPROVINCIAL"/>
    <n v="500000"/>
    <n v="276385.5"/>
  </r>
  <r>
    <s v="2024"/>
    <x v="0"/>
    <x v="0"/>
    <x v="0"/>
    <x v="0"/>
    <x v="2"/>
    <s v="0201 - PRESIDENCIA DE LA REPÚBLICA"/>
    <s v="0034 - DIRECCIÓN NACIONAL DE CONTROL DE DROGAS (DNCD)"/>
    <x v="0"/>
    <x v="1"/>
    <x v="18"/>
    <x v="2"/>
    <x v="17"/>
    <s v="N"/>
    <s v="00 - N/A"/>
    <s v="10 - FONDO GENERAL"/>
    <s v="(en blanco)"/>
    <s v="99 - MULTIPROVINCIAL"/>
    <n v="13191928"/>
    <n v="4708664.79"/>
  </r>
  <r>
    <s v="2024"/>
    <x v="0"/>
    <x v="0"/>
    <x v="0"/>
    <x v="0"/>
    <x v="2"/>
    <s v="0201 - PRESIDENCIA DE LA REPÚBLICA"/>
    <s v="0034 - DIRECCIÓN NACIONAL DE CONTROL DE DROGAS (DNCD)"/>
    <x v="0"/>
    <x v="1"/>
    <x v="18"/>
    <x v="2"/>
    <x v="18"/>
    <s v="N"/>
    <s v="00 - N/A"/>
    <s v="10 - FONDO GENERAL"/>
    <s v="(en blanco)"/>
    <s v="99 - MULTIPROVINCIAL"/>
    <n v="0"/>
    <n v="14160"/>
  </r>
  <r>
    <s v="2024"/>
    <x v="0"/>
    <x v="0"/>
    <x v="0"/>
    <x v="0"/>
    <x v="2"/>
    <s v="0201 - PRESIDENCIA DE LA REPÚBLICA"/>
    <s v="0034 - DIRECCIÓN NACIONAL DE CONTROL DE DROGAS (DNCD)"/>
    <x v="0"/>
    <x v="1"/>
    <x v="18"/>
    <x v="2"/>
    <x v="19"/>
    <s v="N"/>
    <s v="00 - N/A"/>
    <s v="10 - FONDO GENERAL"/>
    <s v="(en blanco)"/>
    <s v="99 - MULTIPROVINCIAL"/>
    <n v="0"/>
    <n v="30798"/>
  </r>
  <r>
    <s v="2024"/>
    <x v="0"/>
    <x v="0"/>
    <x v="0"/>
    <x v="0"/>
    <x v="2"/>
    <s v="0201 - PRESIDENCIA DE LA REPÚBLICA"/>
    <s v="0034 - DIRECCIÓN NACIONAL DE CONTROL DE DROGAS (DNCD)"/>
    <x v="0"/>
    <x v="1"/>
    <x v="18"/>
    <x v="2"/>
    <x v="20"/>
    <s v="N"/>
    <s v="00 - N/A"/>
    <s v="10 - FONDO GENERAL"/>
    <s v="(en blanco)"/>
    <s v="99 - MULTIPROVINCIAL"/>
    <n v="69350000"/>
    <n v="12934376.209999999"/>
  </r>
  <r>
    <s v="2024"/>
    <x v="0"/>
    <x v="0"/>
    <x v="0"/>
    <x v="0"/>
    <x v="2"/>
    <s v="0201 - PRESIDENCIA DE LA REPÚBLICA"/>
    <s v="0034 - DIRECCIÓN NACIONAL DE CONTROL DE DROGAS (DNCD)"/>
    <x v="0"/>
    <x v="1"/>
    <x v="18"/>
    <x v="2"/>
    <x v="21"/>
    <s v="N"/>
    <s v="00 - N/A"/>
    <s v="10 - FONDO GENERAL"/>
    <s v="(en blanco)"/>
    <s v="99 - MULTIPROVINCIAL"/>
    <n v="3500000"/>
    <n v="3034440.9699999997"/>
  </r>
  <r>
    <s v="2024"/>
    <x v="0"/>
    <x v="0"/>
    <x v="0"/>
    <x v="0"/>
    <x v="2"/>
    <s v="0202 - MINISTERIO DE  INTERIOR Y POLICÍA"/>
    <s v="0001 - MINISTERIO DE INTERIOR Y POLICIA"/>
    <x v="0"/>
    <x v="0"/>
    <x v="2"/>
    <x v="0"/>
    <x v="0"/>
    <s v="N"/>
    <s v="00 - N/A"/>
    <s v="10 - FONDO GENERAL"/>
    <s v="(en blanco)"/>
    <s v="99 - MULTIPROVINCIAL"/>
    <n v="686256583"/>
    <n v="286934391.91999996"/>
  </r>
  <r>
    <s v="2024"/>
    <x v="0"/>
    <x v="0"/>
    <x v="0"/>
    <x v="0"/>
    <x v="2"/>
    <s v="0202 - MINISTERIO DE  INTERIOR Y POLICÍA"/>
    <s v="0001 - MINISTERIO DE INTERIOR Y POLICIA"/>
    <x v="0"/>
    <x v="0"/>
    <x v="2"/>
    <x v="0"/>
    <x v="0"/>
    <s v="N"/>
    <s v="00 - N/A"/>
    <s v="20 - FONDOS CON DESTINO ESPECÍFICO"/>
    <s v="(en blanco)"/>
    <s v="99 - MULTIPROVINCIAL"/>
    <n v="23300000"/>
    <n v="5687666.6699999999"/>
  </r>
  <r>
    <s v="2024"/>
    <x v="0"/>
    <x v="0"/>
    <x v="0"/>
    <x v="0"/>
    <x v="2"/>
    <s v="0202 - MINISTERIO DE  INTERIOR Y POLICÍA"/>
    <s v="0001 - MINISTERIO DE INTERIOR Y POLICIA"/>
    <x v="0"/>
    <x v="0"/>
    <x v="2"/>
    <x v="0"/>
    <x v="1"/>
    <s v="N"/>
    <s v="00 - N/A"/>
    <s v="10 - FONDO GENERAL"/>
    <s v="(en blanco)"/>
    <s v="99 - MULTIPROVINCIAL"/>
    <n v="230732734"/>
    <n v="72917342.560000002"/>
  </r>
  <r>
    <s v="2024"/>
    <x v="0"/>
    <x v="0"/>
    <x v="0"/>
    <x v="0"/>
    <x v="2"/>
    <s v="0202 - MINISTERIO DE  INTERIOR Y POLICÍA"/>
    <s v="0001 - MINISTERIO DE INTERIOR Y POLICIA"/>
    <x v="0"/>
    <x v="0"/>
    <x v="2"/>
    <x v="0"/>
    <x v="2"/>
    <s v="N"/>
    <s v="00 - N/A"/>
    <s v="10 - FONDO GENERAL"/>
    <s v="(en blanco)"/>
    <s v="99 - MULTIPROVINCIAL"/>
    <n v="945000"/>
    <n v="0"/>
  </r>
  <r>
    <s v="2024"/>
    <x v="0"/>
    <x v="0"/>
    <x v="0"/>
    <x v="0"/>
    <x v="2"/>
    <s v="0202 - MINISTERIO DE  INTERIOR Y POLICÍA"/>
    <s v="0001 - MINISTERIO DE INTERIOR Y POLICIA"/>
    <x v="0"/>
    <x v="0"/>
    <x v="2"/>
    <x v="0"/>
    <x v="4"/>
    <s v="N"/>
    <s v="00 - N/A"/>
    <s v="10 - FONDO GENERAL"/>
    <s v="(en blanco)"/>
    <s v="99 - MULTIPROVINCIAL"/>
    <n v="76030371"/>
    <n v="37129102.819999985"/>
  </r>
  <r>
    <s v="2024"/>
    <x v="0"/>
    <x v="0"/>
    <x v="0"/>
    <x v="0"/>
    <x v="2"/>
    <s v="0202 - MINISTERIO DE  INTERIOR Y POLICÍA"/>
    <s v="0001 - MINISTERIO DE INTERIOR Y POLICIA"/>
    <x v="0"/>
    <x v="0"/>
    <x v="2"/>
    <x v="0"/>
    <x v="4"/>
    <s v="N"/>
    <s v="00 - N/A"/>
    <s v="20 - FONDOS CON DESTINO ESPECÍFICO"/>
    <s v="(en blanco)"/>
    <s v="99 - MULTIPROVINCIAL"/>
    <n v="6700000"/>
    <n v="869124.04"/>
  </r>
  <r>
    <s v="2024"/>
    <x v="0"/>
    <x v="0"/>
    <x v="0"/>
    <x v="0"/>
    <x v="2"/>
    <s v="0202 - MINISTERIO DE  INTERIOR Y POLICÍA"/>
    <s v="0001 - MINISTERIO DE INTERIOR Y POLICIA"/>
    <x v="0"/>
    <x v="0"/>
    <x v="2"/>
    <x v="1"/>
    <x v="5"/>
    <s v="N"/>
    <s v="00 - N/A"/>
    <s v="10 - FONDO GENERAL"/>
    <s v="(en blanco)"/>
    <s v="99 - MULTIPROVINCIAL"/>
    <n v="45908535"/>
    <n v="47453913.859999985"/>
  </r>
  <r>
    <s v="2024"/>
    <x v="0"/>
    <x v="0"/>
    <x v="0"/>
    <x v="0"/>
    <x v="2"/>
    <s v="0202 - MINISTERIO DE  INTERIOR Y POLICÍA"/>
    <s v="0001 - MINISTERIO DE INTERIOR Y POLICIA"/>
    <x v="0"/>
    <x v="0"/>
    <x v="2"/>
    <x v="1"/>
    <x v="5"/>
    <s v="N"/>
    <s v="00 - N/A"/>
    <s v="20 - FONDOS CON DESTINO ESPECÍFICO"/>
    <s v="(en blanco)"/>
    <s v="99 - MULTIPROVINCIAL"/>
    <n v="0"/>
    <n v="0"/>
  </r>
  <r>
    <s v="2024"/>
    <x v="0"/>
    <x v="0"/>
    <x v="0"/>
    <x v="0"/>
    <x v="2"/>
    <s v="0202 - MINISTERIO DE  INTERIOR Y POLICÍA"/>
    <s v="0001 - MINISTERIO DE INTERIOR Y POLICIA"/>
    <x v="0"/>
    <x v="0"/>
    <x v="2"/>
    <x v="1"/>
    <x v="6"/>
    <s v="N"/>
    <s v="00 - N/A"/>
    <s v="10 - FONDO GENERAL"/>
    <s v="(en blanco)"/>
    <s v="99 - MULTIPROVINCIAL"/>
    <n v="500000"/>
    <n v="1955154.55"/>
  </r>
  <r>
    <s v="2024"/>
    <x v="0"/>
    <x v="0"/>
    <x v="0"/>
    <x v="0"/>
    <x v="2"/>
    <s v="0202 - MINISTERIO DE  INTERIOR Y POLICÍA"/>
    <s v="0001 - MINISTERIO DE INTERIOR Y POLICIA"/>
    <x v="0"/>
    <x v="0"/>
    <x v="2"/>
    <x v="1"/>
    <x v="6"/>
    <s v="N"/>
    <s v="00 - N/A"/>
    <s v="20 - FONDOS CON DESTINO ESPECÍFICO"/>
    <s v="(en blanco)"/>
    <s v="99 - MULTIPROVINCIAL"/>
    <n v="18038880"/>
    <n v="2451039.6799999997"/>
  </r>
  <r>
    <s v="2024"/>
    <x v="0"/>
    <x v="0"/>
    <x v="0"/>
    <x v="0"/>
    <x v="2"/>
    <s v="0202 - MINISTERIO DE  INTERIOR Y POLICÍA"/>
    <s v="0001 - MINISTERIO DE INTERIOR Y POLICIA"/>
    <x v="0"/>
    <x v="0"/>
    <x v="2"/>
    <x v="1"/>
    <x v="7"/>
    <s v="N"/>
    <s v="00 - N/A"/>
    <s v="10 - FONDO GENERAL"/>
    <s v="(en blanco)"/>
    <s v="99 - MULTIPROVINCIAL"/>
    <n v="15155768"/>
    <n v="10398891.01"/>
  </r>
  <r>
    <s v="2024"/>
    <x v="0"/>
    <x v="0"/>
    <x v="0"/>
    <x v="0"/>
    <x v="2"/>
    <s v="0202 - MINISTERIO DE  INTERIOR Y POLICÍA"/>
    <s v="0001 - MINISTERIO DE INTERIOR Y POLICIA"/>
    <x v="0"/>
    <x v="0"/>
    <x v="2"/>
    <x v="1"/>
    <x v="8"/>
    <s v="N"/>
    <s v="00 - N/A"/>
    <s v="10 - FONDO GENERAL"/>
    <s v="(en blanco)"/>
    <s v="99 - MULTIPROVINCIAL"/>
    <n v="0"/>
    <n v="456000"/>
  </r>
  <r>
    <s v="2024"/>
    <x v="0"/>
    <x v="0"/>
    <x v="0"/>
    <x v="0"/>
    <x v="2"/>
    <s v="0202 - MINISTERIO DE  INTERIOR Y POLICÍA"/>
    <s v="0001 - MINISTERIO DE INTERIOR Y POLICIA"/>
    <x v="0"/>
    <x v="0"/>
    <x v="2"/>
    <x v="1"/>
    <x v="8"/>
    <s v="N"/>
    <s v="00 - N/A"/>
    <s v="20 - FONDOS CON DESTINO ESPECÍFICO"/>
    <s v="(en blanco)"/>
    <s v="99 - MULTIPROVINCIAL"/>
    <n v="3559088"/>
    <n v="2414540"/>
  </r>
  <r>
    <s v="2024"/>
    <x v="0"/>
    <x v="0"/>
    <x v="0"/>
    <x v="0"/>
    <x v="2"/>
    <s v="0202 - MINISTERIO DE  INTERIOR Y POLICÍA"/>
    <s v="0001 - MINISTERIO DE INTERIOR Y POLICIA"/>
    <x v="0"/>
    <x v="0"/>
    <x v="2"/>
    <x v="1"/>
    <x v="9"/>
    <s v="N"/>
    <s v="00 - N/A"/>
    <s v="10 - FONDO GENERAL"/>
    <s v="(en blanco)"/>
    <s v="99 - MULTIPROVINCIAL"/>
    <n v="14275620"/>
    <n v="16252911.820000002"/>
  </r>
  <r>
    <s v="2024"/>
    <x v="0"/>
    <x v="0"/>
    <x v="0"/>
    <x v="0"/>
    <x v="2"/>
    <s v="0202 - MINISTERIO DE  INTERIOR Y POLICÍA"/>
    <s v="0001 - MINISTERIO DE INTERIOR Y POLICIA"/>
    <x v="0"/>
    <x v="0"/>
    <x v="2"/>
    <x v="1"/>
    <x v="9"/>
    <s v="N"/>
    <s v="00 - N/A"/>
    <s v="20 - FONDOS CON DESTINO ESPECÍFICO"/>
    <s v="(en blanco)"/>
    <s v="99 - MULTIPROVINCIAL"/>
    <n v="30792701"/>
    <n v="4658818"/>
  </r>
  <r>
    <s v="2024"/>
    <x v="0"/>
    <x v="0"/>
    <x v="0"/>
    <x v="0"/>
    <x v="2"/>
    <s v="0202 - MINISTERIO DE  INTERIOR Y POLICÍA"/>
    <s v="0001 - MINISTERIO DE INTERIOR Y POLICIA"/>
    <x v="0"/>
    <x v="0"/>
    <x v="2"/>
    <x v="1"/>
    <x v="10"/>
    <s v="N"/>
    <s v="00 - N/A"/>
    <s v="10 - FONDO GENERAL"/>
    <s v="(en blanco)"/>
    <s v="99 - MULTIPROVINCIAL"/>
    <n v="69364580"/>
    <n v="71474384.049999997"/>
  </r>
  <r>
    <s v="2024"/>
    <x v="0"/>
    <x v="0"/>
    <x v="0"/>
    <x v="0"/>
    <x v="2"/>
    <s v="0202 - MINISTERIO DE  INTERIOR Y POLICÍA"/>
    <s v="0001 - MINISTERIO DE INTERIOR Y POLICIA"/>
    <x v="0"/>
    <x v="0"/>
    <x v="2"/>
    <x v="1"/>
    <x v="10"/>
    <s v="N"/>
    <s v="00 - N/A"/>
    <s v="20 - FONDOS CON DESTINO ESPECÍFICO"/>
    <s v="(en blanco)"/>
    <s v="99 - MULTIPROVINCIAL"/>
    <n v="0"/>
    <n v="24339499.990000002"/>
  </r>
  <r>
    <s v="2024"/>
    <x v="0"/>
    <x v="0"/>
    <x v="0"/>
    <x v="0"/>
    <x v="2"/>
    <s v="0202 - MINISTERIO DE  INTERIOR Y POLICÍA"/>
    <s v="0001 - MINISTERIO DE INTERIOR Y POLICIA"/>
    <x v="0"/>
    <x v="0"/>
    <x v="2"/>
    <x v="1"/>
    <x v="11"/>
    <s v="N"/>
    <s v="00 - N/A"/>
    <s v="10 - FONDO GENERAL"/>
    <s v="(en blanco)"/>
    <s v="99 - MULTIPROVINCIAL"/>
    <n v="4241788"/>
    <n v="6219603.9499999993"/>
  </r>
  <r>
    <s v="2024"/>
    <x v="0"/>
    <x v="0"/>
    <x v="0"/>
    <x v="0"/>
    <x v="2"/>
    <s v="0202 - MINISTERIO DE  INTERIOR Y POLICÍA"/>
    <s v="0001 - MINISTERIO DE INTERIOR Y POLICIA"/>
    <x v="0"/>
    <x v="0"/>
    <x v="2"/>
    <x v="1"/>
    <x v="11"/>
    <s v="N"/>
    <s v="00 - N/A"/>
    <s v="20 - FONDOS CON DESTINO ESPECÍFICO"/>
    <s v="(en blanco)"/>
    <s v="99 - MULTIPROVINCIAL"/>
    <n v="29312120"/>
    <n v="6269471.7599999998"/>
  </r>
  <r>
    <s v="2024"/>
    <x v="0"/>
    <x v="0"/>
    <x v="0"/>
    <x v="0"/>
    <x v="2"/>
    <s v="0202 - MINISTERIO DE  INTERIOR Y POLICÍA"/>
    <s v="0001 - MINISTERIO DE INTERIOR Y POLICIA"/>
    <x v="0"/>
    <x v="0"/>
    <x v="2"/>
    <x v="1"/>
    <x v="12"/>
    <s v="N"/>
    <s v="00 - N/A"/>
    <s v="10 - FONDO GENERAL"/>
    <s v="(en blanco)"/>
    <s v="99 - MULTIPROVINCIAL"/>
    <n v="247491774"/>
    <n v="35477276.140000001"/>
  </r>
  <r>
    <s v="2024"/>
    <x v="0"/>
    <x v="0"/>
    <x v="0"/>
    <x v="0"/>
    <x v="2"/>
    <s v="0202 - MINISTERIO DE  INTERIOR Y POLICÍA"/>
    <s v="0001 - MINISTERIO DE INTERIOR Y POLICIA"/>
    <x v="0"/>
    <x v="0"/>
    <x v="2"/>
    <x v="1"/>
    <x v="12"/>
    <s v="N"/>
    <s v="00 - N/A"/>
    <s v="20 - FONDOS CON DESTINO ESPECÍFICO"/>
    <s v="(en blanco)"/>
    <s v="99 - MULTIPROVINCIAL"/>
    <n v="70807754"/>
    <n v="14799622.649999999"/>
  </r>
  <r>
    <s v="2024"/>
    <x v="0"/>
    <x v="0"/>
    <x v="0"/>
    <x v="0"/>
    <x v="2"/>
    <s v="0202 - MINISTERIO DE  INTERIOR Y POLICÍA"/>
    <s v="0001 - MINISTERIO DE INTERIOR Y POLICIA"/>
    <x v="0"/>
    <x v="0"/>
    <x v="2"/>
    <x v="1"/>
    <x v="13"/>
    <s v="N"/>
    <s v="00 - N/A"/>
    <s v="10 - FONDO GENERAL"/>
    <s v="(en blanco)"/>
    <s v="99 - MULTIPROVINCIAL"/>
    <n v="9317670"/>
    <n v="33156659.18"/>
  </r>
  <r>
    <s v="2024"/>
    <x v="0"/>
    <x v="0"/>
    <x v="0"/>
    <x v="0"/>
    <x v="2"/>
    <s v="0202 - MINISTERIO DE  INTERIOR Y POLICÍA"/>
    <s v="0001 - MINISTERIO DE INTERIOR Y POLICIA"/>
    <x v="0"/>
    <x v="0"/>
    <x v="2"/>
    <x v="1"/>
    <x v="13"/>
    <s v="N"/>
    <s v="00 - N/A"/>
    <s v="20 - FONDOS CON DESTINO ESPECÍFICO"/>
    <s v="(en blanco)"/>
    <s v="99 - MULTIPROVINCIAL"/>
    <n v="23761938"/>
    <n v="13994411.059999999"/>
  </r>
  <r>
    <s v="2024"/>
    <x v="0"/>
    <x v="0"/>
    <x v="0"/>
    <x v="0"/>
    <x v="2"/>
    <s v="0202 - MINISTERIO DE  INTERIOR Y POLICÍA"/>
    <s v="0001 - MINISTERIO DE INTERIOR Y POLICIA"/>
    <x v="0"/>
    <x v="0"/>
    <x v="2"/>
    <x v="2"/>
    <x v="14"/>
    <s v="N"/>
    <s v="00 - N/A"/>
    <s v="10 - FONDO GENERAL"/>
    <s v="(en blanco)"/>
    <s v="99 - MULTIPROVINCIAL"/>
    <n v="1548385"/>
    <n v="5909600.5999999996"/>
  </r>
  <r>
    <s v="2024"/>
    <x v="0"/>
    <x v="0"/>
    <x v="0"/>
    <x v="0"/>
    <x v="2"/>
    <s v="0202 - MINISTERIO DE  INTERIOR Y POLICÍA"/>
    <s v="0001 - MINISTERIO DE INTERIOR Y POLICIA"/>
    <x v="0"/>
    <x v="0"/>
    <x v="2"/>
    <x v="2"/>
    <x v="14"/>
    <s v="N"/>
    <s v="00 - N/A"/>
    <s v="20 - FONDOS CON DESTINO ESPECÍFICO"/>
    <s v="(en blanco)"/>
    <s v="99 - MULTIPROVINCIAL"/>
    <n v="744000"/>
    <n v="1191685"/>
  </r>
  <r>
    <s v="2024"/>
    <x v="0"/>
    <x v="0"/>
    <x v="0"/>
    <x v="0"/>
    <x v="2"/>
    <s v="0202 - MINISTERIO DE  INTERIOR Y POLICÍA"/>
    <s v="0001 - MINISTERIO DE INTERIOR Y POLICIA"/>
    <x v="0"/>
    <x v="0"/>
    <x v="2"/>
    <x v="2"/>
    <x v="15"/>
    <s v="N"/>
    <s v="00 - N/A"/>
    <s v="10 - FONDO GENERAL"/>
    <s v="(en blanco)"/>
    <s v="99 - MULTIPROVINCIAL"/>
    <n v="9761"/>
    <n v="2479663.7999999998"/>
  </r>
  <r>
    <s v="2024"/>
    <x v="0"/>
    <x v="0"/>
    <x v="0"/>
    <x v="0"/>
    <x v="2"/>
    <s v="0202 - MINISTERIO DE  INTERIOR Y POLICÍA"/>
    <s v="0001 - MINISTERIO DE INTERIOR Y POLICIA"/>
    <x v="0"/>
    <x v="0"/>
    <x v="2"/>
    <x v="2"/>
    <x v="15"/>
    <s v="N"/>
    <s v="00 - N/A"/>
    <s v="20 - FONDOS CON DESTINO ESPECÍFICO"/>
    <s v="(en blanco)"/>
    <s v="99 - MULTIPROVINCIAL"/>
    <n v="4582941"/>
    <n v="3612414.2399999998"/>
  </r>
  <r>
    <s v="2024"/>
    <x v="0"/>
    <x v="0"/>
    <x v="0"/>
    <x v="0"/>
    <x v="2"/>
    <s v="0202 - MINISTERIO DE  INTERIOR Y POLICÍA"/>
    <s v="0001 - MINISTERIO DE INTERIOR Y POLICIA"/>
    <x v="0"/>
    <x v="0"/>
    <x v="2"/>
    <x v="2"/>
    <x v="16"/>
    <s v="N"/>
    <s v="00 - N/A"/>
    <s v="10 - FONDO GENERAL"/>
    <s v="(en blanco)"/>
    <s v="99 - MULTIPROVINCIAL"/>
    <n v="259805"/>
    <n v="0"/>
  </r>
  <r>
    <s v="2024"/>
    <x v="0"/>
    <x v="0"/>
    <x v="0"/>
    <x v="0"/>
    <x v="2"/>
    <s v="0202 - MINISTERIO DE  INTERIOR Y POLICÍA"/>
    <s v="0001 - MINISTERIO DE INTERIOR Y POLICIA"/>
    <x v="0"/>
    <x v="0"/>
    <x v="2"/>
    <x v="2"/>
    <x v="16"/>
    <s v="N"/>
    <s v="00 - N/A"/>
    <s v="20 - FONDOS CON DESTINO ESPECÍFICO"/>
    <s v="(en blanco)"/>
    <s v="99 - MULTIPROVINCIAL"/>
    <n v="61141057"/>
    <n v="2385835.96"/>
  </r>
  <r>
    <s v="2024"/>
    <x v="0"/>
    <x v="0"/>
    <x v="0"/>
    <x v="0"/>
    <x v="2"/>
    <s v="0202 - MINISTERIO DE  INTERIOR Y POLICÍA"/>
    <s v="0001 - MINISTERIO DE INTERIOR Y POLICIA"/>
    <x v="0"/>
    <x v="0"/>
    <x v="2"/>
    <x v="2"/>
    <x v="17"/>
    <s v="N"/>
    <s v="00 - N/A"/>
    <s v="10 - FONDO GENERAL"/>
    <s v="(en blanco)"/>
    <s v="99 - MULTIPROVINCIAL"/>
    <n v="0"/>
    <n v="192560.85"/>
  </r>
  <r>
    <s v="2024"/>
    <x v="0"/>
    <x v="0"/>
    <x v="0"/>
    <x v="0"/>
    <x v="2"/>
    <s v="0202 - MINISTERIO DE  INTERIOR Y POLICÍA"/>
    <s v="0001 - MINISTERIO DE INTERIOR Y POLICIA"/>
    <x v="0"/>
    <x v="0"/>
    <x v="2"/>
    <x v="2"/>
    <x v="18"/>
    <s v="N"/>
    <s v="00 - N/A"/>
    <s v="10 - FONDO GENERAL"/>
    <s v="(en blanco)"/>
    <s v="99 - MULTIPROVINCIAL"/>
    <n v="27800"/>
    <n v="1044300"/>
  </r>
  <r>
    <s v="2024"/>
    <x v="0"/>
    <x v="0"/>
    <x v="0"/>
    <x v="0"/>
    <x v="2"/>
    <s v="0202 - MINISTERIO DE  INTERIOR Y POLICÍA"/>
    <s v="0001 - MINISTERIO DE INTERIOR Y POLICIA"/>
    <x v="0"/>
    <x v="0"/>
    <x v="2"/>
    <x v="2"/>
    <x v="18"/>
    <s v="N"/>
    <s v="00 - N/A"/>
    <s v="20 - FONDOS CON DESTINO ESPECÍFICO"/>
    <s v="(en blanco)"/>
    <s v="99 - MULTIPROVINCIAL"/>
    <n v="9264745"/>
    <n v="1533988.2"/>
  </r>
  <r>
    <s v="2024"/>
    <x v="0"/>
    <x v="0"/>
    <x v="0"/>
    <x v="0"/>
    <x v="2"/>
    <s v="0202 - MINISTERIO DE  INTERIOR Y POLICÍA"/>
    <s v="0001 - MINISTERIO DE INTERIOR Y POLICIA"/>
    <x v="0"/>
    <x v="0"/>
    <x v="2"/>
    <x v="2"/>
    <x v="19"/>
    <s v="N"/>
    <s v="00 - N/A"/>
    <s v="10 - FONDO GENERAL"/>
    <s v="(en blanco)"/>
    <s v="99 - MULTIPROVINCIAL"/>
    <n v="74436"/>
    <n v="0"/>
  </r>
  <r>
    <s v="2024"/>
    <x v="0"/>
    <x v="0"/>
    <x v="0"/>
    <x v="0"/>
    <x v="2"/>
    <s v="0202 - MINISTERIO DE  INTERIOR Y POLICÍA"/>
    <s v="0001 - MINISTERIO DE INTERIOR Y POLICIA"/>
    <x v="0"/>
    <x v="0"/>
    <x v="2"/>
    <x v="2"/>
    <x v="19"/>
    <s v="N"/>
    <s v="00 - N/A"/>
    <s v="20 - FONDOS CON DESTINO ESPECÍFICO"/>
    <s v="(en blanco)"/>
    <s v="99 - MULTIPROVINCIAL"/>
    <n v="4387141"/>
    <n v="274873.27999999997"/>
  </r>
  <r>
    <s v="2024"/>
    <x v="0"/>
    <x v="0"/>
    <x v="0"/>
    <x v="0"/>
    <x v="2"/>
    <s v="0202 - MINISTERIO DE  INTERIOR Y POLICÍA"/>
    <s v="0001 - MINISTERIO DE INTERIOR Y POLICIA"/>
    <x v="0"/>
    <x v="0"/>
    <x v="2"/>
    <x v="2"/>
    <x v="20"/>
    <s v="N"/>
    <s v="00 - N/A"/>
    <s v="10 - FONDO GENERAL"/>
    <s v="(en blanco)"/>
    <s v="99 - MULTIPROVINCIAL"/>
    <n v="16181603"/>
    <n v="19813499.66"/>
  </r>
  <r>
    <s v="2024"/>
    <x v="0"/>
    <x v="0"/>
    <x v="0"/>
    <x v="0"/>
    <x v="2"/>
    <s v="0202 - MINISTERIO DE  INTERIOR Y POLICÍA"/>
    <s v="0001 - MINISTERIO DE INTERIOR Y POLICIA"/>
    <x v="0"/>
    <x v="0"/>
    <x v="2"/>
    <x v="2"/>
    <x v="20"/>
    <s v="N"/>
    <s v="00 - N/A"/>
    <s v="20 - FONDOS CON DESTINO ESPECÍFICO"/>
    <s v="(en blanco)"/>
    <s v="99 - MULTIPROVINCIAL"/>
    <n v="1053500"/>
    <n v="175580.4"/>
  </r>
  <r>
    <s v="2024"/>
    <x v="0"/>
    <x v="0"/>
    <x v="0"/>
    <x v="0"/>
    <x v="2"/>
    <s v="0202 - MINISTERIO DE  INTERIOR Y POLICÍA"/>
    <s v="0001 - MINISTERIO DE INTERIOR Y POLICIA"/>
    <x v="0"/>
    <x v="0"/>
    <x v="2"/>
    <x v="2"/>
    <x v="21"/>
    <s v="N"/>
    <s v="00 - N/A"/>
    <s v="10 - FONDO GENERAL"/>
    <s v="(en blanco)"/>
    <s v="99 - MULTIPROVINCIAL"/>
    <n v="64707721"/>
    <n v="11895549.58"/>
  </r>
  <r>
    <s v="2024"/>
    <x v="0"/>
    <x v="0"/>
    <x v="0"/>
    <x v="0"/>
    <x v="2"/>
    <s v="0202 - MINISTERIO DE  INTERIOR Y POLICÍA"/>
    <s v="0001 - MINISTERIO DE INTERIOR Y POLICIA"/>
    <x v="0"/>
    <x v="0"/>
    <x v="2"/>
    <x v="2"/>
    <x v="21"/>
    <s v="N"/>
    <s v="00 - N/A"/>
    <s v="20 - FONDOS CON DESTINO ESPECÍFICO"/>
    <s v="(en blanco)"/>
    <s v="99 - MULTIPROVINCIAL"/>
    <n v="45698602"/>
    <n v="8332737.8699999992"/>
  </r>
  <r>
    <s v="2024"/>
    <x v="0"/>
    <x v="0"/>
    <x v="0"/>
    <x v="0"/>
    <x v="2"/>
    <s v="0202 - MINISTERIO DE  INTERIOR Y POLICÍA"/>
    <s v="0001 - MINISTERIO DE INTERIOR Y POLICIA"/>
    <x v="0"/>
    <x v="1"/>
    <x v="22"/>
    <x v="0"/>
    <x v="0"/>
    <s v="N"/>
    <s v="00 - N/A"/>
    <s v="10 - FONDO GENERAL"/>
    <s v="(en blanco)"/>
    <s v="99 - MULTIPROVINCIAL"/>
    <n v="1121301298"/>
    <n v="314866897.26999998"/>
  </r>
  <r>
    <s v="2024"/>
    <x v="0"/>
    <x v="0"/>
    <x v="0"/>
    <x v="0"/>
    <x v="2"/>
    <s v="0202 - MINISTERIO DE  INTERIOR Y POLICÍA"/>
    <s v="0001 - MINISTERIO DE INTERIOR Y POLICIA"/>
    <x v="0"/>
    <x v="1"/>
    <x v="22"/>
    <x v="0"/>
    <x v="1"/>
    <s v="N"/>
    <s v="00 - N/A"/>
    <s v="10 - FONDO GENERAL"/>
    <s v="(en blanco)"/>
    <s v="99 - MULTIPROVINCIAL"/>
    <n v="124372054"/>
    <n v="51341580.410000004"/>
  </r>
  <r>
    <s v="2024"/>
    <x v="0"/>
    <x v="0"/>
    <x v="0"/>
    <x v="0"/>
    <x v="2"/>
    <s v="0202 - MINISTERIO DE  INTERIOR Y POLICÍA"/>
    <s v="0001 - MINISTERIO DE INTERIOR Y POLICIA"/>
    <x v="0"/>
    <x v="1"/>
    <x v="22"/>
    <x v="0"/>
    <x v="2"/>
    <s v="N"/>
    <s v="00 - N/A"/>
    <s v="10 - FONDO GENERAL"/>
    <s v="(en blanco)"/>
    <s v="99 - MULTIPROVINCIAL"/>
    <n v="1650000"/>
    <n v="12427.28"/>
  </r>
  <r>
    <s v="2024"/>
    <x v="0"/>
    <x v="0"/>
    <x v="0"/>
    <x v="0"/>
    <x v="2"/>
    <s v="0202 - MINISTERIO DE  INTERIOR Y POLICÍA"/>
    <s v="0001 - MINISTERIO DE INTERIOR Y POLICIA"/>
    <x v="0"/>
    <x v="1"/>
    <x v="22"/>
    <x v="0"/>
    <x v="3"/>
    <s v="N"/>
    <s v="00 - N/A"/>
    <s v="10 - FONDO GENERAL"/>
    <s v="(en blanco)"/>
    <s v="99 - MULTIPROVINCIAL"/>
    <n v="0"/>
    <n v="0"/>
  </r>
  <r>
    <s v="2024"/>
    <x v="0"/>
    <x v="0"/>
    <x v="0"/>
    <x v="0"/>
    <x v="2"/>
    <s v="0202 - MINISTERIO DE  INTERIOR Y POLICÍA"/>
    <s v="0001 - MINISTERIO DE INTERIOR Y POLICIA"/>
    <x v="0"/>
    <x v="1"/>
    <x v="22"/>
    <x v="0"/>
    <x v="4"/>
    <s v="N"/>
    <s v="00 - N/A"/>
    <s v="10 - FONDO GENERAL"/>
    <s v="(en blanco)"/>
    <s v="99 - MULTIPROVINCIAL"/>
    <n v="158314824"/>
    <n v="47970612.610000119"/>
  </r>
  <r>
    <s v="2024"/>
    <x v="0"/>
    <x v="0"/>
    <x v="0"/>
    <x v="0"/>
    <x v="2"/>
    <s v="0202 - MINISTERIO DE  INTERIOR Y POLICÍA"/>
    <s v="0001 - MINISTERIO DE INTERIOR Y POLICIA"/>
    <x v="0"/>
    <x v="1"/>
    <x v="22"/>
    <x v="1"/>
    <x v="5"/>
    <s v="N"/>
    <s v="00 - N/A"/>
    <s v="10 - FONDO GENERAL"/>
    <s v="(en blanco)"/>
    <s v="99 - MULTIPROVINCIAL"/>
    <n v="38001834"/>
    <n v="8304027.7700000023"/>
  </r>
  <r>
    <s v="2024"/>
    <x v="0"/>
    <x v="0"/>
    <x v="0"/>
    <x v="0"/>
    <x v="2"/>
    <s v="0202 - MINISTERIO DE  INTERIOR Y POLICÍA"/>
    <s v="0001 - MINISTERIO DE INTERIOR Y POLICIA"/>
    <x v="0"/>
    <x v="1"/>
    <x v="22"/>
    <x v="1"/>
    <x v="6"/>
    <s v="N"/>
    <s v="00 - N/A"/>
    <s v="10 - FONDO GENERAL"/>
    <s v="(en blanco)"/>
    <s v="99 - MULTIPROVINCIAL"/>
    <n v="47216882"/>
    <n v="9800358.290000001"/>
  </r>
  <r>
    <s v="2024"/>
    <x v="0"/>
    <x v="0"/>
    <x v="0"/>
    <x v="0"/>
    <x v="2"/>
    <s v="0202 - MINISTERIO DE  INTERIOR Y POLICÍA"/>
    <s v="0001 - MINISTERIO DE INTERIOR Y POLICIA"/>
    <x v="0"/>
    <x v="1"/>
    <x v="22"/>
    <x v="1"/>
    <x v="7"/>
    <s v="N"/>
    <s v="00 - N/A"/>
    <s v="10 - FONDO GENERAL"/>
    <s v="(en blanco)"/>
    <s v="99 - MULTIPROVINCIAL"/>
    <n v="27563008"/>
    <n v="3784941.5"/>
  </r>
  <r>
    <s v="2024"/>
    <x v="0"/>
    <x v="0"/>
    <x v="0"/>
    <x v="0"/>
    <x v="2"/>
    <s v="0202 - MINISTERIO DE  INTERIOR Y POLICÍA"/>
    <s v="0001 - MINISTERIO DE INTERIOR Y POLICIA"/>
    <x v="0"/>
    <x v="1"/>
    <x v="22"/>
    <x v="1"/>
    <x v="8"/>
    <s v="N"/>
    <s v="00 - N/A"/>
    <s v="10 - FONDO GENERAL"/>
    <s v="(en blanco)"/>
    <s v="99 - MULTIPROVINCIAL"/>
    <n v="2582852"/>
    <n v="258970"/>
  </r>
  <r>
    <s v="2024"/>
    <x v="0"/>
    <x v="0"/>
    <x v="0"/>
    <x v="0"/>
    <x v="2"/>
    <s v="0202 - MINISTERIO DE  INTERIOR Y POLICÍA"/>
    <s v="0001 - MINISTERIO DE INTERIOR Y POLICIA"/>
    <x v="0"/>
    <x v="1"/>
    <x v="22"/>
    <x v="1"/>
    <x v="9"/>
    <s v="N"/>
    <s v="00 - N/A"/>
    <s v="10 - FONDO GENERAL"/>
    <s v="(en blanco)"/>
    <s v="99 - MULTIPROVINCIAL"/>
    <n v="47009205"/>
    <n v="4341423.45"/>
  </r>
  <r>
    <s v="2024"/>
    <x v="0"/>
    <x v="0"/>
    <x v="0"/>
    <x v="0"/>
    <x v="2"/>
    <s v="0202 - MINISTERIO DE  INTERIOR Y POLICÍA"/>
    <s v="0001 - MINISTERIO DE INTERIOR Y POLICIA"/>
    <x v="0"/>
    <x v="1"/>
    <x v="22"/>
    <x v="1"/>
    <x v="10"/>
    <s v="N"/>
    <s v="00 - N/A"/>
    <s v="10 - FONDO GENERAL"/>
    <s v="(en blanco)"/>
    <s v="99 - MULTIPROVINCIAL"/>
    <n v="3525273"/>
    <n v="490544.06"/>
  </r>
  <r>
    <s v="2024"/>
    <x v="0"/>
    <x v="0"/>
    <x v="0"/>
    <x v="0"/>
    <x v="2"/>
    <s v="0202 - MINISTERIO DE  INTERIOR Y POLICÍA"/>
    <s v="0001 - MINISTERIO DE INTERIOR Y POLICIA"/>
    <x v="0"/>
    <x v="1"/>
    <x v="22"/>
    <x v="1"/>
    <x v="11"/>
    <s v="N"/>
    <s v="00 - N/A"/>
    <s v="10 - FONDO GENERAL"/>
    <s v="(en blanco)"/>
    <s v="99 - MULTIPROVINCIAL"/>
    <n v="39506737"/>
    <n v="1397361.8199999998"/>
  </r>
  <r>
    <s v="2024"/>
    <x v="0"/>
    <x v="0"/>
    <x v="0"/>
    <x v="0"/>
    <x v="2"/>
    <s v="0202 - MINISTERIO DE  INTERIOR Y POLICÍA"/>
    <s v="0001 - MINISTERIO DE INTERIOR Y POLICIA"/>
    <x v="0"/>
    <x v="1"/>
    <x v="22"/>
    <x v="1"/>
    <x v="12"/>
    <s v="N"/>
    <s v="00 - N/A"/>
    <s v="10 - FONDO GENERAL"/>
    <s v="(en blanco)"/>
    <s v="99 - MULTIPROVINCIAL"/>
    <n v="104260277"/>
    <n v="648852.12"/>
  </r>
  <r>
    <s v="2024"/>
    <x v="0"/>
    <x v="0"/>
    <x v="0"/>
    <x v="0"/>
    <x v="2"/>
    <s v="0202 - MINISTERIO DE  INTERIOR Y POLICÍA"/>
    <s v="0001 - MINISTERIO DE INTERIOR Y POLICIA"/>
    <x v="0"/>
    <x v="1"/>
    <x v="22"/>
    <x v="1"/>
    <x v="13"/>
    <s v="N"/>
    <s v="00 - N/A"/>
    <s v="10 - FONDO GENERAL"/>
    <s v="(en blanco)"/>
    <s v="99 - MULTIPROVINCIAL"/>
    <n v="13518714"/>
    <n v="2066286.8199999998"/>
  </r>
  <r>
    <s v="2024"/>
    <x v="0"/>
    <x v="0"/>
    <x v="0"/>
    <x v="0"/>
    <x v="2"/>
    <s v="0202 - MINISTERIO DE  INTERIOR Y POLICÍA"/>
    <s v="0001 - MINISTERIO DE INTERIOR Y POLICIA"/>
    <x v="0"/>
    <x v="1"/>
    <x v="22"/>
    <x v="2"/>
    <x v="14"/>
    <s v="N"/>
    <s v="00 - N/A"/>
    <s v="10 - FONDO GENERAL"/>
    <s v="(en blanco)"/>
    <s v="99 - MULTIPROVINCIAL"/>
    <n v="17658252"/>
    <n v="2274748.7400000007"/>
  </r>
  <r>
    <s v="2024"/>
    <x v="0"/>
    <x v="0"/>
    <x v="0"/>
    <x v="0"/>
    <x v="2"/>
    <s v="0202 - MINISTERIO DE  INTERIOR Y POLICÍA"/>
    <s v="0001 - MINISTERIO DE INTERIOR Y POLICIA"/>
    <x v="0"/>
    <x v="1"/>
    <x v="22"/>
    <x v="2"/>
    <x v="15"/>
    <s v="N"/>
    <s v="00 - N/A"/>
    <s v="10 - FONDO GENERAL"/>
    <s v="(en blanco)"/>
    <s v="99 - MULTIPROVINCIAL"/>
    <n v="17705139"/>
    <n v="2877243.76"/>
  </r>
  <r>
    <s v="2024"/>
    <x v="0"/>
    <x v="0"/>
    <x v="0"/>
    <x v="0"/>
    <x v="2"/>
    <s v="0202 - MINISTERIO DE  INTERIOR Y POLICÍA"/>
    <s v="0001 - MINISTERIO DE INTERIOR Y POLICIA"/>
    <x v="0"/>
    <x v="1"/>
    <x v="22"/>
    <x v="2"/>
    <x v="16"/>
    <s v="N"/>
    <s v="00 - N/A"/>
    <s v="10 - FONDO GENERAL"/>
    <s v="(en blanco)"/>
    <s v="99 - MULTIPROVINCIAL"/>
    <n v="9424520"/>
    <n v="525006.94999999995"/>
  </r>
  <r>
    <s v="2024"/>
    <x v="0"/>
    <x v="0"/>
    <x v="0"/>
    <x v="0"/>
    <x v="2"/>
    <s v="0202 - MINISTERIO DE  INTERIOR Y POLICÍA"/>
    <s v="0001 - MINISTERIO DE INTERIOR Y POLICIA"/>
    <x v="0"/>
    <x v="1"/>
    <x v="22"/>
    <x v="2"/>
    <x v="17"/>
    <s v="N"/>
    <s v="00 - N/A"/>
    <s v="10 - FONDO GENERAL"/>
    <s v="(en blanco)"/>
    <s v="99 - MULTIPROVINCIAL"/>
    <n v="4405222"/>
    <n v="0"/>
  </r>
  <r>
    <s v="2024"/>
    <x v="0"/>
    <x v="0"/>
    <x v="0"/>
    <x v="0"/>
    <x v="2"/>
    <s v="0202 - MINISTERIO DE  INTERIOR Y POLICÍA"/>
    <s v="0001 - MINISTERIO DE INTERIOR Y POLICIA"/>
    <x v="0"/>
    <x v="1"/>
    <x v="22"/>
    <x v="2"/>
    <x v="18"/>
    <s v="N"/>
    <s v="00 - N/A"/>
    <s v="10 - FONDO GENERAL"/>
    <s v="(en blanco)"/>
    <s v="99 - MULTIPROVINCIAL"/>
    <n v="1402538"/>
    <n v="336382.69999999995"/>
  </r>
  <r>
    <s v="2024"/>
    <x v="0"/>
    <x v="0"/>
    <x v="0"/>
    <x v="0"/>
    <x v="2"/>
    <s v="0202 - MINISTERIO DE  INTERIOR Y POLICÍA"/>
    <s v="0001 - MINISTERIO DE INTERIOR Y POLICIA"/>
    <x v="0"/>
    <x v="1"/>
    <x v="22"/>
    <x v="2"/>
    <x v="19"/>
    <s v="N"/>
    <s v="00 - N/A"/>
    <s v="10 - FONDO GENERAL"/>
    <s v="(en blanco)"/>
    <s v="99 - MULTIPROVINCIAL"/>
    <n v="2299495"/>
    <n v="70496.22"/>
  </r>
  <r>
    <s v="2024"/>
    <x v="0"/>
    <x v="0"/>
    <x v="0"/>
    <x v="0"/>
    <x v="2"/>
    <s v="0202 - MINISTERIO DE  INTERIOR Y POLICÍA"/>
    <s v="0001 - MINISTERIO DE INTERIOR Y POLICIA"/>
    <x v="0"/>
    <x v="1"/>
    <x v="22"/>
    <x v="2"/>
    <x v="20"/>
    <s v="N"/>
    <s v="00 - N/A"/>
    <s v="10 - FONDO GENERAL"/>
    <s v="(en blanco)"/>
    <s v="99 - MULTIPROVINCIAL"/>
    <n v="62875735"/>
    <n v="9748813.8599999975"/>
  </r>
  <r>
    <s v="2024"/>
    <x v="0"/>
    <x v="0"/>
    <x v="0"/>
    <x v="0"/>
    <x v="2"/>
    <s v="0202 - MINISTERIO DE  INTERIOR Y POLICÍA"/>
    <s v="0001 - MINISTERIO DE INTERIOR Y POLICIA"/>
    <x v="0"/>
    <x v="1"/>
    <x v="22"/>
    <x v="2"/>
    <x v="21"/>
    <s v="N"/>
    <s v="00 - N/A"/>
    <s v="10 - FONDO GENERAL"/>
    <s v="(en blanco)"/>
    <s v="99 - MULTIPROVINCIAL"/>
    <n v="179135570"/>
    <n v="7078044.1800000006"/>
  </r>
  <r>
    <s v="2024"/>
    <x v="0"/>
    <x v="0"/>
    <x v="0"/>
    <x v="0"/>
    <x v="2"/>
    <s v="0202 - MINISTERIO DE  INTERIOR Y POLICÍA"/>
    <s v="0001 - MINISTERIO DE INTERIOR Y POLICIA"/>
    <x v="2"/>
    <x v="5"/>
    <x v="8"/>
    <x v="0"/>
    <x v="0"/>
    <s v="N"/>
    <s v="00 - N/A"/>
    <s v="10 - FONDO GENERAL"/>
    <s v="(en blanco)"/>
    <s v="99 - MULTIPROVINCIAL"/>
    <n v="56718366"/>
    <n v="6161069"/>
  </r>
  <r>
    <s v="2024"/>
    <x v="0"/>
    <x v="0"/>
    <x v="0"/>
    <x v="0"/>
    <x v="2"/>
    <s v="0202 - MINISTERIO DE  INTERIOR Y POLICÍA"/>
    <s v="0001 - MINISTERIO DE INTERIOR Y POLICIA"/>
    <x v="2"/>
    <x v="5"/>
    <x v="8"/>
    <x v="0"/>
    <x v="1"/>
    <s v="N"/>
    <s v="00 - N/A"/>
    <s v="10 - FONDO GENERAL"/>
    <s v="(en blanco)"/>
    <s v="99 - MULTIPROVINCIAL"/>
    <n v="9512946"/>
    <n v="5206559.34"/>
  </r>
  <r>
    <s v="2024"/>
    <x v="0"/>
    <x v="0"/>
    <x v="0"/>
    <x v="0"/>
    <x v="2"/>
    <s v="0202 - MINISTERIO DE  INTERIOR Y POLICÍA"/>
    <s v="0001 - MINISTERIO DE INTERIOR Y POLICIA"/>
    <x v="2"/>
    <x v="5"/>
    <x v="8"/>
    <x v="0"/>
    <x v="4"/>
    <s v="N"/>
    <s v="00 - N/A"/>
    <s v="10 - FONDO GENERAL"/>
    <s v="(en blanco)"/>
    <s v="99 - MULTIPROVINCIAL"/>
    <n v="9320643"/>
    <n v="917697.89999999991"/>
  </r>
  <r>
    <s v="2024"/>
    <x v="0"/>
    <x v="0"/>
    <x v="0"/>
    <x v="0"/>
    <x v="2"/>
    <s v="0202 - MINISTERIO DE  INTERIOR Y POLICÍA"/>
    <s v="0001 - MINISTERIO DE INTERIOR Y POLICIA"/>
    <x v="2"/>
    <x v="5"/>
    <x v="8"/>
    <x v="1"/>
    <x v="5"/>
    <s v="N"/>
    <s v="00 - N/A"/>
    <s v="10 - FONDO GENERAL"/>
    <s v="(en blanco)"/>
    <s v="99 - MULTIPROVINCIAL"/>
    <n v="1000000"/>
    <n v="0"/>
  </r>
  <r>
    <s v="2024"/>
    <x v="0"/>
    <x v="0"/>
    <x v="0"/>
    <x v="0"/>
    <x v="2"/>
    <s v="0202 - MINISTERIO DE  INTERIOR Y POLICÍA"/>
    <s v="0001 - MINISTERIO DE INTERIOR Y POLICIA"/>
    <x v="2"/>
    <x v="5"/>
    <x v="8"/>
    <x v="1"/>
    <x v="7"/>
    <s v="N"/>
    <s v="00 - N/A"/>
    <s v="10 - FONDO GENERAL"/>
    <s v="(en blanco)"/>
    <s v="99 - MULTIPROVINCIAL"/>
    <n v="500000"/>
    <n v="362844"/>
  </r>
  <r>
    <s v="2024"/>
    <x v="0"/>
    <x v="0"/>
    <x v="0"/>
    <x v="0"/>
    <x v="2"/>
    <s v="0202 - MINISTERIO DE  INTERIOR Y POLICÍA"/>
    <s v="0001 - MINISTERIO DE INTERIOR Y POLICIA"/>
    <x v="2"/>
    <x v="5"/>
    <x v="8"/>
    <x v="1"/>
    <x v="9"/>
    <s v="N"/>
    <s v="00 - N/A"/>
    <s v="10 - FONDO GENERAL"/>
    <s v="(en blanco)"/>
    <s v="99 - MULTIPROVINCIAL"/>
    <n v="100000"/>
    <n v="0"/>
  </r>
  <r>
    <s v="2024"/>
    <x v="0"/>
    <x v="0"/>
    <x v="0"/>
    <x v="0"/>
    <x v="2"/>
    <s v="0202 - MINISTERIO DE  INTERIOR Y POLICÍA"/>
    <s v="0001 - MINISTERIO DE INTERIOR Y POLICIA"/>
    <x v="2"/>
    <x v="5"/>
    <x v="8"/>
    <x v="1"/>
    <x v="12"/>
    <s v="N"/>
    <s v="00 - N/A"/>
    <s v="10 - FONDO GENERAL"/>
    <s v="(en blanco)"/>
    <s v="99 - MULTIPROVINCIAL"/>
    <n v="3000000"/>
    <n v="0"/>
  </r>
  <r>
    <s v="2024"/>
    <x v="0"/>
    <x v="0"/>
    <x v="0"/>
    <x v="0"/>
    <x v="2"/>
    <s v="0202 - MINISTERIO DE  INTERIOR Y POLICÍA"/>
    <s v="0001 - MINISTERIO DE INTERIOR Y POLICIA"/>
    <x v="2"/>
    <x v="5"/>
    <x v="8"/>
    <x v="1"/>
    <x v="13"/>
    <s v="N"/>
    <s v="00 - N/A"/>
    <s v="10 - FONDO GENERAL"/>
    <s v="(en blanco)"/>
    <s v="99 - MULTIPROVINCIAL"/>
    <n v="0"/>
    <n v="0"/>
  </r>
  <r>
    <s v="2024"/>
    <x v="0"/>
    <x v="0"/>
    <x v="0"/>
    <x v="0"/>
    <x v="2"/>
    <s v="0202 - MINISTERIO DE  INTERIOR Y POLICÍA"/>
    <s v="0001 - MINISTERIO DE INTERIOR Y POLICIA"/>
    <x v="2"/>
    <x v="5"/>
    <x v="8"/>
    <x v="2"/>
    <x v="20"/>
    <s v="N"/>
    <s v="00 - N/A"/>
    <s v="10 - FONDO GENERAL"/>
    <s v="(en blanco)"/>
    <s v="99 - MULTIPROVINCIAL"/>
    <n v="602816"/>
    <n v="0"/>
  </r>
  <r>
    <s v="2024"/>
    <x v="0"/>
    <x v="0"/>
    <x v="0"/>
    <x v="0"/>
    <x v="2"/>
    <s v="0202 - MINISTERIO DE  INTERIOR Y POLICÍA"/>
    <s v="0001 - MINISTERIO DE INTERIOR Y POLICIA"/>
    <x v="2"/>
    <x v="5"/>
    <x v="8"/>
    <x v="2"/>
    <x v="21"/>
    <s v="N"/>
    <s v="00 - N/A"/>
    <s v="10 - FONDO GENERAL"/>
    <s v="(en blanco)"/>
    <s v="99 - MULTIPROVINCIAL"/>
    <n v="150000"/>
    <n v="0"/>
  </r>
  <r>
    <s v="2024"/>
    <x v="0"/>
    <x v="0"/>
    <x v="0"/>
    <x v="0"/>
    <x v="2"/>
    <s v="0202 - MINISTERIO DE  INTERIOR Y POLICÍA"/>
    <s v="0001 - POLICIA NACIONAL"/>
    <x v="0"/>
    <x v="1"/>
    <x v="22"/>
    <x v="0"/>
    <x v="0"/>
    <s v="N"/>
    <s v="00 - N/A"/>
    <s v="10 - FONDO GENERAL"/>
    <s v="(en blanco)"/>
    <s v="01 - DISTRITO NACIONAL"/>
    <n v="542773897"/>
    <n v="205662302.76999998"/>
  </r>
  <r>
    <s v="2024"/>
    <x v="0"/>
    <x v="0"/>
    <x v="0"/>
    <x v="0"/>
    <x v="2"/>
    <s v="0202 - MINISTERIO DE  INTERIOR Y POLICÍA"/>
    <s v="0001 - POLICIA NACIONAL"/>
    <x v="0"/>
    <x v="1"/>
    <x v="22"/>
    <x v="0"/>
    <x v="0"/>
    <s v="N"/>
    <s v="00 - N/A"/>
    <s v="10 - FONDO GENERAL"/>
    <s v="(en blanco)"/>
    <s v="99 - MULTIPROVINCIAL"/>
    <n v="17912464021"/>
    <n v="8514819234.6100016"/>
  </r>
  <r>
    <s v="2024"/>
    <x v="0"/>
    <x v="0"/>
    <x v="0"/>
    <x v="0"/>
    <x v="2"/>
    <s v="0202 - MINISTERIO DE  INTERIOR Y POLICÍA"/>
    <s v="0001 - POLICIA NACIONAL"/>
    <x v="0"/>
    <x v="1"/>
    <x v="22"/>
    <x v="0"/>
    <x v="1"/>
    <s v="N"/>
    <s v="00 - N/A"/>
    <s v="10 - FONDO GENERAL"/>
    <s v="(en blanco)"/>
    <s v="01 - DISTRITO NACIONAL"/>
    <n v="24280680"/>
    <n v="10132900"/>
  </r>
  <r>
    <s v="2024"/>
    <x v="0"/>
    <x v="0"/>
    <x v="0"/>
    <x v="0"/>
    <x v="2"/>
    <s v="0202 - MINISTERIO DE  INTERIOR Y POLICÍA"/>
    <s v="0001 - POLICIA NACIONAL"/>
    <x v="0"/>
    <x v="1"/>
    <x v="22"/>
    <x v="0"/>
    <x v="1"/>
    <s v="N"/>
    <s v="00 - N/A"/>
    <s v="10 - FONDO GENERAL"/>
    <s v="(en blanco)"/>
    <s v="99 - MULTIPROVINCIAL"/>
    <n v="464688916"/>
    <n v="224508151"/>
  </r>
  <r>
    <s v="2024"/>
    <x v="0"/>
    <x v="0"/>
    <x v="0"/>
    <x v="0"/>
    <x v="2"/>
    <s v="0202 - MINISTERIO DE  INTERIOR Y POLICÍA"/>
    <s v="0001 - POLICIA NACIONAL"/>
    <x v="0"/>
    <x v="1"/>
    <x v="22"/>
    <x v="0"/>
    <x v="4"/>
    <s v="N"/>
    <s v="00 - N/A"/>
    <s v="10 - FONDO GENERAL"/>
    <s v="(en blanco)"/>
    <s v="01 - DISTRITO NACIONAL"/>
    <n v="72945423"/>
    <n v="27467249.490000006"/>
  </r>
  <r>
    <s v="2024"/>
    <x v="0"/>
    <x v="0"/>
    <x v="0"/>
    <x v="0"/>
    <x v="2"/>
    <s v="0202 - MINISTERIO DE  INTERIOR Y POLICÍA"/>
    <s v="0001 - POLICIA NACIONAL"/>
    <x v="0"/>
    <x v="1"/>
    <x v="22"/>
    <x v="0"/>
    <x v="4"/>
    <s v="N"/>
    <s v="00 - N/A"/>
    <s v="10 - FONDO GENERAL"/>
    <s v="(en blanco)"/>
    <s v="99 - MULTIPROVINCIAL"/>
    <n v="2465521006"/>
    <n v="1202905806.1499999"/>
  </r>
  <r>
    <s v="2024"/>
    <x v="0"/>
    <x v="0"/>
    <x v="0"/>
    <x v="0"/>
    <x v="2"/>
    <s v="0202 - MINISTERIO DE  INTERIOR Y POLICÍA"/>
    <s v="0001 - POLICIA NACIONAL"/>
    <x v="0"/>
    <x v="1"/>
    <x v="22"/>
    <x v="1"/>
    <x v="5"/>
    <s v="N"/>
    <s v="00 - N/A"/>
    <s v="10 - FONDO GENERAL"/>
    <s v="(en blanco)"/>
    <s v="99 - MULTIPROVINCIAL"/>
    <n v="295431661"/>
    <n v="137628267.06999999"/>
  </r>
  <r>
    <s v="2024"/>
    <x v="0"/>
    <x v="0"/>
    <x v="0"/>
    <x v="0"/>
    <x v="2"/>
    <s v="0202 - MINISTERIO DE  INTERIOR Y POLICÍA"/>
    <s v="0001 - POLICIA NACIONAL"/>
    <x v="0"/>
    <x v="1"/>
    <x v="22"/>
    <x v="1"/>
    <x v="6"/>
    <s v="N"/>
    <s v="00 - N/A"/>
    <s v="10 - FONDO GENERAL"/>
    <s v="(en blanco)"/>
    <s v="99 - MULTIPROVINCIAL"/>
    <n v="6480000"/>
    <n v="597812.54"/>
  </r>
  <r>
    <s v="2024"/>
    <x v="0"/>
    <x v="0"/>
    <x v="0"/>
    <x v="0"/>
    <x v="2"/>
    <s v="0202 - MINISTERIO DE  INTERIOR Y POLICÍA"/>
    <s v="0001 - POLICIA NACIONAL"/>
    <x v="0"/>
    <x v="1"/>
    <x v="22"/>
    <x v="1"/>
    <x v="7"/>
    <s v="N"/>
    <s v="00 - N/A"/>
    <s v="10 - FONDO GENERAL"/>
    <s v="(en blanco)"/>
    <s v="99 - MULTIPROVINCIAL"/>
    <n v="31560000"/>
    <n v="25989940.59"/>
  </r>
  <r>
    <s v="2024"/>
    <x v="0"/>
    <x v="0"/>
    <x v="0"/>
    <x v="0"/>
    <x v="2"/>
    <s v="0202 - MINISTERIO DE  INTERIOR Y POLICÍA"/>
    <s v="0001 - POLICIA NACIONAL"/>
    <x v="0"/>
    <x v="1"/>
    <x v="22"/>
    <x v="1"/>
    <x v="7"/>
    <s v="N"/>
    <s v="00 - N/A"/>
    <s v="20 - FONDOS CON DESTINO ESPECÍFICO"/>
    <s v="(en blanco)"/>
    <s v="99 - MULTIPROVINCIAL"/>
    <n v="7000000"/>
    <n v="2389200"/>
  </r>
  <r>
    <s v="2024"/>
    <x v="0"/>
    <x v="0"/>
    <x v="0"/>
    <x v="0"/>
    <x v="2"/>
    <s v="0202 - MINISTERIO DE  INTERIOR Y POLICÍA"/>
    <s v="0001 - POLICIA NACIONAL"/>
    <x v="0"/>
    <x v="1"/>
    <x v="22"/>
    <x v="1"/>
    <x v="8"/>
    <s v="N"/>
    <s v="00 - N/A"/>
    <s v="10 - FONDO GENERAL"/>
    <s v="(en blanco)"/>
    <s v="99 - MULTIPROVINCIAL"/>
    <n v="2000000"/>
    <n v="1579858.73"/>
  </r>
  <r>
    <s v="2024"/>
    <x v="0"/>
    <x v="0"/>
    <x v="0"/>
    <x v="0"/>
    <x v="2"/>
    <s v="0202 - MINISTERIO DE  INTERIOR Y POLICÍA"/>
    <s v="0001 - POLICIA NACIONAL"/>
    <x v="0"/>
    <x v="1"/>
    <x v="22"/>
    <x v="1"/>
    <x v="9"/>
    <s v="N"/>
    <s v="00 - N/A"/>
    <s v="10 - FONDO GENERAL"/>
    <s v="(en blanco)"/>
    <s v="99 - MULTIPROVINCIAL"/>
    <n v="19575904"/>
    <n v="5870748.1900000004"/>
  </r>
  <r>
    <s v="2024"/>
    <x v="0"/>
    <x v="0"/>
    <x v="0"/>
    <x v="0"/>
    <x v="2"/>
    <s v="0202 - MINISTERIO DE  INTERIOR Y POLICÍA"/>
    <s v="0001 - POLICIA NACIONAL"/>
    <x v="0"/>
    <x v="1"/>
    <x v="22"/>
    <x v="1"/>
    <x v="10"/>
    <s v="N"/>
    <s v="00 - N/A"/>
    <s v="10 - FONDO GENERAL"/>
    <s v="(en blanco)"/>
    <s v="99 - MULTIPROVINCIAL"/>
    <n v="656400000"/>
    <n v="224755874.36999997"/>
  </r>
  <r>
    <s v="2024"/>
    <x v="0"/>
    <x v="0"/>
    <x v="0"/>
    <x v="0"/>
    <x v="2"/>
    <s v="0202 - MINISTERIO DE  INTERIOR Y POLICÍA"/>
    <s v="0001 - POLICIA NACIONAL"/>
    <x v="0"/>
    <x v="1"/>
    <x v="22"/>
    <x v="1"/>
    <x v="10"/>
    <s v="N"/>
    <s v="00 - N/A"/>
    <s v="20 - FONDOS CON DESTINO ESPECÍFICO"/>
    <s v="(en blanco)"/>
    <s v="99 - MULTIPROVINCIAL"/>
    <n v="25342295"/>
    <n v="0"/>
  </r>
  <r>
    <s v="2024"/>
    <x v="0"/>
    <x v="0"/>
    <x v="0"/>
    <x v="0"/>
    <x v="2"/>
    <s v="0202 - MINISTERIO DE  INTERIOR Y POLICÍA"/>
    <s v="0001 - POLICIA NACIONAL"/>
    <x v="0"/>
    <x v="1"/>
    <x v="22"/>
    <x v="1"/>
    <x v="11"/>
    <s v="N"/>
    <s v="00 - N/A"/>
    <s v="10 - FONDO GENERAL"/>
    <s v="(en blanco)"/>
    <s v="99 - MULTIPROVINCIAL"/>
    <n v="42204003"/>
    <n v="4367282.96"/>
  </r>
  <r>
    <s v="2024"/>
    <x v="0"/>
    <x v="0"/>
    <x v="0"/>
    <x v="0"/>
    <x v="2"/>
    <s v="0202 - MINISTERIO DE  INTERIOR Y POLICÍA"/>
    <s v="0001 - POLICIA NACIONAL"/>
    <x v="0"/>
    <x v="1"/>
    <x v="22"/>
    <x v="1"/>
    <x v="12"/>
    <s v="N"/>
    <s v="00 - N/A"/>
    <s v="10 - FONDO GENERAL"/>
    <s v="(en blanco)"/>
    <s v="99 - MULTIPROVINCIAL"/>
    <n v="42289098"/>
    <n v="6158774"/>
  </r>
  <r>
    <s v="2024"/>
    <x v="0"/>
    <x v="0"/>
    <x v="0"/>
    <x v="0"/>
    <x v="2"/>
    <s v="0202 - MINISTERIO DE  INTERIOR Y POLICÍA"/>
    <s v="0001 - POLICIA NACIONAL"/>
    <x v="0"/>
    <x v="1"/>
    <x v="22"/>
    <x v="1"/>
    <x v="13"/>
    <s v="N"/>
    <s v="00 - N/A"/>
    <s v="10 - FONDO GENERAL"/>
    <s v="(en blanco)"/>
    <s v="99 - MULTIPROVINCIAL"/>
    <n v="2500000"/>
    <n v="3519987.2"/>
  </r>
  <r>
    <s v="2024"/>
    <x v="0"/>
    <x v="0"/>
    <x v="0"/>
    <x v="0"/>
    <x v="2"/>
    <s v="0202 - MINISTERIO DE  INTERIOR Y POLICÍA"/>
    <s v="0001 - POLICIA NACIONAL"/>
    <x v="0"/>
    <x v="1"/>
    <x v="22"/>
    <x v="2"/>
    <x v="14"/>
    <s v="N"/>
    <s v="00 - N/A"/>
    <s v="10 - FONDO GENERAL"/>
    <s v="(en blanco)"/>
    <s v="99 - MULTIPROVINCIAL"/>
    <n v="183300000"/>
    <n v="75036023.219999999"/>
  </r>
  <r>
    <s v="2024"/>
    <x v="0"/>
    <x v="0"/>
    <x v="0"/>
    <x v="0"/>
    <x v="2"/>
    <s v="0202 - MINISTERIO DE  INTERIOR Y POLICÍA"/>
    <s v="0001 - POLICIA NACIONAL"/>
    <x v="0"/>
    <x v="1"/>
    <x v="22"/>
    <x v="2"/>
    <x v="14"/>
    <s v="N"/>
    <s v="00 - N/A"/>
    <s v="20 - FONDOS CON DESTINO ESPECÍFICO"/>
    <s v="(en blanco)"/>
    <s v="99 - MULTIPROVINCIAL"/>
    <n v="14911964"/>
    <n v="0"/>
  </r>
  <r>
    <s v="2024"/>
    <x v="0"/>
    <x v="0"/>
    <x v="0"/>
    <x v="0"/>
    <x v="2"/>
    <s v="0202 - MINISTERIO DE  INTERIOR Y POLICÍA"/>
    <s v="0001 - POLICIA NACIONAL"/>
    <x v="0"/>
    <x v="1"/>
    <x v="22"/>
    <x v="2"/>
    <x v="15"/>
    <s v="N"/>
    <s v="00 - N/A"/>
    <s v="10 - FONDO GENERAL"/>
    <s v="(en blanco)"/>
    <s v="99 - MULTIPROVINCIAL"/>
    <n v="0"/>
    <n v="218830378.43000001"/>
  </r>
  <r>
    <s v="2024"/>
    <x v="0"/>
    <x v="0"/>
    <x v="0"/>
    <x v="0"/>
    <x v="2"/>
    <s v="0202 - MINISTERIO DE  INTERIOR Y POLICÍA"/>
    <s v="0001 - POLICIA NACIONAL"/>
    <x v="0"/>
    <x v="1"/>
    <x v="22"/>
    <x v="2"/>
    <x v="16"/>
    <s v="N"/>
    <s v="00 - N/A"/>
    <s v="10 - FONDO GENERAL"/>
    <s v="(en blanco)"/>
    <s v="99 - MULTIPROVINCIAL"/>
    <n v="35827409"/>
    <n v="2647137.29"/>
  </r>
  <r>
    <s v="2024"/>
    <x v="0"/>
    <x v="0"/>
    <x v="0"/>
    <x v="0"/>
    <x v="2"/>
    <s v="0202 - MINISTERIO DE  INTERIOR Y POLICÍA"/>
    <s v="0001 - POLICIA NACIONAL"/>
    <x v="0"/>
    <x v="1"/>
    <x v="22"/>
    <x v="2"/>
    <x v="17"/>
    <s v="N"/>
    <s v="00 - N/A"/>
    <s v="10 - FONDO GENERAL"/>
    <s v="(en blanco)"/>
    <s v="99 - MULTIPROVINCIAL"/>
    <n v="418408"/>
    <n v="669907.14999999991"/>
  </r>
  <r>
    <s v="2024"/>
    <x v="0"/>
    <x v="0"/>
    <x v="0"/>
    <x v="0"/>
    <x v="2"/>
    <s v="0202 - MINISTERIO DE  INTERIOR Y POLICÍA"/>
    <s v="0001 - POLICIA NACIONAL"/>
    <x v="0"/>
    <x v="1"/>
    <x v="22"/>
    <x v="2"/>
    <x v="18"/>
    <s v="N"/>
    <s v="00 - N/A"/>
    <s v="10 - FONDO GENERAL"/>
    <s v="(en blanco)"/>
    <s v="99 - MULTIPROVINCIAL"/>
    <n v="77703964"/>
    <n v="7349797.4800000004"/>
  </r>
  <r>
    <s v="2024"/>
    <x v="0"/>
    <x v="0"/>
    <x v="0"/>
    <x v="0"/>
    <x v="2"/>
    <s v="0202 - MINISTERIO DE  INTERIOR Y POLICÍA"/>
    <s v="0001 - POLICIA NACIONAL"/>
    <x v="0"/>
    <x v="1"/>
    <x v="22"/>
    <x v="2"/>
    <x v="19"/>
    <s v="N"/>
    <s v="00 - N/A"/>
    <s v="10 - FONDO GENERAL"/>
    <s v="(en blanco)"/>
    <s v="99 - MULTIPROVINCIAL"/>
    <n v="7380000"/>
    <n v="9042184.1399999987"/>
  </r>
  <r>
    <s v="2024"/>
    <x v="0"/>
    <x v="0"/>
    <x v="0"/>
    <x v="0"/>
    <x v="2"/>
    <s v="0202 - MINISTERIO DE  INTERIOR Y POLICÍA"/>
    <s v="0001 - POLICIA NACIONAL"/>
    <x v="0"/>
    <x v="1"/>
    <x v="22"/>
    <x v="2"/>
    <x v="20"/>
    <s v="N"/>
    <s v="00 - N/A"/>
    <s v="10 - FONDO GENERAL"/>
    <s v="(en blanco)"/>
    <s v="99 - MULTIPROVINCIAL"/>
    <n v="1924483482"/>
    <n v="541073323.01999998"/>
  </r>
  <r>
    <s v="2024"/>
    <x v="0"/>
    <x v="0"/>
    <x v="0"/>
    <x v="0"/>
    <x v="2"/>
    <s v="0202 - MINISTERIO DE  INTERIOR Y POLICÍA"/>
    <s v="0001 - POLICIA NACIONAL"/>
    <x v="0"/>
    <x v="1"/>
    <x v="22"/>
    <x v="2"/>
    <x v="21"/>
    <s v="N"/>
    <s v="00 - N/A"/>
    <s v="10 - FONDO GENERAL"/>
    <s v="(en blanco)"/>
    <s v="99 - MULTIPROVINCIAL"/>
    <n v="2246674239"/>
    <n v="262736289.09000003"/>
  </r>
  <r>
    <s v="2024"/>
    <x v="0"/>
    <x v="0"/>
    <x v="0"/>
    <x v="0"/>
    <x v="2"/>
    <s v="0202 - MINISTERIO DE  INTERIOR Y POLICÍA"/>
    <s v="0001 - POLICIA NACIONAL"/>
    <x v="0"/>
    <x v="1"/>
    <x v="22"/>
    <x v="2"/>
    <x v="21"/>
    <s v="N"/>
    <s v="00 - N/A"/>
    <s v="20 - FONDOS CON DESTINO ESPECÍFICO"/>
    <s v="(en blanco)"/>
    <s v="99 - MULTIPROVINCIAL"/>
    <n v="0"/>
    <n v="805999"/>
  </r>
  <r>
    <s v="2024"/>
    <x v="0"/>
    <x v="0"/>
    <x v="0"/>
    <x v="0"/>
    <x v="2"/>
    <s v="0202 - MINISTERIO DE  INTERIOR Y POLICÍA"/>
    <s v="0002 - DIRECCIÓN GENERAL DE MIGRACIÓN"/>
    <x v="0"/>
    <x v="1"/>
    <x v="23"/>
    <x v="0"/>
    <x v="0"/>
    <s v="N"/>
    <s v="00 - N/A"/>
    <s v="10 - FONDO GENERAL"/>
    <s v="(en blanco)"/>
    <s v="99 - MULTIPROVINCIAL"/>
    <n v="645827394"/>
    <n v="272830227.3599999"/>
  </r>
  <r>
    <s v="2024"/>
    <x v="0"/>
    <x v="0"/>
    <x v="0"/>
    <x v="0"/>
    <x v="2"/>
    <s v="0202 - MINISTERIO DE  INTERIOR Y POLICÍA"/>
    <s v="0002 - DIRECCIÓN GENERAL DE MIGRACIÓN"/>
    <x v="0"/>
    <x v="1"/>
    <x v="23"/>
    <x v="0"/>
    <x v="0"/>
    <s v="N"/>
    <s v="00 - N/A"/>
    <s v="20 - FONDOS CON DESTINO ESPECÍFICO"/>
    <s v="(en blanco)"/>
    <s v="99 - MULTIPROVINCIAL"/>
    <n v="664584000"/>
    <n v="342246427.60999995"/>
  </r>
  <r>
    <s v="2024"/>
    <x v="0"/>
    <x v="0"/>
    <x v="0"/>
    <x v="0"/>
    <x v="2"/>
    <s v="0202 - MINISTERIO DE  INTERIOR Y POLICÍA"/>
    <s v="0002 - DIRECCIÓN GENERAL DE MIGRACIÓN"/>
    <x v="0"/>
    <x v="1"/>
    <x v="23"/>
    <x v="0"/>
    <x v="1"/>
    <s v="N"/>
    <s v="00 - N/A"/>
    <s v="10 - FONDO GENERAL"/>
    <s v="(en blanco)"/>
    <s v="99 - MULTIPROVINCIAL"/>
    <n v="115269828"/>
    <n v="99060960.319999993"/>
  </r>
  <r>
    <s v="2024"/>
    <x v="0"/>
    <x v="0"/>
    <x v="0"/>
    <x v="0"/>
    <x v="2"/>
    <s v="0202 - MINISTERIO DE  INTERIOR Y POLICÍA"/>
    <s v="0002 - DIRECCIÓN GENERAL DE MIGRACIÓN"/>
    <x v="0"/>
    <x v="1"/>
    <x v="23"/>
    <x v="0"/>
    <x v="1"/>
    <s v="N"/>
    <s v="00 - N/A"/>
    <s v="20 - FONDOS CON DESTINO ESPECÍFICO"/>
    <s v="(en blanco)"/>
    <s v="99 - MULTIPROVINCIAL"/>
    <n v="282902000"/>
    <n v="74130777.569999993"/>
  </r>
  <r>
    <s v="2024"/>
    <x v="0"/>
    <x v="0"/>
    <x v="0"/>
    <x v="0"/>
    <x v="2"/>
    <s v="0202 - MINISTERIO DE  INTERIOR Y POLICÍA"/>
    <s v="0002 - DIRECCIÓN GENERAL DE MIGRACIÓN"/>
    <x v="0"/>
    <x v="1"/>
    <x v="23"/>
    <x v="0"/>
    <x v="4"/>
    <s v="N"/>
    <s v="00 - N/A"/>
    <s v="10 - FONDO GENERAL"/>
    <s v="(en blanco)"/>
    <s v="99 - MULTIPROVINCIAL"/>
    <n v="86916933"/>
    <n v="38770684.380000003"/>
  </r>
  <r>
    <s v="2024"/>
    <x v="0"/>
    <x v="0"/>
    <x v="0"/>
    <x v="0"/>
    <x v="2"/>
    <s v="0202 - MINISTERIO DE  INTERIOR Y POLICÍA"/>
    <s v="0002 - DIRECCIÓN GENERAL DE MIGRACIÓN"/>
    <x v="0"/>
    <x v="1"/>
    <x v="23"/>
    <x v="0"/>
    <x v="4"/>
    <s v="N"/>
    <s v="00 - N/A"/>
    <s v="20 - FONDOS CON DESTINO ESPECÍFICO"/>
    <s v="(en blanco)"/>
    <s v="99 - MULTIPROVINCIAL"/>
    <n v="79210151"/>
    <n v="44877537.109999999"/>
  </r>
  <r>
    <s v="2024"/>
    <x v="0"/>
    <x v="0"/>
    <x v="0"/>
    <x v="0"/>
    <x v="2"/>
    <s v="0202 - MINISTERIO DE  INTERIOR Y POLICÍA"/>
    <s v="0002 - DIRECCIÓN GENERAL DE MIGRACIÓN"/>
    <x v="0"/>
    <x v="1"/>
    <x v="23"/>
    <x v="1"/>
    <x v="5"/>
    <s v="N"/>
    <s v="00 - N/A"/>
    <s v="20 - FONDOS CON DESTINO ESPECÍFICO"/>
    <s v="(en blanco)"/>
    <s v="99 - MULTIPROVINCIAL"/>
    <n v="88420299"/>
    <n v="38314708.909999996"/>
  </r>
  <r>
    <s v="2024"/>
    <x v="0"/>
    <x v="0"/>
    <x v="0"/>
    <x v="0"/>
    <x v="2"/>
    <s v="0202 - MINISTERIO DE  INTERIOR Y POLICÍA"/>
    <s v="0002 - DIRECCIÓN GENERAL DE MIGRACIÓN"/>
    <x v="0"/>
    <x v="1"/>
    <x v="23"/>
    <x v="1"/>
    <x v="6"/>
    <s v="N"/>
    <s v="00 - N/A"/>
    <s v="10 - FONDO GENERAL"/>
    <s v="(en blanco)"/>
    <s v="99 - MULTIPROVINCIAL"/>
    <n v="821000"/>
    <n v="145740.51999999999"/>
  </r>
  <r>
    <s v="2024"/>
    <x v="0"/>
    <x v="0"/>
    <x v="0"/>
    <x v="0"/>
    <x v="2"/>
    <s v="0202 - MINISTERIO DE  INTERIOR Y POLICÍA"/>
    <s v="0002 - DIRECCIÓN GENERAL DE MIGRACIÓN"/>
    <x v="0"/>
    <x v="1"/>
    <x v="23"/>
    <x v="1"/>
    <x v="6"/>
    <s v="N"/>
    <s v="00 - N/A"/>
    <s v="20 - FONDOS CON DESTINO ESPECÍFICO"/>
    <s v="(en blanco)"/>
    <s v="99 - MULTIPROVINCIAL"/>
    <n v="4783444"/>
    <n v="2155337.3800000004"/>
  </r>
  <r>
    <s v="2024"/>
    <x v="0"/>
    <x v="0"/>
    <x v="0"/>
    <x v="0"/>
    <x v="2"/>
    <s v="0202 - MINISTERIO DE  INTERIOR Y POLICÍA"/>
    <s v="0002 - DIRECCIÓN GENERAL DE MIGRACIÓN"/>
    <x v="0"/>
    <x v="1"/>
    <x v="23"/>
    <x v="1"/>
    <x v="7"/>
    <s v="N"/>
    <s v="00 - N/A"/>
    <s v="20 - FONDOS CON DESTINO ESPECÍFICO"/>
    <s v="(en blanco)"/>
    <s v="99 - MULTIPROVINCIAL"/>
    <n v="13374921"/>
    <n v="5380520"/>
  </r>
  <r>
    <s v="2024"/>
    <x v="0"/>
    <x v="0"/>
    <x v="0"/>
    <x v="0"/>
    <x v="2"/>
    <s v="0202 - MINISTERIO DE  INTERIOR Y POLICÍA"/>
    <s v="0002 - DIRECCIÓN GENERAL DE MIGRACIÓN"/>
    <x v="0"/>
    <x v="1"/>
    <x v="23"/>
    <x v="1"/>
    <x v="8"/>
    <s v="N"/>
    <s v="00 - N/A"/>
    <s v="20 - FONDOS CON DESTINO ESPECÍFICO"/>
    <s v="(en blanco)"/>
    <s v="99 - MULTIPROVINCIAL"/>
    <n v="9807320"/>
    <n v="1514034.23"/>
  </r>
  <r>
    <s v="2024"/>
    <x v="0"/>
    <x v="0"/>
    <x v="0"/>
    <x v="0"/>
    <x v="2"/>
    <s v="0202 - MINISTERIO DE  INTERIOR Y POLICÍA"/>
    <s v="0002 - DIRECCIÓN GENERAL DE MIGRACIÓN"/>
    <x v="0"/>
    <x v="1"/>
    <x v="23"/>
    <x v="1"/>
    <x v="9"/>
    <s v="N"/>
    <s v="00 - N/A"/>
    <s v="10 - FONDO GENERAL"/>
    <s v="(en blanco)"/>
    <s v="99 - MULTIPROVINCIAL"/>
    <n v="1104000"/>
    <n v="161996.46"/>
  </r>
  <r>
    <s v="2024"/>
    <x v="0"/>
    <x v="0"/>
    <x v="0"/>
    <x v="0"/>
    <x v="2"/>
    <s v="0202 - MINISTERIO DE  INTERIOR Y POLICÍA"/>
    <s v="0002 - DIRECCIÓN GENERAL DE MIGRACIÓN"/>
    <x v="0"/>
    <x v="1"/>
    <x v="23"/>
    <x v="1"/>
    <x v="9"/>
    <s v="N"/>
    <s v="00 - N/A"/>
    <s v="20 - FONDOS CON DESTINO ESPECÍFICO"/>
    <s v="(en blanco)"/>
    <s v="99 - MULTIPROVINCIAL"/>
    <n v="32157969"/>
    <n v="6077009.5300000012"/>
  </r>
  <r>
    <s v="2024"/>
    <x v="0"/>
    <x v="0"/>
    <x v="0"/>
    <x v="0"/>
    <x v="2"/>
    <s v="0202 - MINISTERIO DE  INTERIOR Y POLICÍA"/>
    <s v="0002 - DIRECCIÓN GENERAL DE MIGRACIÓN"/>
    <x v="0"/>
    <x v="1"/>
    <x v="23"/>
    <x v="1"/>
    <x v="10"/>
    <s v="N"/>
    <s v="00 - N/A"/>
    <s v="20 - FONDOS CON DESTINO ESPECÍFICO"/>
    <s v="(en blanco)"/>
    <s v="99 - MULTIPROVINCIAL"/>
    <n v="35886483"/>
    <n v="12306457.679999998"/>
  </r>
  <r>
    <s v="2024"/>
    <x v="0"/>
    <x v="0"/>
    <x v="0"/>
    <x v="0"/>
    <x v="2"/>
    <s v="0202 - MINISTERIO DE  INTERIOR Y POLICÍA"/>
    <s v="0002 - DIRECCIÓN GENERAL DE MIGRACIÓN"/>
    <x v="0"/>
    <x v="1"/>
    <x v="23"/>
    <x v="1"/>
    <x v="11"/>
    <s v="N"/>
    <s v="00 - N/A"/>
    <s v="10 - FONDO GENERAL"/>
    <s v="(en blanco)"/>
    <s v="99 - MULTIPROVINCIAL"/>
    <n v="649566"/>
    <n v="4616711.34"/>
  </r>
  <r>
    <s v="2024"/>
    <x v="0"/>
    <x v="0"/>
    <x v="0"/>
    <x v="0"/>
    <x v="2"/>
    <s v="0202 - MINISTERIO DE  INTERIOR Y POLICÍA"/>
    <s v="0002 - DIRECCIÓN GENERAL DE MIGRACIÓN"/>
    <x v="0"/>
    <x v="1"/>
    <x v="23"/>
    <x v="1"/>
    <x v="11"/>
    <s v="N"/>
    <s v="00 - N/A"/>
    <s v="20 - FONDOS CON DESTINO ESPECÍFICO"/>
    <s v="(en blanco)"/>
    <s v="99 - MULTIPROVINCIAL"/>
    <n v="55960107"/>
    <n v="11574900.420000002"/>
  </r>
  <r>
    <s v="2024"/>
    <x v="0"/>
    <x v="0"/>
    <x v="0"/>
    <x v="0"/>
    <x v="2"/>
    <s v="0202 - MINISTERIO DE  INTERIOR Y POLICÍA"/>
    <s v="0002 - DIRECCIÓN GENERAL DE MIGRACIÓN"/>
    <x v="0"/>
    <x v="1"/>
    <x v="23"/>
    <x v="1"/>
    <x v="12"/>
    <s v="N"/>
    <s v="00 - N/A"/>
    <s v="10 - FONDO GENERAL"/>
    <s v="(en blanco)"/>
    <s v="99 - MULTIPROVINCIAL"/>
    <n v="2000000"/>
    <n v="1421034.2"/>
  </r>
  <r>
    <s v="2024"/>
    <x v="0"/>
    <x v="0"/>
    <x v="0"/>
    <x v="0"/>
    <x v="2"/>
    <s v="0202 - MINISTERIO DE  INTERIOR Y POLICÍA"/>
    <s v="0002 - DIRECCIÓN GENERAL DE MIGRACIÓN"/>
    <x v="0"/>
    <x v="1"/>
    <x v="23"/>
    <x v="1"/>
    <x v="12"/>
    <s v="N"/>
    <s v="00 - N/A"/>
    <s v="20 - FONDOS CON DESTINO ESPECÍFICO"/>
    <s v="(en blanco)"/>
    <s v="99 - MULTIPROVINCIAL"/>
    <n v="64402776"/>
    <n v="15708732.069999998"/>
  </r>
  <r>
    <s v="2024"/>
    <x v="0"/>
    <x v="0"/>
    <x v="0"/>
    <x v="0"/>
    <x v="2"/>
    <s v="0202 - MINISTERIO DE  INTERIOR Y POLICÍA"/>
    <s v="0002 - DIRECCIÓN GENERAL DE MIGRACIÓN"/>
    <x v="0"/>
    <x v="1"/>
    <x v="23"/>
    <x v="1"/>
    <x v="13"/>
    <s v="N"/>
    <s v="00 - N/A"/>
    <s v="20 - FONDOS CON DESTINO ESPECÍFICO"/>
    <s v="(en blanco)"/>
    <s v="99 - MULTIPROVINCIAL"/>
    <n v="10148997"/>
    <n v="2057833.26"/>
  </r>
  <r>
    <s v="2024"/>
    <x v="0"/>
    <x v="0"/>
    <x v="0"/>
    <x v="0"/>
    <x v="2"/>
    <s v="0202 - MINISTERIO DE  INTERIOR Y POLICÍA"/>
    <s v="0002 - DIRECCIÓN GENERAL DE MIGRACIÓN"/>
    <x v="0"/>
    <x v="1"/>
    <x v="23"/>
    <x v="2"/>
    <x v="14"/>
    <s v="N"/>
    <s v="00 - N/A"/>
    <s v="10 - FONDO GENERAL"/>
    <s v="(en blanco)"/>
    <s v="99 - MULTIPROVINCIAL"/>
    <n v="68456"/>
    <n v="0"/>
  </r>
  <r>
    <s v="2024"/>
    <x v="0"/>
    <x v="0"/>
    <x v="0"/>
    <x v="0"/>
    <x v="2"/>
    <s v="0202 - MINISTERIO DE  INTERIOR Y POLICÍA"/>
    <s v="0002 - DIRECCIÓN GENERAL DE MIGRACIÓN"/>
    <x v="0"/>
    <x v="1"/>
    <x v="23"/>
    <x v="2"/>
    <x v="14"/>
    <s v="N"/>
    <s v="00 - N/A"/>
    <s v="20 - FONDOS CON DESTINO ESPECÍFICO"/>
    <s v="(en blanco)"/>
    <s v="99 - MULTIPROVINCIAL"/>
    <n v="9440303"/>
    <n v="9410954.9399999976"/>
  </r>
  <r>
    <s v="2024"/>
    <x v="0"/>
    <x v="0"/>
    <x v="0"/>
    <x v="0"/>
    <x v="2"/>
    <s v="0202 - MINISTERIO DE  INTERIOR Y POLICÍA"/>
    <s v="0002 - DIRECCIÓN GENERAL DE MIGRACIÓN"/>
    <x v="0"/>
    <x v="1"/>
    <x v="23"/>
    <x v="2"/>
    <x v="15"/>
    <s v="N"/>
    <s v="00 - N/A"/>
    <s v="10 - FONDO GENERAL"/>
    <s v="(en blanco)"/>
    <s v="99 - MULTIPROVINCIAL"/>
    <n v="0"/>
    <n v="0"/>
  </r>
  <r>
    <s v="2024"/>
    <x v="0"/>
    <x v="0"/>
    <x v="0"/>
    <x v="0"/>
    <x v="2"/>
    <s v="0202 - MINISTERIO DE  INTERIOR Y POLICÍA"/>
    <s v="0002 - DIRECCIÓN GENERAL DE MIGRACIÓN"/>
    <x v="0"/>
    <x v="1"/>
    <x v="23"/>
    <x v="2"/>
    <x v="15"/>
    <s v="N"/>
    <s v="00 - N/A"/>
    <s v="20 - FONDOS CON DESTINO ESPECÍFICO"/>
    <s v="(en blanco)"/>
    <s v="99 - MULTIPROVINCIAL"/>
    <n v="23730500"/>
    <n v="203330.53"/>
  </r>
  <r>
    <s v="2024"/>
    <x v="0"/>
    <x v="0"/>
    <x v="0"/>
    <x v="0"/>
    <x v="2"/>
    <s v="0202 - MINISTERIO DE  INTERIOR Y POLICÍA"/>
    <s v="0002 - DIRECCIÓN GENERAL DE MIGRACIÓN"/>
    <x v="0"/>
    <x v="1"/>
    <x v="23"/>
    <x v="2"/>
    <x v="16"/>
    <s v="N"/>
    <s v="00 - N/A"/>
    <s v="10 - FONDO GENERAL"/>
    <s v="(en blanco)"/>
    <s v="99 - MULTIPROVINCIAL"/>
    <n v="2062900"/>
    <n v="0"/>
  </r>
  <r>
    <s v="2024"/>
    <x v="0"/>
    <x v="0"/>
    <x v="0"/>
    <x v="0"/>
    <x v="2"/>
    <s v="0202 - MINISTERIO DE  INTERIOR Y POLICÍA"/>
    <s v="0002 - DIRECCIÓN GENERAL DE MIGRACIÓN"/>
    <x v="0"/>
    <x v="1"/>
    <x v="23"/>
    <x v="2"/>
    <x v="16"/>
    <s v="N"/>
    <s v="00 - N/A"/>
    <s v="20 - FONDOS CON DESTINO ESPECÍFICO"/>
    <s v="(en blanco)"/>
    <s v="99 - MULTIPROVINCIAL"/>
    <n v="9168960"/>
    <n v="5217586.3900000006"/>
  </r>
  <r>
    <s v="2024"/>
    <x v="0"/>
    <x v="0"/>
    <x v="0"/>
    <x v="0"/>
    <x v="2"/>
    <s v="0202 - MINISTERIO DE  INTERIOR Y POLICÍA"/>
    <s v="0002 - DIRECCIÓN GENERAL DE MIGRACIÓN"/>
    <x v="0"/>
    <x v="1"/>
    <x v="23"/>
    <x v="2"/>
    <x v="17"/>
    <s v="N"/>
    <s v="00 - N/A"/>
    <s v="20 - FONDOS CON DESTINO ESPECÍFICO"/>
    <s v="(en blanco)"/>
    <s v="99 - MULTIPROVINCIAL"/>
    <n v="1390900"/>
    <n v="1669790.78"/>
  </r>
  <r>
    <s v="2024"/>
    <x v="0"/>
    <x v="0"/>
    <x v="0"/>
    <x v="0"/>
    <x v="2"/>
    <s v="0202 - MINISTERIO DE  INTERIOR Y POLICÍA"/>
    <s v="0002 - DIRECCIÓN GENERAL DE MIGRACIÓN"/>
    <x v="0"/>
    <x v="1"/>
    <x v="23"/>
    <x v="2"/>
    <x v="18"/>
    <s v="N"/>
    <s v="00 - N/A"/>
    <s v="20 - FONDOS CON DESTINO ESPECÍFICO"/>
    <s v="(en blanco)"/>
    <s v="99 - MULTIPROVINCIAL"/>
    <n v="1819875"/>
    <n v="1626772.66"/>
  </r>
  <r>
    <s v="2024"/>
    <x v="0"/>
    <x v="0"/>
    <x v="0"/>
    <x v="0"/>
    <x v="2"/>
    <s v="0202 - MINISTERIO DE  INTERIOR Y POLICÍA"/>
    <s v="0002 - DIRECCIÓN GENERAL DE MIGRACIÓN"/>
    <x v="0"/>
    <x v="1"/>
    <x v="23"/>
    <x v="2"/>
    <x v="19"/>
    <s v="N"/>
    <s v="00 - N/A"/>
    <s v="10 - FONDO GENERAL"/>
    <s v="(en blanco)"/>
    <s v="99 - MULTIPROVINCIAL"/>
    <n v="23880"/>
    <n v="0"/>
  </r>
  <r>
    <s v="2024"/>
    <x v="0"/>
    <x v="0"/>
    <x v="0"/>
    <x v="0"/>
    <x v="2"/>
    <s v="0202 - MINISTERIO DE  INTERIOR Y POLICÍA"/>
    <s v="0002 - DIRECCIÓN GENERAL DE MIGRACIÓN"/>
    <x v="0"/>
    <x v="1"/>
    <x v="23"/>
    <x v="2"/>
    <x v="19"/>
    <s v="N"/>
    <s v="00 - N/A"/>
    <s v="20 - FONDOS CON DESTINO ESPECÍFICO"/>
    <s v="(en blanco)"/>
    <s v="99 - MULTIPROVINCIAL"/>
    <n v="794690"/>
    <n v="720573.98"/>
  </r>
  <r>
    <s v="2024"/>
    <x v="0"/>
    <x v="0"/>
    <x v="0"/>
    <x v="0"/>
    <x v="2"/>
    <s v="0202 - MINISTERIO DE  INTERIOR Y POLICÍA"/>
    <s v="0002 - DIRECCIÓN GENERAL DE MIGRACIÓN"/>
    <x v="0"/>
    <x v="1"/>
    <x v="23"/>
    <x v="2"/>
    <x v="20"/>
    <s v="N"/>
    <s v="00 - N/A"/>
    <s v="10 - FONDO GENERAL"/>
    <s v="(en blanco)"/>
    <s v="99 - MULTIPROVINCIAL"/>
    <n v="367664"/>
    <n v="0"/>
  </r>
  <r>
    <s v="2024"/>
    <x v="0"/>
    <x v="0"/>
    <x v="0"/>
    <x v="0"/>
    <x v="2"/>
    <s v="0202 - MINISTERIO DE  INTERIOR Y POLICÍA"/>
    <s v="0002 - DIRECCIÓN GENERAL DE MIGRACIÓN"/>
    <x v="0"/>
    <x v="1"/>
    <x v="23"/>
    <x v="2"/>
    <x v="20"/>
    <s v="N"/>
    <s v="00 - N/A"/>
    <s v="20 - FONDOS CON DESTINO ESPECÍFICO"/>
    <s v="(en blanco)"/>
    <s v="99 - MULTIPROVINCIAL"/>
    <n v="77935211"/>
    <n v="47006546.330000013"/>
  </r>
  <r>
    <s v="2024"/>
    <x v="0"/>
    <x v="0"/>
    <x v="0"/>
    <x v="0"/>
    <x v="2"/>
    <s v="0202 - MINISTERIO DE  INTERIOR Y POLICÍA"/>
    <s v="0002 - DIRECCIÓN GENERAL DE MIGRACIÓN"/>
    <x v="0"/>
    <x v="1"/>
    <x v="23"/>
    <x v="2"/>
    <x v="21"/>
    <s v="N"/>
    <s v="00 - N/A"/>
    <s v="10 - FONDO GENERAL"/>
    <s v="(en blanco)"/>
    <s v="99 - MULTIPROVINCIAL"/>
    <n v="104273587"/>
    <n v="1440000"/>
  </r>
  <r>
    <s v="2024"/>
    <x v="0"/>
    <x v="0"/>
    <x v="0"/>
    <x v="0"/>
    <x v="2"/>
    <s v="0202 - MINISTERIO DE  INTERIOR Y POLICÍA"/>
    <s v="0002 - DIRECCIÓN GENERAL DE MIGRACIÓN"/>
    <x v="0"/>
    <x v="1"/>
    <x v="23"/>
    <x v="2"/>
    <x v="21"/>
    <s v="N"/>
    <s v="00 - N/A"/>
    <s v="20 - FONDOS CON DESTINO ESPECÍFICO"/>
    <s v="(en blanco)"/>
    <s v="99 - MULTIPROVINCIAL"/>
    <n v="27975860"/>
    <n v="16023081.769999998"/>
  </r>
  <r>
    <s v="2024"/>
    <x v="0"/>
    <x v="0"/>
    <x v="0"/>
    <x v="0"/>
    <x v="2"/>
    <s v="0202 - MINISTERIO DE  INTERIOR Y POLICÍA"/>
    <s v="0002 - INSTITUTO POLICIAL DE EDUCACION"/>
    <x v="2"/>
    <x v="10"/>
    <x v="24"/>
    <x v="0"/>
    <x v="0"/>
    <s v="N"/>
    <s v="00 - N/A"/>
    <s v="10 - FONDO GENERAL"/>
    <s v="(en blanco)"/>
    <s v="99 - MULTIPROVINCIAL"/>
    <n v="60997530"/>
    <n v="34043190"/>
  </r>
  <r>
    <s v="2024"/>
    <x v="0"/>
    <x v="0"/>
    <x v="0"/>
    <x v="0"/>
    <x v="2"/>
    <s v="0202 - MINISTERIO DE  INTERIOR Y POLICÍA"/>
    <s v="0002 - INSTITUTO POLICIAL DE EDUCACION"/>
    <x v="2"/>
    <x v="10"/>
    <x v="24"/>
    <x v="0"/>
    <x v="1"/>
    <s v="N"/>
    <s v="00 - N/A"/>
    <s v="10 - FONDO GENERAL"/>
    <s v="(en blanco)"/>
    <s v="99 - MULTIPROVINCIAL"/>
    <n v="13537668"/>
    <n v="0"/>
  </r>
  <r>
    <s v="2024"/>
    <x v="0"/>
    <x v="0"/>
    <x v="0"/>
    <x v="0"/>
    <x v="2"/>
    <s v="0202 - MINISTERIO DE  INTERIOR Y POLICÍA"/>
    <s v="0002 - INSTITUTO POLICIAL DE EDUCACION"/>
    <x v="2"/>
    <x v="10"/>
    <x v="24"/>
    <x v="0"/>
    <x v="4"/>
    <s v="N"/>
    <s v="00 - N/A"/>
    <s v="10 - FONDO GENERAL"/>
    <s v="(en blanco)"/>
    <s v="99 - MULTIPROVINCIAL"/>
    <n v="4323960"/>
    <n v="2553661.73"/>
  </r>
  <r>
    <s v="2024"/>
    <x v="0"/>
    <x v="0"/>
    <x v="0"/>
    <x v="0"/>
    <x v="2"/>
    <s v="0202 - MINISTERIO DE  INTERIOR Y POLICÍA"/>
    <s v="0002 - INSTITUTO POLICIAL DE EDUCACION"/>
    <x v="2"/>
    <x v="10"/>
    <x v="24"/>
    <x v="1"/>
    <x v="5"/>
    <s v="N"/>
    <s v="00 - N/A"/>
    <s v="10 - FONDO GENERAL"/>
    <s v="(en blanco)"/>
    <s v="99 - MULTIPROVINCIAL"/>
    <n v="300000"/>
    <n v="0"/>
  </r>
  <r>
    <s v="2024"/>
    <x v="0"/>
    <x v="0"/>
    <x v="0"/>
    <x v="0"/>
    <x v="2"/>
    <s v="0202 - MINISTERIO DE  INTERIOR Y POLICÍA"/>
    <s v="0002 - INSTITUTO POLICIAL DE EDUCACION"/>
    <x v="2"/>
    <x v="10"/>
    <x v="24"/>
    <x v="1"/>
    <x v="6"/>
    <s v="N"/>
    <s v="00 - N/A"/>
    <s v="10 - FONDO GENERAL"/>
    <s v="(en blanco)"/>
    <s v="99 - MULTIPROVINCIAL"/>
    <n v="1203419"/>
    <n v="68322"/>
  </r>
  <r>
    <s v="2024"/>
    <x v="0"/>
    <x v="0"/>
    <x v="0"/>
    <x v="0"/>
    <x v="2"/>
    <s v="0202 - MINISTERIO DE  INTERIOR Y POLICÍA"/>
    <s v="0002 - INSTITUTO POLICIAL DE EDUCACION"/>
    <x v="2"/>
    <x v="10"/>
    <x v="24"/>
    <x v="1"/>
    <x v="7"/>
    <s v="N"/>
    <s v="00 - N/A"/>
    <s v="10 - FONDO GENERAL"/>
    <s v="(en blanco)"/>
    <s v="99 - MULTIPROVINCIAL"/>
    <n v="15780000"/>
    <n v="7823300"/>
  </r>
  <r>
    <s v="2024"/>
    <x v="0"/>
    <x v="0"/>
    <x v="0"/>
    <x v="0"/>
    <x v="2"/>
    <s v="0202 - MINISTERIO DE  INTERIOR Y POLICÍA"/>
    <s v="0002 - INSTITUTO POLICIAL DE EDUCACION"/>
    <x v="2"/>
    <x v="10"/>
    <x v="24"/>
    <x v="1"/>
    <x v="8"/>
    <s v="N"/>
    <s v="00 - N/A"/>
    <s v="10 - FONDO GENERAL"/>
    <s v="(en blanco)"/>
    <s v="99 - MULTIPROVINCIAL"/>
    <n v="1399490"/>
    <n v="392262.01"/>
  </r>
  <r>
    <s v="2024"/>
    <x v="0"/>
    <x v="0"/>
    <x v="0"/>
    <x v="0"/>
    <x v="2"/>
    <s v="0202 - MINISTERIO DE  INTERIOR Y POLICÍA"/>
    <s v="0002 - INSTITUTO POLICIAL DE EDUCACION"/>
    <x v="2"/>
    <x v="10"/>
    <x v="24"/>
    <x v="1"/>
    <x v="10"/>
    <s v="N"/>
    <s v="00 - N/A"/>
    <s v="10 - FONDO GENERAL"/>
    <s v="(en blanco)"/>
    <s v="99 - MULTIPROVINCIAL"/>
    <n v="750000"/>
    <n v="573065.78"/>
  </r>
  <r>
    <s v="2024"/>
    <x v="0"/>
    <x v="0"/>
    <x v="0"/>
    <x v="0"/>
    <x v="2"/>
    <s v="0202 - MINISTERIO DE  INTERIOR Y POLICÍA"/>
    <s v="0002 - INSTITUTO POLICIAL DE EDUCACION"/>
    <x v="2"/>
    <x v="10"/>
    <x v="24"/>
    <x v="1"/>
    <x v="11"/>
    <s v="N"/>
    <s v="00 - N/A"/>
    <s v="10 - FONDO GENERAL"/>
    <s v="(en blanco)"/>
    <s v="99 - MULTIPROVINCIAL"/>
    <n v="1531408"/>
    <n v="126212.56"/>
  </r>
  <r>
    <s v="2024"/>
    <x v="0"/>
    <x v="0"/>
    <x v="0"/>
    <x v="0"/>
    <x v="2"/>
    <s v="0202 - MINISTERIO DE  INTERIOR Y POLICÍA"/>
    <s v="0002 - INSTITUTO POLICIAL DE EDUCACION"/>
    <x v="2"/>
    <x v="10"/>
    <x v="24"/>
    <x v="1"/>
    <x v="12"/>
    <s v="N"/>
    <s v="00 - N/A"/>
    <s v="10 - FONDO GENERAL"/>
    <s v="(en blanco)"/>
    <s v="99 - MULTIPROVINCIAL"/>
    <n v="3705600"/>
    <n v="717046.7"/>
  </r>
  <r>
    <s v="2024"/>
    <x v="0"/>
    <x v="0"/>
    <x v="0"/>
    <x v="0"/>
    <x v="2"/>
    <s v="0202 - MINISTERIO DE  INTERIOR Y POLICÍA"/>
    <s v="0002 - INSTITUTO POLICIAL DE EDUCACION"/>
    <x v="2"/>
    <x v="10"/>
    <x v="24"/>
    <x v="1"/>
    <x v="13"/>
    <s v="N"/>
    <s v="00 - N/A"/>
    <s v="10 - FONDO GENERAL"/>
    <s v="(en blanco)"/>
    <s v="99 - MULTIPROVINCIAL"/>
    <n v="21096"/>
    <n v="278125.06"/>
  </r>
  <r>
    <s v="2024"/>
    <x v="0"/>
    <x v="0"/>
    <x v="0"/>
    <x v="0"/>
    <x v="2"/>
    <s v="0202 - MINISTERIO DE  INTERIOR Y POLICÍA"/>
    <s v="0002 - INSTITUTO POLICIAL DE EDUCACION"/>
    <x v="2"/>
    <x v="10"/>
    <x v="24"/>
    <x v="2"/>
    <x v="14"/>
    <s v="N"/>
    <s v="00 - N/A"/>
    <s v="10 - FONDO GENERAL"/>
    <s v="(en blanco)"/>
    <s v="99 - MULTIPROVINCIAL"/>
    <n v="16108658"/>
    <n v="4430381.43"/>
  </r>
  <r>
    <s v="2024"/>
    <x v="0"/>
    <x v="0"/>
    <x v="0"/>
    <x v="0"/>
    <x v="2"/>
    <s v="0202 - MINISTERIO DE  INTERIOR Y POLICÍA"/>
    <s v="0002 - INSTITUTO POLICIAL DE EDUCACION"/>
    <x v="2"/>
    <x v="10"/>
    <x v="24"/>
    <x v="2"/>
    <x v="15"/>
    <s v="N"/>
    <s v="00 - N/A"/>
    <s v="10 - FONDO GENERAL"/>
    <s v="(en blanco)"/>
    <s v="99 - MULTIPROVINCIAL"/>
    <n v="5191455"/>
    <n v="2486491.2799999998"/>
  </r>
  <r>
    <s v="2024"/>
    <x v="0"/>
    <x v="0"/>
    <x v="0"/>
    <x v="0"/>
    <x v="2"/>
    <s v="0202 - MINISTERIO DE  INTERIOR Y POLICÍA"/>
    <s v="0002 - INSTITUTO POLICIAL DE EDUCACION"/>
    <x v="2"/>
    <x v="10"/>
    <x v="24"/>
    <x v="2"/>
    <x v="16"/>
    <s v="N"/>
    <s v="00 - N/A"/>
    <s v="10 - FONDO GENERAL"/>
    <s v="(en blanco)"/>
    <s v="99 - MULTIPROVINCIAL"/>
    <n v="1290906"/>
    <n v="44940.3"/>
  </r>
  <r>
    <s v="2024"/>
    <x v="0"/>
    <x v="0"/>
    <x v="0"/>
    <x v="0"/>
    <x v="2"/>
    <s v="0202 - MINISTERIO DE  INTERIOR Y POLICÍA"/>
    <s v="0002 - INSTITUTO POLICIAL DE EDUCACION"/>
    <x v="2"/>
    <x v="10"/>
    <x v="24"/>
    <x v="2"/>
    <x v="18"/>
    <s v="N"/>
    <s v="00 - N/A"/>
    <s v="10 - FONDO GENERAL"/>
    <s v="(en blanco)"/>
    <s v="99 - MULTIPROVINCIAL"/>
    <n v="47207"/>
    <n v="42055.199999999997"/>
  </r>
  <r>
    <s v="2024"/>
    <x v="0"/>
    <x v="0"/>
    <x v="0"/>
    <x v="0"/>
    <x v="2"/>
    <s v="0202 - MINISTERIO DE  INTERIOR Y POLICÍA"/>
    <s v="0002 - INSTITUTO POLICIAL DE EDUCACION"/>
    <x v="2"/>
    <x v="10"/>
    <x v="24"/>
    <x v="2"/>
    <x v="19"/>
    <s v="N"/>
    <s v="00 - N/A"/>
    <s v="10 - FONDO GENERAL"/>
    <s v="(en blanco)"/>
    <s v="99 - MULTIPROVINCIAL"/>
    <n v="547858"/>
    <n v="956759.24"/>
  </r>
  <r>
    <s v="2024"/>
    <x v="0"/>
    <x v="0"/>
    <x v="0"/>
    <x v="0"/>
    <x v="2"/>
    <s v="0202 - MINISTERIO DE  INTERIOR Y POLICÍA"/>
    <s v="0002 - INSTITUTO POLICIAL DE EDUCACION"/>
    <x v="2"/>
    <x v="10"/>
    <x v="24"/>
    <x v="2"/>
    <x v="20"/>
    <s v="N"/>
    <s v="00 - N/A"/>
    <s v="10 - FONDO GENERAL"/>
    <s v="(en blanco)"/>
    <s v="99 - MULTIPROVINCIAL"/>
    <n v="12814831"/>
    <n v="6726656.7400000002"/>
  </r>
  <r>
    <s v="2024"/>
    <x v="0"/>
    <x v="0"/>
    <x v="0"/>
    <x v="0"/>
    <x v="2"/>
    <s v="0202 - MINISTERIO DE  INTERIOR Y POLICÍA"/>
    <s v="0002 - INSTITUTO POLICIAL DE EDUCACION"/>
    <x v="2"/>
    <x v="10"/>
    <x v="24"/>
    <x v="2"/>
    <x v="21"/>
    <s v="N"/>
    <s v="00 - N/A"/>
    <s v="10 - FONDO GENERAL"/>
    <s v="(en blanco)"/>
    <s v="99 - MULTIPROVINCIAL"/>
    <n v="4311365"/>
    <n v="4305570.42"/>
  </r>
  <r>
    <s v="2024"/>
    <x v="0"/>
    <x v="0"/>
    <x v="0"/>
    <x v="0"/>
    <x v="2"/>
    <s v="0202 - MINISTERIO DE  INTERIOR Y POLICÍA"/>
    <s v="0003 - INSTITUTO NACIONAL DE MIGRACION"/>
    <x v="0"/>
    <x v="0"/>
    <x v="2"/>
    <x v="0"/>
    <x v="0"/>
    <s v="N"/>
    <s v="00 - N/A"/>
    <s v="10 - FONDO GENERAL"/>
    <s v="(en blanco)"/>
    <s v="99 - MULTIPROVINCIAL"/>
    <n v="500000"/>
    <n v="0"/>
  </r>
  <r>
    <s v="2024"/>
    <x v="0"/>
    <x v="0"/>
    <x v="0"/>
    <x v="0"/>
    <x v="2"/>
    <s v="0202 - MINISTERIO DE  INTERIOR Y POLICÍA"/>
    <s v="0003 - INSTITUTO NACIONAL DE MIGRACION"/>
    <x v="0"/>
    <x v="0"/>
    <x v="2"/>
    <x v="1"/>
    <x v="6"/>
    <s v="N"/>
    <s v="00 - N/A"/>
    <s v="10 - FONDO GENERAL"/>
    <s v="(en blanco)"/>
    <s v="99 - MULTIPROVINCIAL"/>
    <n v="0"/>
    <n v="0"/>
  </r>
  <r>
    <s v="2024"/>
    <x v="0"/>
    <x v="0"/>
    <x v="0"/>
    <x v="0"/>
    <x v="2"/>
    <s v="0202 - MINISTERIO DE  INTERIOR Y POLICÍA"/>
    <s v="0003 - INSTITUTO NACIONAL DE MIGRACION"/>
    <x v="0"/>
    <x v="0"/>
    <x v="2"/>
    <x v="1"/>
    <x v="7"/>
    <s v="N"/>
    <s v="00 - N/A"/>
    <s v="10 - FONDO GENERAL"/>
    <s v="(en blanco)"/>
    <s v="99 - MULTIPROVINCIAL"/>
    <n v="500000"/>
    <n v="0"/>
  </r>
  <r>
    <s v="2024"/>
    <x v="0"/>
    <x v="0"/>
    <x v="0"/>
    <x v="0"/>
    <x v="2"/>
    <s v="0202 - MINISTERIO DE  INTERIOR Y POLICÍA"/>
    <s v="0003 - INSTITUTO NACIONAL DE MIGRACION"/>
    <x v="0"/>
    <x v="0"/>
    <x v="2"/>
    <x v="1"/>
    <x v="8"/>
    <s v="N"/>
    <s v="00 - N/A"/>
    <s v="10 - FONDO GENERAL"/>
    <s v="(en blanco)"/>
    <s v="99 - MULTIPROVINCIAL"/>
    <n v="0"/>
    <n v="0"/>
  </r>
  <r>
    <s v="2024"/>
    <x v="0"/>
    <x v="0"/>
    <x v="0"/>
    <x v="0"/>
    <x v="2"/>
    <s v="0202 - MINISTERIO DE  INTERIOR Y POLICÍA"/>
    <s v="0003 - INSTITUTO NACIONAL DE MIGRACION"/>
    <x v="0"/>
    <x v="0"/>
    <x v="2"/>
    <x v="1"/>
    <x v="9"/>
    <s v="N"/>
    <s v="00 - N/A"/>
    <s v="10 - FONDO GENERAL"/>
    <s v="(en blanco)"/>
    <s v="99 - MULTIPROVINCIAL"/>
    <n v="0"/>
    <n v="0"/>
  </r>
  <r>
    <s v="2024"/>
    <x v="0"/>
    <x v="0"/>
    <x v="0"/>
    <x v="0"/>
    <x v="2"/>
    <s v="0202 - MINISTERIO DE  INTERIOR Y POLICÍA"/>
    <s v="0003 - INSTITUTO NACIONAL DE MIGRACION"/>
    <x v="0"/>
    <x v="0"/>
    <x v="2"/>
    <x v="1"/>
    <x v="12"/>
    <s v="N"/>
    <s v="00 - N/A"/>
    <s v="10 - FONDO GENERAL"/>
    <s v="(en blanco)"/>
    <s v="99 - MULTIPROVINCIAL"/>
    <n v="2937833"/>
    <n v="0"/>
  </r>
  <r>
    <s v="2024"/>
    <x v="0"/>
    <x v="0"/>
    <x v="0"/>
    <x v="0"/>
    <x v="2"/>
    <s v="0202 - MINISTERIO DE  INTERIOR Y POLICÍA"/>
    <s v="0003 - INSTITUTO NACIONAL DE MIGRACION"/>
    <x v="0"/>
    <x v="0"/>
    <x v="2"/>
    <x v="1"/>
    <x v="13"/>
    <s v="N"/>
    <s v="00 - N/A"/>
    <s v="10 - FONDO GENERAL"/>
    <s v="(en blanco)"/>
    <s v="99 - MULTIPROVINCIAL"/>
    <n v="562167"/>
    <n v="45199.99"/>
  </r>
  <r>
    <s v="2024"/>
    <x v="0"/>
    <x v="0"/>
    <x v="0"/>
    <x v="0"/>
    <x v="2"/>
    <s v="0202 - MINISTERIO DE  INTERIOR Y POLICÍA"/>
    <s v="0003 - INSTITUTO NACIONAL DE MIGRACION"/>
    <x v="0"/>
    <x v="1"/>
    <x v="23"/>
    <x v="0"/>
    <x v="0"/>
    <s v="N"/>
    <s v="00 - N/A"/>
    <s v="10 - FONDO GENERAL"/>
    <s v="(en blanco)"/>
    <s v="99 - MULTIPROVINCIAL"/>
    <n v="49898522"/>
    <n v="22280683.760000002"/>
  </r>
  <r>
    <s v="2024"/>
    <x v="0"/>
    <x v="0"/>
    <x v="0"/>
    <x v="0"/>
    <x v="2"/>
    <s v="0202 - MINISTERIO DE  INTERIOR Y POLICÍA"/>
    <s v="0003 - INSTITUTO NACIONAL DE MIGRACION"/>
    <x v="0"/>
    <x v="1"/>
    <x v="23"/>
    <x v="0"/>
    <x v="0"/>
    <s v="N"/>
    <s v="00 - N/A"/>
    <s v="70 - DONACION EXTERNA"/>
    <s v="(en blanco)"/>
    <s v="99 - MULTIPROVINCIAL"/>
    <n v="0"/>
    <n v="828880"/>
  </r>
  <r>
    <s v="2024"/>
    <x v="0"/>
    <x v="0"/>
    <x v="0"/>
    <x v="0"/>
    <x v="2"/>
    <s v="0202 - MINISTERIO DE  INTERIOR Y POLICÍA"/>
    <s v="0003 - INSTITUTO NACIONAL DE MIGRACION"/>
    <x v="0"/>
    <x v="1"/>
    <x v="23"/>
    <x v="0"/>
    <x v="1"/>
    <s v="N"/>
    <s v="00 - N/A"/>
    <s v="10 - FONDO GENERAL"/>
    <s v="(en blanco)"/>
    <s v="99 - MULTIPROVINCIAL"/>
    <n v="9963650"/>
    <n v="5566249.0199999996"/>
  </r>
  <r>
    <s v="2024"/>
    <x v="0"/>
    <x v="0"/>
    <x v="0"/>
    <x v="0"/>
    <x v="2"/>
    <s v="0202 - MINISTERIO DE  INTERIOR Y POLICÍA"/>
    <s v="0003 - INSTITUTO NACIONAL DE MIGRACION"/>
    <x v="0"/>
    <x v="1"/>
    <x v="23"/>
    <x v="0"/>
    <x v="2"/>
    <s v="N"/>
    <s v="00 - N/A"/>
    <s v="10 - FONDO GENERAL"/>
    <s v="(en blanco)"/>
    <s v="99 - MULTIPROVINCIAL"/>
    <n v="80000"/>
    <n v="47615.21"/>
  </r>
  <r>
    <s v="2024"/>
    <x v="0"/>
    <x v="0"/>
    <x v="0"/>
    <x v="0"/>
    <x v="2"/>
    <s v="0202 - MINISTERIO DE  INTERIOR Y POLICÍA"/>
    <s v="0003 - INSTITUTO NACIONAL DE MIGRACION"/>
    <x v="0"/>
    <x v="1"/>
    <x v="23"/>
    <x v="0"/>
    <x v="4"/>
    <s v="N"/>
    <s v="00 - N/A"/>
    <s v="10 - FONDO GENERAL"/>
    <s v="(en blanco)"/>
    <s v="99 - MULTIPROVINCIAL"/>
    <n v="6300000"/>
    <n v="3257964.6199999996"/>
  </r>
  <r>
    <s v="2024"/>
    <x v="0"/>
    <x v="0"/>
    <x v="0"/>
    <x v="0"/>
    <x v="2"/>
    <s v="0202 - MINISTERIO DE  INTERIOR Y POLICÍA"/>
    <s v="0003 - INSTITUTO NACIONAL DE MIGRACION"/>
    <x v="0"/>
    <x v="1"/>
    <x v="23"/>
    <x v="0"/>
    <x v="4"/>
    <s v="N"/>
    <s v="00 - N/A"/>
    <s v="70 - DONACION EXTERNA"/>
    <s v="(en blanco)"/>
    <s v="99 - MULTIPROVINCIAL"/>
    <n v="0"/>
    <n v="104336.81"/>
  </r>
  <r>
    <s v="2024"/>
    <x v="0"/>
    <x v="0"/>
    <x v="0"/>
    <x v="0"/>
    <x v="2"/>
    <s v="0202 - MINISTERIO DE  INTERIOR Y POLICÍA"/>
    <s v="0003 - INSTITUTO NACIONAL DE MIGRACION"/>
    <x v="0"/>
    <x v="1"/>
    <x v="23"/>
    <x v="1"/>
    <x v="5"/>
    <s v="N"/>
    <s v="00 - N/A"/>
    <s v="10 - FONDO GENERAL"/>
    <s v="(en blanco)"/>
    <s v="99 - MULTIPROVINCIAL"/>
    <n v="4579309"/>
    <n v="2248073.5099999998"/>
  </r>
  <r>
    <s v="2024"/>
    <x v="0"/>
    <x v="0"/>
    <x v="0"/>
    <x v="0"/>
    <x v="2"/>
    <s v="0202 - MINISTERIO DE  INTERIOR Y POLICÍA"/>
    <s v="0003 - INSTITUTO NACIONAL DE MIGRACION"/>
    <x v="0"/>
    <x v="1"/>
    <x v="23"/>
    <x v="1"/>
    <x v="6"/>
    <s v="N"/>
    <s v="00 - N/A"/>
    <s v="10 - FONDO GENERAL"/>
    <s v="(en blanco)"/>
    <s v="99 - MULTIPROVINCIAL"/>
    <n v="884600"/>
    <n v="475808.15999999986"/>
  </r>
  <r>
    <s v="2024"/>
    <x v="0"/>
    <x v="0"/>
    <x v="0"/>
    <x v="0"/>
    <x v="2"/>
    <s v="0202 - MINISTERIO DE  INTERIOR Y POLICÍA"/>
    <s v="0003 - INSTITUTO NACIONAL DE MIGRACION"/>
    <x v="0"/>
    <x v="1"/>
    <x v="23"/>
    <x v="1"/>
    <x v="6"/>
    <s v="N"/>
    <s v="00 - N/A"/>
    <s v="70 - DONACION EXTERNA"/>
    <s v="(en blanco)"/>
    <s v="99 - MULTIPROVINCIAL"/>
    <n v="0"/>
    <n v="613795.17999999993"/>
  </r>
  <r>
    <s v="2024"/>
    <x v="0"/>
    <x v="0"/>
    <x v="0"/>
    <x v="0"/>
    <x v="2"/>
    <s v="0202 - MINISTERIO DE  INTERIOR Y POLICÍA"/>
    <s v="0003 - INSTITUTO NACIONAL DE MIGRACION"/>
    <x v="0"/>
    <x v="1"/>
    <x v="23"/>
    <x v="1"/>
    <x v="7"/>
    <s v="N"/>
    <s v="00 - N/A"/>
    <s v="10 - FONDO GENERAL"/>
    <s v="(en blanco)"/>
    <s v="99 - MULTIPROVINCIAL"/>
    <n v="1677784"/>
    <n v="129256.37999999999"/>
  </r>
  <r>
    <s v="2024"/>
    <x v="0"/>
    <x v="0"/>
    <x v="0"/>
    <x v="0"/>
    <x v="2"/>
    <s v="0202 - MINISTERIO DE  INTERIOR Y POLICÍA"/>
    <s v="0003 - INSTITUTO NACIONAL DE MIGRACION"/>
    <x v="0"/>
    <x v="1"/>
    <x v="23"/>
    <x v="1"/>
    <x v="7"/>
    <s v="N"/>
    <s v="00 - N/A"/>
    <s v="70 - DONACION EXTERNA"/>
    <s v="(en blanco)"/>
    <s v="99 - MULTIPROVINCIAL"/>
    <n v="0"/>
    <n v="0"/>
  </r>
  <r>
    <s v="2024"/>
    <x v="0"/>
    <x v="0"/>
    <x v="0"/>
    <x v="0"/>
    <x v="2"/>
    <s v="0202 - MINISTERIO DE  INTERIOR Y POLICÍA"/>
    <s v="0003 - INSTITUTO NACIONAL DE MIGRACION"/>
    <x v="0"/>
    <x v="1"/>
    <x v="23"/>
    <x v="1"/>
    <x v="8"/>
    <s v="N"/>
    <s v="00 - N/A"/>
    <s v="10 - FONDO GENERAL"/>
    <s v="(en blanco)"/>
    <s v="99 - MULTIPROVINCIAL"/>
    <n v="50000"/>
    <n v="46950"/>
  </r>
  <r>
    <s v="2024"/>
    <x v="0"/>
    <x v="0"/>
    <x v="0"/>
    <x v="0"/>
    <x v="2"/>
    <s v="0202 - MINISTERIO DE  INTERIOR Y POLICÍA"/>
    <s v="0003 - INSTITUTO NACIONAL DE MIGRACION"/>
    <x v="0"/>
    <x v="1"/>
    <x v="23"/>
    <x v="1"/>
    <x v="9"/>
    <s v="N"/>
    <s v="00 - N/A"/>
    <s v="10 - FONDO GENERAL"/>
    <s v="(en blanco)"/>
    <s v="99 - MULTIPROVINCIAL"/>
    <n v="8861403"/>
    <n v="4388841.37"/>
  </r>
  <r>
    <s v="2024"/>
    <x v="0"/>
    <x v="0"/>
    <x v="0"/>
    <x v="0"/>
    <x v="2"/>
    <s v="0202 - MINISTERIO DE  INTERIOR Y POLICÍA"/>
    <s v="0003 - INSTITUTO NACIONAL DE MIGRACION"/>
    <x v="0"/>
    <x v="1"/>
    <x v="23"/>
    <x v="1"/>
    <x v="10"/>
    <s v="N"/>
    <s v="00 - N/A"/>
    <s v="10 - FONDO GENERAL"/>
    <s v="(en blanco)"/>
    <s v="99 - MULTIPROVINCIAL"/>
    <n v="4000000"/>
    <n v="2164049.29"/>
  </r>
  <r>
    <s v="2024"/>
    <x v="0"/>
    <x v="0"/>
    <x v="0"/>
    <x v="0"/>
    <x v="2"/>
    <s v="0202 - MINISTERIO DE  INTERIOR Y POLICÍA"/>
    <s v="0003 - INSTITUTO NACIONAL DE MIGRACION"/>
    <x v="0"/>
    <x v="1"/>
    <x v="23"/>
    <x v="1"/>
    <x v="11"/>
    <s v="N"/>
    <s v="00 - N/A"/>
    <s v="10 - FONDO GENERAL"/>
    <s v="(en blanco)"/>
    <s v="99 - MULTIPROVINCIAL"/>
    <n v="967920"/>
    <n v="605199.83000000007"/>
  </r>
  <r>
    <s v="2024"/>
    <x v="0"/>
    <x v="0"/>
    <x v="0"/>
    <x v="0"/>
    <x v="2"/>
    <s v="0202 - MINISTERIO DE  INTERIOR Y POLICÍA"/>
    <s v="0003 - INSTITUTO NACIONAL DE MIGRACION"/>
    <x v="0"/>
    <x v="1"/>
    <x v="23"/>
    <x v="1"/>
    <x v="12"/>
    <s v="N"/>
    <s v="00 - N/A"/>
    <s v="10 - FONDO GENERAL"/>
    <s v="(en blanco)"/>
    <s v="99 - MULTIPROVINCIAL"/>
    <n v="6421880"/>
    <n v="1970342.9"/>
  </r>
  <r>
    <s v="2024"/>
    <x v="0"/>
    <x v="0"/>
    <x v="0"/>
    <x v="0"/>
    <x v="2"/>
    <s v="0202 - MINISTERIO DE  INTERIOR Y POLICÍA"/>
    <s v="0003 - INSTITUTO NACIONAL DE MIGRACION"/>
    <x v="0"/>
    <x v="1"/>
    <x v="23"/>
    <x v="1"/>
    <x v="12"/>
    <s v="N"/>
    <s v="00 - N/A"/>
    <s v="70 - DONACION EXTERNA"/>
    <s v="(en blanco)"/>
    <s v="99 - MULTIPROVINCIAL"/>
    <n v="130900000"/>
    <n v="439240"/>
  </r>
  <r>
    <s v="2024"/>
    <x v="0"/>
    <x v="0"/>
    <x v="0"/>
    <x v="0"/>
    <x v="2"/>
    <s v="0202 - MINISTERIO DE  INTERIOR Y POLICÍA"/>
    <s v="0003 - INSTITUTO NACIONAL DE MIGRACION"/>
    <x v="0"/>
    <x v="1"/>
    <x v="23"/>
    <x v="1"/>
    <x v="13"/>
    <s v="N"/>
    <s v="00 - N/A"/>
    <s v="10 - FONDO GENERAL"/>
    <s v="(en blanco)"/>
    <s v="99 - MULTIPROVINCIAL"/>
    <n v="3584000"/>
    <n v="1831079.2399999993"/>
  </r>
  <r>
    <s v="2024"/>
    <x v="0"/>
    <x v="0"/>
    <x v="0"/>
    <x v="0"/>
    <x v="2"/>
    <s v="0202 - MINISTERIO DE  INTERIOR Y POLICÍA"/>
    <s v="0003 - INSTITUTO NACIONAL DE MIGRACION"/>
    <x v="0"/>
    <x v="1"/>
    <x v="23"/>
    <x v="1"/>
    <x v="13"/>
    <s v="N"/>
    <s v="00 - N/A"/>
    <s v="70 - DONACION EXTERNA"/>
    <s v="(en blanco)"/>
    <s v="99 - MULTIPROVINCIAL"/>
    <n v="0"/>
    <n v="71980"/>
  </r>
  <r>
    <s v="2024"/>
    <x v="0"/>
    <x v="0"/>
    <x v="0"/>
    <x v="0"/>
    <x v="2"/>
    <s v="0202 - MINISTERIO DE  INTERIOR Y POLICÍA"/>
    <s v="0003 - INSTITUTO NACIONAL DE MIGRACION"/>
    <x v="0"/>
    <x v="1"/>
    <x v="23"/>
    <x v="2"/>
    <x v="14"/>
    <s v="N"/>
    <s v="00 - N/A"/>
    <s v="10 - FONDO GENERAL"/>
    <s v="(en blanco)"/>
    <s v="99 - MULTIPROVINCIAL"/>
    <n v="471559"/>
    <n v="108322.46"/>
  </r>
  <r>
    <s v="2024"/>
    <x v="0"/>
    <x v="0"/>
    <x v="0"/>
    <x v="0"/>
    <x v="2"/>
    <s v="0202 - MINISTERIO DE  INTERIOR Y POLICÍA"/>
    <s v="0003 - INSTITUTO NACIONAL DE MIGRACION"/>
    <x v="0"/>
    <x v="1"/>
    <x v="23"/>
    <x v="2"/>
    <x v="15"/>
    <s v="N"/>
    <s v="00 - N/A"/>
    <s v="10 - FONDO GENERAL"/>
    <s v="(en blanco)"/>
    <s v="99 - MULTIPROVINCIAL"/>
    <n v="250000"/>
    <n v="52590.44"/>
  </r>
  <r>
    <s v="2024"/>
    <x v="0"/>
    <x v="0"/>
    <x v="0"/>
    <x v="0"/>
    <x v="2"/>
    <s v="0202 - MINISTERIO DE  INTERIOR Y POLICÍA"/>
    <s v="0003 - INSTITUTO NACIONAL DE MIGRACION"/>
    <x v="0"/>
    <x v="1"/>
    <x v="23"/>
    <x v="2"/>
    <x v="16"/>
    <s v="N"/>
    <s v="00 - N/A"/>
    <s v="10 - FONDO GENERAL"/>
    <s v="(en blanco)"/>
    <s v="99 - MULTIPROVINCIAL"/>
    <n v="6122100"/>
    <n v="297398.76"/>
  </r>
  <r>
    <s v="2024"/>
    <x v="0"/>
    <x v="0"/>
    <x v="0"/>
    <x v="0"/>
    <x v="2"/>
    <s v="0202 - MINISTERIO DE  INTERIOR Y POLICÍA"/>
    <s v="0003 - INSTITUTO NACIONAL DE MIGRACION"/>
    <x v="0"/>
    <x v="1"/>
    <x v="23"/>
    <x v="2"/>
    <x v="18"/>
    <s v="N"/>
    <s v="00 - N/A"/>
    <s v="10 - FONDO GENERAL"/>
    <s v="(en blanco)"/>
    <s v="99 - MULTIPROVINCIAL"/>
    <n v="45000"/>
    <n v="44958"/>
  </r>
  <r>
    <s v="2024"/>
    <x v="0"/>
    <x v="0"/>
    <x v="0"/>
    <x v="0"/>
    <x v="2"/>
    <s v="0202 - MINISTERIO DE  INTERIOR Y POLICÍA"/>
    <s v="0003 - INSTITUTO NACIONAL DE MIGRACION"/>
    <x v="0"/>
    <x v="1"/>
    <x v="23"/>
    <x v="2"/>
    <x v="19"/>
    <s v="N"/>
    <s v="00 - N/A"/>
    <s v="10 - FONDO GENERAL"/>
    <s v="(en blanco)"/>
    <s v="99 - MULTIPROVINCIAL"/>
    <n v="22600"/>
    <n v="85889.84"/>
  </r>
  <r>
    <s v="2024"/>
    <x v="0"/>
    <x v="0"/>
    <x v="0"/>
    <x v="0"/>
    <x v="2"/>
    <s v="0202 - MINISTERIO DE  INTERIOR Y POLICÍA"/>
    <s v="0003 - INSTITUTO NACIONAL DE MIGRACION"/>
    <x v="0"/>
    <x v="1"/>
    <x v="23"/>
    <x v="2"/>
    <x v="20"/>
    <s v="N"/>
    <s v="00 - N/A"/>
    <s v="10 - FONDO GENERAL"/>
    <s v="(en blanco)"/>
    <s v="99 - MULTIPROVINCIAL"/>
    <n v="1541800"/>
    <n v="719937.96000000008"/>
  </r>
  <r>
    <s v="2024"/>
    <x v="0"/>
    <x v="0"/>
    <x v="0"/>
    <x v="0"/>
    <x v="2"/>
    <s v="0202 - MINISTERIO DE  INTERIOR Y POLICÍA"/>
    <s v="0003 - INSTITUTO NACIONAL DE MIGRACION"/>
    <x v="0"/>
    <x v="1"/>
    <x v="23"/>
    <x v="2"/>
    <x v="21"/>
    <s v="N"/>
    <s v="00 - N/A"/>
    <s v="10 - FONDO GENERAL"/>
    <s v="(en blanco)"/>
    <s v="99 - MULTIPROVINCIAL"/>
    <n v="2026840"/>
    <n v="964625.96"/>
  </r>
  <r>
    <s v="2024"/>
    <x v="0"/>
    <x v="0"/>
    <x v="0"/>
    <x v="0"/>
    <x v="2"/>
    <s v="0202 - MINISTERIO DE  INTERIOR Y POLICÍA"/>
    <s v="0004 - CUERPO DE BOMBEROS DE SANTO DOMINGO, DISTRITO NACIONAL"/>
    <x v="0"/>
    <x v="1"/>
    <x v="25"/>
    <x v="0"/>
    <x v="0"/>
    <s v="N"/>
    <s v="00 - N/A"/>
    <s v="10 - FONDO GENERAL"/>
    <s v="(en blanco)"/>
    <s v="01 - DISTRITO NACIONAL"/>
    <n v="92579142"/>
    <n v="43205095.100000001"/>
  </r>
  <r>
    <s v="2024"/>
    <x v="0"/>
    <x v="0"/>
    <x v="0"/>
    <x v="0"/>
    <x v="2"/>
    <s v="0202 - MINISTERIO DE  INTERIOR Y POLICÍA"/>
    <s v="0004 - CUERPO DE BOMBEROS DE SANTO DOMINGO, DISTRITO NACIONAL"/>
    <x v="0"/>
    <x v="1"/>
    <x v="25"/>
    <x v="0"/>
    <x v="1"/>
    <s v="N"/>
    <s v="00 - N/A"/>
    <s v="10 - FONDO GENERAL"/>
    <s v="(en blanco)"/>
    <s v="01 - DISTRITO NACIONAL"/>
    <n v="6365883"/>
    <n v="0"/>
  </r>
  <r>
    <s v="2024"/>
    <x v="0"/>
    <x v="0"/>
    <x v="0"/>
    <x v="0"/>
    <x v="2"/>
    <s v="0202 - MINISTERIO DE  INTERIOR Y POLICÍA"/>
    <s v="0004 - CUERPO DE BOMBEROS DE SANTO DOMINGO, DISTRITO NACIONAL"/>
    <x v="0"/>
    <x v="1"/>
    <x v="25"/>
    <x v="0"/>
    <x v="4"/>
    <s v="N"/>
    <s v="00 - N/A"/>
    <s v="10 - FONDO GENERAL"/>
    <s v="(en blanco)"/>
    <s v="01 - DISTRITO NACIONAL"/>
    <n v="11872007"/>
    <n v="6685086.6899999985"/>
  </r>
  <r>
    <s v="2024"/>
    <x v="0"/>
    <x v="0"/>
    <x v="0"/>
    <x v="0"/>
    <x v="2"/>
    <s v="0202 - MINISTERIO DE  INTERIOR Y POLICÍA"/>
    <s v="0004 - CUERPO DE BOMBEROS DE SANTO DOMINGO, DISTRITO NACIONAL"/>
    <x v="0"/>
    <x v="1"/>
    <x v="25"/>
    <x v="1"/>
    <x v="5"/>
    <s v="N"/>
    <s v="00 - N/A"/>
    <s v="10 - FONDO GENERAL"/>
    <s v="(en blanco)"/>
    <s v="01 - DISTRITO NACIONAL"/>
    <n v="2418412"/>
    <n v="1113534.3400000001"/>
  </r>
  <r>
    <s v="2024"/>
    <x v="0"/>
    <x v="0"/>
    <x v="0"/>
    <x v="0"/>
    <x v="2"/>
    <s v="0202 - MINISTERIO DE  INTERIOR Y POLICÍA"/>
    <s v="0004 - CUERPO DE BOMBEROS DE SANTO DOMINGO, DISTRITO NACIONAL"/>
    <x v="0"/>
    <x v="1"/>
    <x v="25"/>
    <x v="1"/>
    <x v="6"/>
    <s v="N"/>
    <s v="00 - N/A"/>
    <s v="10 - FONDO GENERAL"/>
    <s v="(en blanco)"/>
    <s v="01 - DISTRITO NACIONAL"/>
    <n v="242943"/>
    <n v="0"/>
  </r>
  <r>
    <s v="2024"/>
    <x v="0"/>
    <x v="0"/>
    <x v="0"/>
    <x v="0"/>
    <x v="2"/>
    <s v="0202 - MINISTERIO DE  INTERIOR Y POLICÍA"/>
    <s v="0004 - CUERPO DE BOMBEROS DE SANTO DOMINGO, DISTRITO NACIONAL"/>
    <x v="0"/>
    <x v="1"/>
    <x v="25"/>
    <x v="1"/>
    <x v="8"/>
    <s v="N"/>
    <s v="00 - N/A"/>
    <s v="10 - FONDO GENERAL"/>
    <s v="(en blanco)"/>
    <s v="01 - DISTRITO NACIONAL"/>
    <n v="10000"/>
    <n v="0"/>
  </r>
  <r>
    <s v="2024"/>
    <x v="0"/>
    <x v="0"/>
    <x v="0"/>
    <x v="0"/>
    <x v="2"/>
    <s v="0202 - MINISTERIO DE  INTERIOR Y POLICÍA"/>
    <s v="0004 - CUERPO DE BOMBEROS DE SANTO DOMINGO, DISTRITO NACIONAL"/>
    <x v="0"/>
    <x v="1"/>
    <x v="25"/>
    <x v="1"/>
    <x v="10"/>
    <s v="N"/>
    <s v="00 - N/A"/>
    <s v="10 - FONDO GENERAL"/>
    <s v="(en blanco)"/>
    <s v="01 - DISTRITO NACIONAL"/>
    <n v="560522"/>
    <n v="0"/>
  </r>
  <r>
    <s v="2024"/>
    <x v="0"/>
    <x v="0"/>
    <x v="0"/>
    <x v="0"/>
    <x v="2"/>
    <s v="0202 - MINISTERIO DE  INTERIOR Y POLICÍA"/>
    <s v="0004 - CUERPO DE BOMBEROS DE SANTO DOMINGO, DISTRITO NACIONAL"/>
    <x v="0"/>
    <x v="1"/>
    <x v="25"/>
    <x v="1"/>
    <x v="11"/>
    <s v="N"/>
    <s v="00 - N/A"/>
    <s v="10 - FONDO GENERAL"/>
    <s v="(en blanco)"/>
    <s v="01 - DISTRITO NACIONAL"/>
    <n v="1616427"/>
    <n v="0"/>
  </r>
  <r>
    <s v="2024"/>
    <x v="0"/>
    <x v="0"/>
    <x v="0"/>
    <x v="0"/>
    <x v="2"/>
    <s v="0202 - MINISTERIO DE  INTERIOR Y POLICÍA"/>
    <s v="0004 - CUERPO DE BOMBEROS DE SANTO DOMINGO, DISTRITO NACIONAL"/>
    <x v="0"/>
    <x v="1"/>
    <x v="25"/>
    <x v="1"/>
    <x v="12"/>
    <s v="N"/>
    <s v="00 - N/A"/>
    <s v="10 - FONDO GENERAL"/>
    <s v="(en blanco)"/>
    <s v="01 - DISTRITO NACIONAL"/>
    <n v="294583"/>
    <n v="0"/>
  </r>
  <r>
    <s v="2024"/>
    <x v="0"/>
    <x v="0"/>
    <x v="0"/>
    <x v="0"/>
    <x v="2"/>
    <s v="0202 - MINISTERIO DE  INTERIOR Y POLICÍA"/>
    <s v="0004 - CUERPO DE BOMBEROS DE SANTO DOMINGO, DISTRITO NACIONAL"/>
    <x v="0"/>
    <x v="1"/>
    <x v="25"/>
    <x v="2"/>
    <x v="14"/>
    <s v="N"/>
    <s v="00 - N/A"/>
    <s v="10 - FONDO GENERAL"/>
    <s v="(en blanco)"/>
    <s v="01 - DISTRITO NACIONAL"/>
    <n v="12791182"/>
    <n v="7198457.2799999993"/>
  </r>
  <r>
    <s v="2024"/>
    <x v="0"/>
    <x v="0"/>
    <x v="0"/>
    <x v="0"/>
    <x v="2"/>
    <s v="0202 - MINISTERIO DE  INTERIOR Y POLICÍA"/>
    <s v="0004 - CUERPO DE BOMBEROS DE SANTO DOMINGO, DISTRITO NACIONAL"/>
    <x v="0"/>
    <x v="1"/>
    <x v="25"/>
    <x v="2"/>
    <x v="15"/>
    <s v="N"/>
    <s v="00 - N/A"/>
    <s v="10 - FONDO GENERAL"/>
    <s v="(en blanco)"/>
    <s v="01 - DISTRITO NACIONAL"/>
    <n v="5270000"/>
    <n v="473871.78"/>
  </r>
  <r>
    <s v="2024"/>
    <x v="0"/>
    <x v="0"/>
    <x v="0"/>
    <x v="0"/>
    <x v="2"/>
    <s v="0202 - MINISTERIO DE  INTERIOR Y POLICÍA"/>
    <s v="0004 - CUERPO DE BOMBEROS DE SANTO DOMINGO, DISTRITO NACIONAL"/>
    <x v="0"/>
    <x v="1"/>
    <x v="25"/>
    <x v="2"/>
    <x v="16"/>
    <s v="N"/>
    <s v="00 - N/A"/>
    <s v="10 - FONDO GENERAL"/>
    <s v="(en blanco)"/>
    <s v="01 - DISTRITO NACIONAL"/>
    <n v="251271"/>
    <n v="152401.96000000002"/>
  </r>
  <r>
    <s v="2024"/>
    <x v="0"/>
    <x v="0"/>
    <x v="0"/>
    <x v="0"/>
    <x v="2"/>
    <s v="0202 - MINISTERIO DE  INTERIOR Y POLICÍA"/>
    <s v="0004 - CUERPO DE BOMBEROS DE SANTO DOMINGO, DISTRITO NACIONAL"/>
    <x v="0"/>
    <x v="1"/>
    <x v="25"/>
    <x v="2"/>
    <x v="18"/>
    <s v="N"/>
    <s v="00 - N/A"/>
    <s v="10 - FONDO GENERAL"/>
    <s v="(en blanco)"/>
    <s v="01 - DISTRITO NACIONAL"/>
    <n v="2734261"/>
    <n v="218500.02"/>
  </r>
  <r>
    <s v="2024"/>
    <x v="0"/>
    <x v="0"/>
    <x v="0"/>
    <x v="0"/>
    <x v="2"/>
    <s v="0202 - MINISTERIO DE  INTERIOR Y POLICÍA"/>
    <s v="0004 - CUERPO DE BOMBEROS DE SANTO DOMINGO, DISTRITO NACIONAL"/>
    <x v="0"/>
    <x v="1"/>
    <x v="25"/>
    <x v="2"/>
    <x v="19"/>
    <s v="N"/>
    <s v="00 - N/A"/>
    <s v="10 - FONDO GENERAL"/>
    <s v="(en blanco)"/>
    <s v="01 - DISTRITO NACIONAL"/>
    <n v="1145000"/>
    <n v="0"/>
  </r>
  <r>
    <s v="2024"/>
    <x v="0"/>
    <x v="0"/>
    <x v="0"/>
    <x v="0"/>
    <x v="2"/>
    <s v="0202 - MINISTERIO DE  INTERIOR Y POLICÍA"/>
    <s v="0004 - CUERPO DE BOMBEROS DE SANTO DOMINGO, DISTRITO NACIONAL"/>
    <x v="0"/>
    <x v="1"/>
    <x v="25"/>
    <x v="2"/>
    <x v="20"/>
    <s v="N"/>
    <s v="00 - N/A"/>
    <s v="10 - FONDO GENERAL"/>
    <s v="(en blanco)"/>
    <s v="01 - DISTRITO NACIONAL"/>
    <n v="12124912"/>
    <n v="5300826.08"/>
  </r>
  <r>
    <s v="2024"/>
    <x v="0"/>
    <x v="0"/>
    <x v="0"/>
    <x v="0"/>
    <x v="2"/>
    <s v="0202 - MINISTERIO DE  INTERIOR Y POLICÍA"/>
    <s v="0004 - CUERPO DE BOMBEROS DE SANTO DOMINGO, DISTRITO NACIONAL"/>
    <x v="0"/>
    <x v="1"/>
    <x v="25"/>
    <x v="2"/>
    <x v="21"/>
    <s v="N"/>
    <s v="00 - N/A"/>
    <s v="10 - FONDO GENERAL"/>
    <s v="(en blanco)"/>
    <s v="01 - DISTRITO NACIONAL"/>
    <n v="2312709"/>
    <n v="966451.62999999989"/>
  </r>
  <r>
    <s v="2024"/>
    <x v="0"/>
    <x v="0"/>
    <x v="0"/>
    <x v="0"/>
    <x v="2"/>
    <s v="0202 - MINISTERIO DE  INTERIOR Y POLICÍA"/>
    <s v="0004 - DIRECCION CENTRAL  DE  POLICIA DE TURISMO"/>
    <x v="0"/>
    <x v="1"/>
    <x v="22"/>
    <x v="0"/>
    <x v="0"/>
    <s v="N"/>
    <s v="00 - N/A"/>
    <s v="10 - FONDO GENERAL"/>
    <s v="(en blanco)"/>
    <s v="99 - MULTIPROVINCIAL"/>
    <n v="354042588"/>
    <n v="159247558"/>
  </r>
  <r>
    <s v="2024"/>
    <x v="0"/>
    <x v="0"/>
    <x v="0"/>
    <x v="0"/>
    <x v="2"/>
    <s v="0202 - MINISTERIO DE  INTERIOR Y POLICÍA"/>
    <s v="0004 - DIRECCION CENTRAL  DE  POLICIA DE TURISMO"/>
    <x v="0"/>
    <x v="1"/>
    <x v="22"/>
    <x v="0"/>
    <x v="1"/>
    <s v="N"/>
    <s v="00 - N/A"/>
    <s v="10 - FONDO GENERAL"/>
    <s v="(en blanco)"/>
    <s v="99 - MULTIPROVINCIAL"/>
    <n v="25819810"/>
    <n v="11607200"/>
  </r>
  <r>
    <s v="2024"/>
    <x v="0"/>
    <x v="0"/>
    <x v="0"/>
    <x v="0"/>
    <x v="2"/>
    <s v="0202 - MINISTERIO DE  INTERIOR Y POLICÍA"/>
    <s v="0004 - DIRECCION CENTRAL  DE  POLICIA DE TURISMO"/>
    <x v="0"/>
    <x v="1"/>
    <x v="22"/>
    <x v="0"/>
    <x v="4"/>
    <s v="N"/>
    <s v="00 - N/A"/>
    <s v="10 - FONDO GENERAL"/>
    <s v="(en blanco)"/>
    <s v="99 - MULTIPROVINCIAL"/>
    <n v="18731883"/>
    <n v="9413229.8899999987"/>
  </r>
  <r>
    <s v="2024"/>
    <x v="0"/>
    <x v="0"/>
    <x v="0"/>
    <x v="0"/>
    <x v="2"/>
    <s v="0202 - MINISTERIO DE  INTERIOR Y POLICÍA"/>
    <s v="0004 - DIRECCION CENTRAL  DE  POLICIA DE TURISMO"/>
    <x v="0"/>
    <x v="1"/>
    <x v="22"/>
    <x v="1"/>
    <x v="5"/>
    <s v="N"/>
    <s v="00 - N/A"/>
    <s v="10 - FONDO GENERAL"/>
    <s v="(en blanco)"/>
    <s v="99 - MULTIPROVINCIAL"/>
    <n v="13693720"/>
    <n v="5567672.0699999994"/>
  </r>
  <r>
    <s v="2024"/>
    <x v="0"/>
    <x v="0"/>
    <x v="0"/>
    <x v="0"/>
    <x v="2"/>
    <s v="0202 - MINISTERIO DE  INTERIOR Y POLICÍA"/>
    <s v="0004 - DIRECCION CENTRAL  DE  POLICIA DE TURISMO"/>
    <x v="0"/>
    <x v="1"/>
    <x v="22"/>
    <x v="1"/>
    <x v="6"/>
    <s v="N"/>
    <s v="00 - N/A"/>
    <s v="10 - FONDO GENERAL"/>
    <s v="(en blanco)"/>
    <s v="99 - MULTIPROVINCIAL"/>
    <n v="250000"/>
    <n v="145879.85999999999"/>
  </r>
  <r>
    <s v="2024"/>
    <x v="0"/>
    <x v="0"/>
    <x v="0"/>
    <x v="0"/>
    <x v="2"/>
    <s v="0202 - MINISTERIO DE  INTERIOR Y POLICÍA"/>
    <s v="0004 - DIRECCION CENTRAL  DE  POLICIA DE TURISMO"/>
    <x v="0"/>
    <x v="1"/>
    <x v="22"/>
    <x v="1"/>
    <x v="7"/>
    <s v="N"/>
    <s v="00 - N/A"/>
    <s v="10 - FONDO GENERAL"/>
    <s v="(en blanco)"/>
    <s v="99 - MULTIPROVINCIAL"/>
    <n v="6001800"/>
    <n v="4356024.24"/>
  </r>
  <r>
    <s v="2024"/>
    <x v="0"/>
    <x v="0"/>
    <x v="0"/>
    <x v="0"/>
    <x v="2"/>
    <s v="0202 - MINISTERIO DE  INTERIOR Y POLICÍA"/>
    <s v="0004 - DIRECCION CENTRAL  DE  POLICIA DE TURISMO"/>
    <x v="0"/>
    <x v="1"/>
    <x v="22"/>
    <x v="1"/>
    <x v="8"/>
    <s v="N"/>
    <s v="00 - N/A"/>
    <s v="10 - FONDO GENERAL"/>
    <s v="(en blanco)"/>
    <s v="99 - MULTIPROVINCIAL"/>
    <n v="100000"/>
    <n v="91600"/>
  </r>
  <r>
    <s v="2024"/>
    <x v="0"/>
    <x v="0"/>
    <x v="0"/>
    <x v="0"/>
    <x v="2"/>
    <s v="0202 - MINISTERIO DE  INTERIOR Y POLICÍA"/>
    <s v="0004 - DIRECCION CENTRAL  DE  POLICIA DE TURISMO"/>
    <x v="0"/>
    <x v="1"/>
    <x v="22"/>
    <x v="1"/>
    <x v="9"/>
    <s v="N"/>
    <s v="00 - N/A"/>
    <s v="10 - FONDO GENERAL"/>
    <s v="(en blanco)"/>
    <s v="99 - MULTIPROVINCIAL"/>
    <n v="7760000"/>
    <n v="504473.82"/>
  </r>
  <r>
    <s v="2024"/>
    <x v="0"/>
    <x v="0"/>
    <x v="0"/>
    <x v="0"/>
    <x v="2"/>
    <s v="0202 - MINISTERIO DE  INTERIOR Y POLICÍA"/>
    <s v="0004 - DIRECCION CENTRAL  DE  POLICIA DE TURISMO"/>
    <x v="0"/>
    <x v="1"/>
    <x v="22"/>
    <x v="1"/>
    <x v="10"/>
    <s v="N"/>
    <s v="00 - N/A"/>
    <s v="10 - FONDO GENERAL"/>
    <s v="(en blanco)"/>
    <s v="99 - MULTIPROVINCIAL"/>
    <n v="8212894"/>
    <n v="8699083.2300000004"/>
  </r>
  <r>
    <s v="2024"/>
    <x v="0"/>
    <x v="0"/>
    <x v="0"/>
    <x v="0"/>
    <x v="2"/>
    <s v="0202 - MINISTERIO DE  INTERIOR Y POLICÍA"/>
    <s v="0004 - DIRECCION CENTRAL  DE  POLICIA DE TURISMO"/>
    <x v="0"/>
    <x v="1"/>
    <x v="22"/>
    <x v="1"/>
    <x v="11"/>
    <s v="N"/>
    <s v="00 - N/A"/>
    <s v="10 - FONDO GENERAL"/>
    <s v="(en blanco)"/>
    <s v="99 - MULTIPROVINCIAL"/>
    <n v="9600000"/>
    <n v="781720.5"/>
  </r>
  <r>
    <s v="2024"/>
    <x v="0"/>
    <x v="0"/>
    <x v="0"/>
    <x v="0"/>
    <x v="2"/>
    <s v="0202 - MINISTERIO DE  INTERIOR Y POLICÍA"/>
    <s v="0004 - DIRECCION CENTRAL  DE  POLICIA DE TURISMO"/>
    <x v="0"/>
    <x v="1"/>
    <x v="22"/>
    <x v="1"/>
    <x v="12"/>
    <s v="N"/>
    <s v="00 - N/A"/>
    <s v="10 - FONDO GENERAL"/>
    <s v="(en blanco)"/>
    <s v="99 - MULTIPROVINCIAL"/>
    <n v="1510000"/>
    <n v="135560"/>
  </r>
  <r>
    <s v="2024"/>
    <x v="0"/>
    <x v="0"/>
    <x v="0"/>
    <x v="0"/>
    <x v="2"/>
    <s v="0202 - MINISTERIO DE  INTERIOR Y POLICÍA"/>
    <s v="0004 - DIRECCION CENTRAL  DE  POLICIA DE TURISMO"/>
    <x v="0"/>
    <x v="1"/>
    <x v="22"/>
    <x v="1"/>
    <x v="13"/>
    <s v="N"/>
    <s v="00 - N/A"/>
    <s v="10 - FONDO GENERAL"/>
    <s v="(en blanco)"/>
    <s v="99 - MULTIPROVINCIAL"/>
    <n v="1404725"/>
    <n v="868535.5"/>
  </r>
  <r>
    <s v="2024"/>
    <x v="0"/>
    <x v="0"/>
    <x v="0"/>
    <x v="0"/>
    <x v="2"/>
    <s v="0202 - MINISTERIO DE  INTERIOR Y POLICÍA"/>
    <s v="0004 - DIRECCION CENTRAL  DE  POLICIA DE TURISMO"/>
    <x v="0"/>
    <x v="1"/>
    <x v="22"/>
    <x v="2"/>
    <x v="14"/>
    <s v="N"/>
    <s v="00 - N/A"/>
    <s v="10 - FONDO GENERAL"/>
    <s v="(en blanco)"/>
    <s v="99 - MULTIPROVINCIAL"/>
    <n v="36245498"/>
    <n v="4720101.1500000004"/>
  </r>
  <r>
    <s v="2024"/>
    <x v="0"/>
    <x v="0"/>
    <x v="0"/>
    <x v="0"/>
    <x v="2"/>
    <s v="0202 - MINISTERIO DE  INTERIOR Y POLICÍA"/>
    <s v="0004 - DIRECCION CENTRAL  DE  POLICIA DE TURISMO"/>
    <x v="0"/>
    <x v="1"/>
    <x v="22"/>
    <x v="2"/>
    <x v="15"/>
    <s v="N"/>
    <s v="00 - N/A"/>
    <s v="10 - FONDO GENERAL"/>
    <s v="(en blanco)"/>
    <s v="99 - MULTIPROVINCIAL"/>
    <n v="17202505"/>
    <n v="794297.65"/>
  </r>
  <r>
    <s v="2024"/>
    <x v="0"/>
    <x v="0"/>
    <x v="0"/>
    <x v="0"/>
    <x v="2"/>
    <s v="0202 - MINISTERIO DE  INTERIOR Y POLICÍA"/>
    <s v="0004 - DIRECCION CENTRAL  DE  POLICIA DE TURISMO"/>
    <x v="0"/>
    <x v="1"/>
    <x v="22"/>
    <x v="2"/>
    <x v="16"/>
    <s v="N"/>
    <s v="00 - N/A"/>
    <s v="10 - FONDO GENERAL"/>
    <s v="(en blanco)"/>
    <s v="99 - MULTIPROVINCIAL"/>
    <n v="2062000"/>
    <n v="0"/>
  </r>
  <r>
    <s v="2024"/>
    <x v="0"/>
    <x v="0"/>
    <x v="0"/>
    <x v="0"/>
    <x v="2"/>
    <s v="0202 - MINISTERIO DE  INTERIOR Y POLICÍA"/>
    <s v="0004 - DIRECCION CENTRAL  DE  POLICIA DE TURISMO"/>
    <x v="0"/>
    <x v="1"/>
    <x v="22"/>
    <x v="2"/>
    <x v="18"/>
    <s v="N"/>
    <s v="00 - N/A"/>
    <s v="10 - FONDO GENERAL"/>
    <s v="(en blanco)"/>
    <s v="99 - MULTIPROVINCIAL"/>
    <n v="3285000"/>
    <n v="1047833.86"/>
  </r>
  <r>
    <s v="2024"/>
    <x v="0"/>
    <x v="0"/>
    <x v="0"/>
    <x v="0"/>
    <x v="2"/>
    <s v="0202 - MINISTERIO DE  INTERIOR Y POLICÍA"/>
    <s v="0004 - DIRECCION CENTRAL  DE  POLICIA DE TURISMO"/>
    <x v="0"/>
    <x v="1"/>
    <x v="22"/>
    <x v="2"/>
    <x v="19"/>
    <s v="N"/>
    <s v="00 - N/A"/>
    <s v="10 - FONDO GENERAL"/>
    <s v="(en blanco)"/>
    <s v="99 - MULTIPROVINCIAL"/>
    <n v="45000"/>
    <n v="8378"/>
  </r>
  <r>
    <s v="2024"/>
    <x v="0"/>
    <x v="0"/>
    <x v="0"/>
    <x v="0"/>
    <x v="2"/>
    <s v="0202 - MINISTERIO DE  INTERIOR Y POLICÍA"/>
    <s v="0004 - DIRECCION CENTRAL  DE  POLICIA DE TURISMO"/>
    <x v="0"/>
    <x v="1"/>
    <x v="22"/>
    <x v="2"/>
    <x v="20"/>
    <s v="N"/>
    <s v="00 - N/A"/>
    <s v="10 - FONDO GENERAL"/>
    <s v="(en blanco)"/>
    <s v="99 - MULTIPROVINCIAL"/>
    <n v="40947495"/>
    <n v="17847069.300000001"/>
  </r>
  <r>
    <s v="2024"/>
    <x v="0"/>
    <x v="0"/>
    <x v="0"/>
    <x v="0"/>
    <x v="2"/>
    <s v="0202 - MINISTERIO DE  INTERIOR Y POLICÍA"/>
    <s v="0004 - DIRECCION CENTRAL  DE  POLICIA DE TURISMO"/>
    <x v="0"/>
    <x v="1"/>
    <x v="22"/>
    <x v="2"/>
    <x v="21"/>
    <s v="N"/>
    <s v="00 - N/A"/>
    <s v="10 - FONDO GENERAL"/>
    <s v="(en blanco)"/>
    <s v="99 - MULTIPROVINCIAL"/>
    <n v="14011500"/>
    <n v="4432028.96"/>
  </r>
  <r>
    <s v="2024"/>
    <x v="0"/>
    <x v="0"/>
    <x v="0"/>
    <x v="0"/>
    <x v="2"/>
    <s v="0202 - MINISTERIO DE  INTERIOR Y POLICÍA"/>
    <s v="0005 - CUERPO DE BOMBEROS SANTO DOMINGO NORTE"/>
    <x v="0"/>
    <x v="1"/>
    <x v="25"/>
    <x v="0"/>
    <x v="0"/>
    <s v="N"/>
    <s v="00 - N/A"/>
    <s v="10 - FONDO GENERAL"/>
    <s v="(en blanco)"/>
    <s v="01 - DISTRITO NACIONAL"/>
    <n v="18952961"/>
    <n v="8502722.0199999977"/>
  </r>
  <r>
    <s v="2024"/>
    <x v="0"/>
    <x v="0"/>
    <x v="0"/>
    <x v="0"/>
    <x v="2"/>
    <s v="0202 - MINISTERIO DE  INTERIOR Y POLICÍA"/>
    <s v="0005 - CUERPO DE BOMBEROS SANTO DOMINGO NORTE"/>
    <x v="0"/>
    <x v="1"/>
    <x v="25"/>
    <x v="0"/>
    <x v="1"/>
    <s v="N"/>
    <s v="00 - N/A"/>
    <s v="10 - FONDO GENERAL"/>
    <s v="(en blanco)"/>
    <s v="01 - DISTRITO NACIONAL"/>
    <n v="50000"/>
    <n v="0"/>
  </r>
  <r>
    <s v="2024"/>
    <x v="0"/>
    <x v="0"/>
    <x v="0"/>
    <x v="0"/>
    <x v="2"/>
    <s v="0202 - MINISTERIO DE  INTERIOR Y POLICÍA"/>
    <s v="0005 - CUERPO DE BOMBEROS SANTO DOMINGO NORTE"/>
    <x v="0"/>
    <x v="1"/>
    <x v="25"/>
    <x v="0"/>
    <x v="4"/>
    <s v="N"/>
    <s v="00 - N/A"/>
    <s v="10 - FONDO GENERAL"/>
    <s v="(en blanco)"/>
    <s v="01 - DISTRITO NACIONAL"/>
    <n v="2800000"/>
    <n v="1306731.56"/>
  </r>
  <r>
    <s v="2024"/>
    <x v="0"/>
    <x v="0"/>
    <x v="0"/>
    <x v="0"/>
    <x v="2"/>
    <s v="0202 - MINISTERIO DE  INTERIOR Y POLICÍA"/>
    <s v="0005 - CUERPO DE BOMBEROS SANTO DOMINGO NORTE"/>
    <x v="0"/>
    <x v="1"/>
    <x v="25"/>
    <x v="1"/>
    <x v="5"/>
    <s v="N"/>
    <s v="00 - N/A"/>
    <s v="10 - FONDO GENERAL"/>
    <s v="(en blanco)"/>
    <s v="01 - DISTRITO NACIONAL"/>
    <n v="525000"/>
    <n v="236397.78"/>
  </r>
  <r>
    <s v="2024"/>
    <x v="0"/>
    <x v="0"/>
    <x v="0"/>
    <x v="0"/>
    <x v="2"/>
    <s v="0202 - MINISTERIO DE  INTERIOR Y POLICÍA"/>
    <s v="0005 - CUERPO DE BOMBEROS SANTO DOMINGO NORTE"/>
    <x v="0"/>
    <x v="1"/>
    <x v="25"/>
    <x v="1"/>
    <x v="10"/>
    <s v="N"/>
    <s v="00 - N/A"/>
    <s v="10 - FONDO GENERAL"/>
    <s v="(en blanco)"/>
    <s v="01 - DISTRITO NACIONAL"/>
    <n v="50000"/>
    <n v="0"/>
  </r>
  <r>
    <s v="2024"/>
    <x v="0"/>
    <x v="0"/>
    <x v="0"/>
    <x v="0"/>
    <x v="2"/>
    <s v="0202 - MINISTERIO DE  INTERIOR Y POLICÍA"/>
    <s v="0005 - CUERPO DE BOMBEROS SANTO DOMINGO NORTE"/>
    <x v="0"/>
    <x v="1"/>
    <x v="25"/>
    <x v="1"/>
    <x v="11"/>
    <s v="N"/>
    <s v="00 - N/A"/>
    <s v="10 - FONDO GENERAL"/>
    <s v="(en blanco)"/>
    <s v="01 - DISTRITO NACIONAL"/>
    <n v="150000"/>
    <n v="0"/>
  </r>
  <r>
    <s v="2024"/>
    <x v="0"/>
    <x v="0"/>
    <x v="0"/>
    <x v="0"/>
    <x v="2"/>
    <s v="0202 - MINISTERIO DE  INTERIOR Y POLICÍA"/>
    <s v="0005 - CUERPO DE BOMBEROS SANTO DOMINGO NORTE"/>
    <x v="0"/>
    <x v="1"/>
    <x v="25"/>
    <x v="1"/>
    <x v="12"/>
    <s v="N"/>
    <s v="00 - N/A"/>
    <s v="10 - FONDO GENERAL"/>
    <s v="(en blanco)"/>
    <s v="01 - DISTRITO NACIONAL"/>
    <n v="130000"/>
    <n v="0"/>
  </r>
  <r>
    <s v="2024"/>
    <x v="0"/>
    <x v="0"/>
    <x v="0"/>
    <x v="0"/>
    <x v="2"/>
    <s v="0202 - MINISTERIO DE  INTERIOR Y POLICÍA"/>
    <s v="0005 - CUERPO DE BOMBEROS SANTO DOMINGO NORTE"/>
    <x v="0"/>
    <x v="1"/>
    <x v="25"/>
    <x v="2"/>
    <x v="14"/>
    <s v="N"/>
    <s v="00 - N/A"/>
    <s v="10 - FONDO GENERAL"/>
    <s v="(en blanco)"/>
    <s v="01 - DISTRITO NACIONAL"/>
    <n v="2400000"/>
    <n v="1197867.0900000001"/>
  </r>
  <r>
    <s v="2024"/>
    <x v="0"/>
    <x v="0"/>
    <x v="0"/>
    <x v="0"/>
    <x v="2"/>
    <s v="0202 - MINISTERIO DE  INTERIOR Y POLICÍA"/>
    <s v="0005 - CUERPO DE BOMBEROS SANTO DOMINGO NORTE"/>
    <x v="0"/>
    <x v="1"/>
    <x v="25"/>
    <x v="2"/>
    <x v="15"/>
    <s v="N"/>
    <s v="00 - N/A"/>
    <s v="10 - FONDO GENERAL"/>
    <s v="(en blanco)"/>
    <s v="01 - DISTRITO NACIONAL"/>
    <n v="600000"/>
    <n v="464766.6"/>
  </r>
  <r>
    <s v="2024"/>
    <x v="0"/>
    <x v="0"/>
    <x v="0"/>
    <x v="0"/>
    <x v="2"/>
    <s v="0202 - MINISTERIO DE  INTERIOR Y POLICÍA"/>
    <s v="0005 - CUERPO DE BOMBEROS SANTO DOMINGO NORTE"/>
    <x v="0"/>
    <x v="1"/>
    <x v="25"/>
    <x v="2"/>
    <x v="16"/>
    <s v="N"/>
    <s v="00 - N/A"/>
    <s v="10 - FONDO GENERAL"/>
    <s v="(en blanco)"/>
    <s v="01 - DISTRITO NACIONAL"/>
    <n v="150000"/>
    <n v="29629.8"/>
  </r>
  <r>
    <s v="2024"/>
    <x v="0"/>
    <x v="0"/>
    <x v="0"/>
    <x v="0"/>
    <x v="2"/>
    <s v="0202 - MINISTERIO DE  INTERIOR Y POLICÍA"/>
    <s v="0005 - CUERPO DE BOMBEROS SANTO DOMINGO NORTE"/>
    <x v="0"/>
    <x v="1"/>
    <x v="25"/>
    <x v="2"/>
    <x v="18"/>
    <s v="N"/>
    <s v="00 - N/A"/>
    <s v="10 - FONDO GENERAL"/>
    <s v="(en blanco)"/>
    <s v="01 - DISTRITO NACIONAL"/>
    <n v="150000"/>
    <n v="122199.96"/>
  </r>
  <r>
    <s v="2024"/>
    <x v="0"/>
    <x v="0"/>
    <x v="0"/>
    <x v="0"/>
    <x v="2"/>
    <s v="0202 - MINISTERIO DE  INTERIOR Y POLICÍA"/>
    <s v="0005 - CUERPO DE BOMBEROS SANTO DOMINGO NORTE"/>
    <x v="0"/>
    <x v="1"/>
    <x v="25"/>
    <x v="2"/>
    <x v="20"/>
    <s v="N"/>
    <s v="00 - N/A"/>
    <s v="10 - FONDO GENERAL"/>
    <s v="(en blanco)"/>
    <s v="01 - DISTRITO NACIONAL"/>
    <n v="1435000"/>
    <n v="619271.5"/>
  </r>
  <r>
    <s v="2024"/>
    <x v="0"/>
    <x v="0"/>
    <x v="0"/>
    <x v="0"/>
    <x v="2"/>
    <s v="0202 - MINISTERIO DE  INTERIOR Y POLICÍA"/>
    <s v="0005 - CUERPO DE BOMBEROS SANTO DOMINGO NORTE"/>
    <x v="0"/>
    <x v="1"/>
    <x v="25"/>
    <x v="2"/>
    <x v="21"/>
    <s v="N"/>
    <s v="00 - N/A"/>
    <s v="10 - FONDO GENERAL"/>
    <s v="(en blanco)"/>
    <s v="01 - DISTRITO NACIONAL"/>
    <n v="600000"/>
    <n v="21414.6"/>
  </r>
  <r>
    <s v="2024"/>
    <x v="0"/>
    <x v="0"/>
    <x v="0"/>
    <x v="0"/>
    <x v="2"/>
    <s v="0202 - MINISTERIO DE  INTERIOR Y POLICÍA"/>
    <s v="0005 - DIRECCION GENERAL DE SEGURIDAD DE TRANSITO Y TRANSPORTE TERRESTRE (DIGESETT)"/>
    <x v="1"/>
    <x v="11"/>
    <x v="26"/>
    <x v="0"/>
    <x v="0"/>
    <s v="N"/>
    <s v="00 - N/A"/>
    <s v="10 - FONDO GENERAL"/>
    <s v="(en blanco)"/>
    <s v="99 - MULTIPROVINCIAL"/>
    <n v="815586285"/>
    <n v="372258539.07999998"/>
  </r>
  <r>
    <s v="2024"/>
    <x v="0"/>
    <x v="0"/>
    <x v="0"/>
    <x v="0"/>
    <x v="2"/>
    <s v="0202 - MINISTERIO DE  INTERIOR Y POLICÍA"/>
    <s v="0005 - DIRECCION GENERAL DE SEGURIDAD DE TRANSITO Y TRANSPORTE TERRESTRE (DIGESETT)"/>
    <x v="1"/>
    <x v="11"/>
    <x v="26"/>
    <x v="0"/>
    <x v="4"/>
    <s v="N"/>
    <s v="00 - N/A"/>
    <s v="10 - FONDO GENERAL"/>
    <s v="(en blanco)"/>
    <s v="99 - MULTIPROVINCIAL"/>
    <n v="54568201"/>
    <n v="27561752.510000005"/>
  </r>
  <r>
    <s v="2024"/>
    <x v="0"/>
    <x v="0"/>
    <x v="0"/>
    <x v="0"/>
    <x v="2"/>
    <s v="0202 - MINISTERIO DE  INTERIOR Y POLICÍA"/>
    <s v="0005 - DIRECCION GENERAL DE SEGURIDAD DE TRANSITO Y TRANSPORTE TERRESTRE (DIGESETT)"/>
    <x v="1"/>
    <x v="11"/>
    <x v="26"/>
    <x v="1"/>
    <x v="5"/>
    <s v="N"/>
    <s v="00 - N/A"/>
    <s v="10 - FONDO GENERAL"/>
    <s v="(en blanco)"/>
    <s v="99 - MULTIPROVINCIAL"/>
    <n v="36678490"/>
    <n v="18010327.510000002"/>
  </r>
  <r>
    <s v="2024"/>
    <x v="0"/>
    <x v="0"/>
    <x v="0"/>
    <x v="0"/>
    <x v="2"/>
    <s v="0202 - MINISTERIO DE  INTERIOR Y POLICÍA"/>
    <s v="0005 - DIRECCION GENERAL DE SEGURIDAD DE TRANSITO Y TRANSPORTE TERRESTRE (DIGESETT)"/>
    <x v="1"/>
    <x v="11"/>
    <x v="26"/>
    <x v="1"/>
    <x v="6"/>
    <s v="N"/>
    <s v="00 - N/A"/>
    <s v="10 - FONDO GENERAL"/>
    <s v="(en blanco)"/>
    <s v="99 - MULTIPROVINCIAL"/>
    <n v="2500000"/>
    <n v="1090604.6200000001"/>
  </r>
  <r>
    <s v="2024"/>
    <x v="0"/>
    <x v="0"/>
    <x v="0"/>
    <x v="0"/>
    <x v="2"/>
    <s v="0202 - MINISTERIO DE  INTERIOR Y POLICÍA"/>
    <s v="0005 - DIRECCION GENERAL DE SEGURIDAD DE TRANSITO Y TRANSPORTE TERRESTRE (DIGESETT)"/>
    <x v="1"/>
    <x v="11"/>
    <x v="26"/>
    <x v="1"/>
    <x v="7"/>
    <s v="N"/>
    <s v="00 - N/A"/>
    <s v="10 - FONDO GENERAL"/>
    <s v="(en blanco)"/>
    <s v="99 - MULTIPROVINCIAL"/>
    <n v="5700000"/>
    <n v="7830800"/>
  </r>
  <r>
    <s v="2024"/>
    <x v="0"/>
    <x v="0"/>
    <x v="0"/>
    <x v="0"/>
    <x v="2"/>
    <s v="0202 - MINISTERIO DE  INTERIOR Y POLICÍA"/>
    <s v="0005 - DIRECCION GENERAL DE SEGURIDAD DE TRANSITO Y TRANSPORTE TERRESTRE (DIGESETT)"/>
    <x v="1"/>
    <x v="11"/>
    <x v="26"/>
    <x v="1"/>
    <x v="9"/>
    <s v="N"/>
    <s v="00 - N/A"/>
    <s v="10 - FONDO GENERAL"/>
    <s v="(en blanco)"/>
    <s v="99 - MULTIPROVINCIAL"/>
    <n v="18291824"/>
    <n v="7540570.8499999996"/>
  </r>
  <r>
    <s v="2024"/>
    <x v="0"/>
    <x v="0"/>
    <x v="0"/>
    <x v="0"/>
    <x v="2"/>
    <s v="0202 - MINISTERIO DE  INTERIOR Y POLICÍA"/>
    <s v="0005 - DIRECCION GENERAL DE SEGURIDAD DE TRANSITO Y TRANSPORTE TERRESTRE (DIGESETT)"/>
    <x v="1"/>
    <x v="11"/>
    <x v="26"/>
    <x v="1"/>
    <x v="10"/>
    <s v="N"/>
    <s v="00 - N/A"/>
    <s v="10 - FONDO GENERAL"/>
    <s v="(en blanco)"/>
    <s v="99 - MULTIPROVINCIAL"/>
    <n v="27008045"/>
    <n v="25994907.620000001"/>
  </r>
  <r>
    <s v="2024"/>
    <x v="0"/>
    <x v="0"/>
    <x v="0"/>
    <x v="0"/>
    <x v="2"/>
    <s v="0202 - MINISTERIO DE  INTERIOR Y POLICÍA"/>
    <s v="0005 - DIRECCION GENERAL DE SEGURIDAD DE TRANSITO Y TRANSPORTE TERRESTRE (DIGESETT)"/>
    <x v="1"/>
    <x v="11"/>
    <x v="26"/>
    <x v="1"/>
    <x v="11"/>
    <s v="N"/>
    <s v="00 - N/A"/>
    <s v="10 - FONDO GENERAL"/>
    <s v="(en blanco)"/>
    <s v="99 - MULTIPROVINCIAL"/>
    <n v="26000000"/>
    <n v="5401128.4299999997"/>
  </r>
  <r>
    <s v="2024"/>
    <x v="0"/>
    <x v="0"/>
    <x v="0"/>
    <x v="0"/>
    <x v="2"/>
    <s v="0202 - MINISTERIO DE  INTERIOR Y POLICÍA"/>
    <s v="0005 - DIRECCION GENERAL DE SEGURIDAD DE TRANSITO Y TRANSPORTE TERRESTRE (DIGESETT)"/>
    <x v="1"/>
    <x v="11"/>
    <x v="26"/>
    <x v="1"/>
    <x v="12"/>
    <s v="N"/>
    <s v="00 - N/A"/>
    <s v="10 - FONDO GENERAL"/>
    <s v="(en blanco)"/>
    <s v="99 - MULTIPROVINCIAL"/>
    <n v="2020000"/>
    <n v="883474.28"/>
  </r>
  <r>
    <s v="2024"/>
    <x v="0"/>
    <x v="0"/>
    <x v="0"/>
    <x v="0"/>
    <x v="2"/>
    <s v="0202 - MINISTERIO DE  INTERIOR Y POLICÍA"/>
    <s v="0005 - DIRECCION GENERAL DE SEGURIDAD DE TRANSITO Y TRANSPORTE TERRESTRE (DIGESETT)"/>
    <x v="1"/>
    <x v="11"/>
    <x v="26"/>
    <x v="2"/>
    <x v="14"/>
    <s v="N"/>
    <s v="00 - N/A"/>
    <s v="10 - FONDO GENERAL"/>
    <s v="(en blanco)"/>
    <s v="99 - MULTIPROVINCIAL"/>
    <n v="42000000"/>
    <n v="11129557.4"/>
  </r>
  <r>
    <s v="2024"/>
    <x v="0"/>
    <x v="0"/>
    <x v="0"/>
    <x v="0"/>
    <x v="2"/>
    <s v="0202 - MINISTERIO DE  INTERIOR Y POLICÍA"/>
    <s v="0005 - DIRECCION GENERAL DE SEGURIDAD DE TRANSITO Y TRANSPORTE TERRESTRE (DIGESETT)"/>
    <x v="1"/>
    <x v="11"/>
    <x v="26"/>
    <x v="2"/>
    <x v="15"/>
    <s v="N"/>
    <s v="00 - N/A"/>
    <s v="10 - FONDO GENERAL"/>
    <s v="(en blanco)"/>
    <s v="99 - MULTIPROVINCIAL"/>
    <n v="41000000"/>
    <n v="11727821.15"/>
  </r>
  <r>
    <s v="2024"/>
    <x v="0"/>
    <x v="0"/>
    <x v="0"/>
    <x v="0"/>
    <x v="2"/>
    <s v="0202 - MINISTERIO DE  INTERIOR Y POLICÍA"/>
    <s v="0005 - DIRECCION GENERAL DE SEGURIDAD DE TRANSITO Y TRANSPORTE TERRESTRE (DIGESETT)"/>
    <x v="1"/>
    <x v="11"/>
    <x v="26"/>
    <x v="2"/>
    <x v="16"/>
    <s v="N"/>
    <s v="00 - N/A"/>
    <s v="10 - FONDO GENERAL"/>
    <s v="(en blanco)"/>
    <s v="99 - MULTIPROVINCIAL"/>
    <n v="3557760"/>
    <n v="61250.26"/>
  </r>
  <r>
    <s v="2024"/>
    <x v="0"/>
    <x v="0"/>
    <x v="0"/>
    <x v="0"/>
    <x v="2"/>
    <s v="0202 - MINISTERIO DE  INTERIOR Y POLICÍA"/>
    <s v="0005 - DIRECCION GENERAL DE SEGURIDAD DE TRANSITO Y TRANSPORTE TERRESTRE (DIGESETT)"/>
    <x v="1"/>
    <x v="11"/>
    <x v="26"/>
    <x v="2"/>
    <x v="18"/>
    <s v="N"/>
    <s v="00 - N/A"/>
    <s v="10 - FONDO GENERAL"/>
    <s v="(en blanco)"/>
    <s v="99 - MULTIPROVINCIAL"/>
    <n v="23919550"/>
    <n v="3336609.18"/>
  </r>
  <r>
    <s v="2024"/>
    <x v="0"/>
    <x v="0"/>
    <x v="0"/>
    <x v="0"/>
    <x v="2"/>
    <s v="0202 - MINISTERIO DE  INTERIOR Y POLICÍA"/>
    <s v="0005 - DIRECCION GENERAL DE SEGURIDAD DE TRANSITO Y TRANSPORTE TERRESTRE (DIGESETT)"/>
    <x v="1"/>
    <x v="11"/>
    <x v="26"/>
    <x v="2"/>
    <x v="19"/>
    <s v="N"/>
    <s v="00 - N/A"/>
    <s v="10 - FONDO GENERAL"/>
    <s v="(en blanco)"/>
    <s v="99 - MULTIPROVINCIAL"/>
    <n v="0"/>
    <n v="1658377.7700000003"/>
  </r>
  <r>
    <s v="2024"/>
    <x v="0"/>
    <x v="0"/>
    <x v="0"/>
    <x v="0"/>
    <x v="2"/>
    <s v="0202 - MINISTERIO DE  INTERIOR Y POLICÍA"/>
    <s v="0005 - DIRECCION GENERAL DE SEGURIDAD DE TRANSITO Y TRANSPORTE TERRESTRE (DIGESETT)"/>
    <x v="1"/>
    <x v="11"/>
    <x v="26"/>
    <x v="2"/>
    <x v="20"/>
    <s v="N"/>
    <s v="00 - N/A"/>
    <s v="10 - FONDO GENERAL"/>
    <s v="(en blanco)"/>
    <s v="99 - MULTIPROVINCIAL"/>
    <n v="105880450"/>
    <n v="47481148.259999998"/>
  </r>
  <r>
    <s v="2024"/>
    <x v="0"/>
    <x v="0"/>
    <x v="0"/>
    <x v="0"/>
    <x v="2"/>
    <s v="0202 - MINISTERIO DE  INTERIOR Y POLICÍA"/>
    <s v="0005 - DIRECCION GENERAL DE SEGURIDAD DE TRANSITO Y TRANSPORTE TERRESTRE (DIGESETT)"/>
    <x v="1"/>
    <x v="11"/>
    <x v="26"/>
    <x v="2"/>
    <x v="21"/>
    <s v="N"/>
    <s v="00 - N/A"/>
    <s v="10 - FONDO GENERAL"/>
    <s v="(en blanco)"/>
    <s v="99 - MULTIPROVINCIAL"/>
    <n v="72300000"/>
    <n v="29953828.420000006"/>
  </r>
  <r>
    <s v="2024"/>
    <x v="0"/>
    <x v="0"/>
    <x v="0"/>
    <x v="0"/>
    <x v="2"/>
    <s v="0202 - MINISTERIO DE  INTERIOR Y POLICÍA"/>
    <s v="0006 - CUERPO DE BOMBEROS SANTO DOMINGO ESTE"/>
    <x v="0"/>
    <x v="1"/>
    <x v="25"/>
    <x v="0"/>
    <x v="0"/>
    <s v="N"/>
    <s v="00 - N/A"/>
    <s v="10 - FONDO GENERAL"/>
    <s v="(en blanco)"/>
    <s v="01 - DISTRITO NACIONAL"/>
    <n v="34206024"/>
    <n v="15508383.479999999"/>
  </r>
  <r>
    <s v="2024"/>
    <x v="0"/>
    <x v="0"/>
    <x v="0"/>
    <x v="0"/>
    <x v="2"/>
    <s v="0202 - MINISTERIO DE  INTERIOR Y POLICÍA"/>
    <s v="0006 - CUERPO DE BOMBEROS SANTO DOMINGO ESTE"/>
    <x v="0"/>
    <x v="1"/>
    <x v="25"/>
    <x v="0"/>
    <x v="4"/>
    <s v="N"/>
    <s v="00 - N/A"/>
    <s v="10 - FONDO GENERAL"/>
    <s v="(en blanco)"/>
    <s v="01 - DISTRITO NACIONAL"/>
    <n v="4830131"/>
    <n v="2380323.85"/>
  </r>
  <r>
    <s v="2024"/>
    <x v="0"/>
    <x v="0"/>
    <x v="0"/>
    <x v="0"/>
    <x v="2"/>
    <s v="0202 - MINISTERIO DE  INTERIOR Y POLICÍA"/>
    <s v="0006 - CUERPO DE BOMBEROS SANTO DOMINGO ESTE"/>
    <x v="0"/>
    <x v="1"/>
    <x v="25"/>
    <x v="1"/>
    <x v="5"/>
    <s v="N"/>
    <s v="00 - N/A"/>
    <s v="10 - FONDO GENERAL"/>
    <s v="(en blanco)"/>
    <s v="01 - DISTRITO NACIONAL"/>
    <n v="1275000"/>
    <n v="747402.99"/>
  </r>
  <r>
    <s v="2024"/>
    <x v="0"/>
    <x v="0"/>
    <x v="0"/>
    <x v="0"/>
    <x v="2"/>
    <s v="0202 - MINISTERIO DE  INTERIOR Y POLICÍA"/>
    <s v="0006 - CUERPO DE BOMBEROS SANTO DOMINGO ESTE"/>
    <x v="0"/>
    <x v="1"/>
    <x v="25"/>
    <x v="1"/>
    <x v="6"/>
    <s v="N"/>
    <s v="00 - N/A"/>
    <s v="10 - FONDO GENERAL"/>
    <s v="(en blanco)"/>
    <s v="01 - DISTRITO NACIONAL"/>
    <n v="40000"/>
    <n v="0"/>
  </r>
  <r>
    <s v="2024"/>
    <x v="0"/>
    <x v="0"/>
    <x v="0"/>
    <x v="0"/>
    <x v="2"/>
    <s v="0202 - MINISTERIO DE  INTERIOR Y POLICÍA"/>
    <s v="0006 - CUERPO DE BOMBEROS SANTO DOMINGO ESTE"/>
    <x v="0"/>
    <x v="1"/>
    <x v="25"/>
    <x v="1"/>
    <x v="8"/>
    <s v="N"/>
    <s v="00 - N/A"/>
    <s v="10 - FONDO GENERAL"/>
    <s v="(en blanco)"/>
    <s v="01 - DISTRITO NACIONAL"/>
    <n v="10000"/>
    <n v="0"/>
  </r>
  <r>
    <s v="2024"/>
    <x v="0"/>
    <x v="0"/>
    <x v="0"/>
    <x v="0"/>
    <x v="2"/>
    <s v="0202 - MINISTERIO DE  INTERIOR Y POLICÍA"/>
    <s v="0006 - CUERPO DE BOMBEROS SANTO DOMINGO ESTE"/>
    <x v="0"/>
    <x v="1"/>
    <x v="25"/>
    <x v="1"/>
    <x v="9"/>
    <s v="N"/>
    <s v="00 - N/A"/>
    <s v="10 - FONDO GENERAL"/>
    <s v="(en blanco)"/>
    <s v="01 - DISTRITO NACIONAL"/>
    <n v="30175"/>
    <n v="0"/>
  </r>
  <r>
    <s v="2024"/>
    <x v="0"/>
    <x v="0"/>
    <x v="0"/>
    <x v="0"/>
    <x v="2"/>
    <s v="0202 - MINISTERIO DE  INTERIOR Y POLICÍA"/>
    <s v="0006 - CUERPO DE BOMBEROS SANTO DOMINGO ESTE"/>
    <x v="0"/>
    <x v="1"/>
    <x v="25"/>
    <x v="1"/>
    <x v="10"/>
    <s v="N"/>
    <s v="00 - N/A"/>
    <s v="10 - FONDO GENERAL"/>
    <s v="(en blanco)"/>
    <s v="01 - DISTRITO NACIONAL"/>
    <n v="525000"/>
    <n v="580652.84000000008"/>
  </r>
  <r>
    <s v="2024"/>
    <x v="0"/>
    <x v="0"/>
    <x v="0"/>
    <x v="0"/>
    <x v="2"/>
    <s v="0202 - MINISTERIO DE  INTERIOR Y POLICÍA"/>
    <s v="0006 - CUERPO DE BOMBEROS SANTO DOMINGO ESTE"/>
    <x v="0"/>
    <x v="1"/>
    <x v="25"/>
    <x v="1"/>
    <x v="11"/>
    <s v="N"/>
    <s v="00 - N/A"/>
    <s v="10 - FONDO GENERAL"/>
    <s v="(en blanco)"/>
    <s v="01 - DISTRITO NACIONAL"/>
    <n v="2229912"/>
    <n v="712826.2"/>
  </r>
  <r>
    <s v="2024"/>
    <x v="0"/>
    <x v="0"/>
    <x v="0"/>
    <x v="0"/>
    <x v="2"/>
    <s v="0202 - MINISTERIO DE  INTERIOR Y POLICÍA"/>
    <s v="0006 - CUERPO DE BOMBEROS SANTO DOMINGO ESTE"/>
    <x v="0"/>
    <x v="1"/>
    <x v="25"/>
    <x v="1"/>
    <x v="12"/>
    <s v="N"/>
    <s v="00 - N/A"/>
    <s v="10 - FONDO GENERAL"/>
    <s v="(en blanco)"/>
    <s v="01 - DISTRITO NACIONAL"/>
    <n v="230000"/>
    <n v="38974.32"/>
  </r>
  <r>
    <s v="2024"/>
    <x v="0"/>
    <x v="0"/>
    <x v="0"/>
    <x v="0"/>
    <x v="2"/>
    <s v="0202 - MINISTERIO DE  INTERIOR Y POLICÍA"/>
    <s v="0006 - CUERPO DE BOMBEROS SANTO DOMINGO ESTE"/>
    <x v="0"/>
    <x v="1"/>
    <x v="25"/>
    <x v="1"/>
    <x v="13"/>
    <s v="N"/>
    <s v="00 - N/A"/>
    <s v="10 - FONDO GENERAL"/>
    <s v="(en blanco)"/>
    <s v="01 - DISTRITO NACIONAL"/>
    <n v="50000"/>
    <n v="0"/>
  </r>
  <r>
    <s v="2024"/>
    <x v="0"/>
    <x v="0"/>
    <x v="0"/>
    <x v="0"/>
    <x v="2"/>
    <s v="0202 - MINISTERIO DE  INTERIOR Y POLICÍA"/>
    <s v="0006 - CUERPO DE BOMBEROS SANTO DOMINGO ESTE"/>
    <x v="0"/>
    <x v="1"/>
    <x v="25"/>
    <x v="2"/>
    <x v="14"/>
    <s v="N"/>
    <s v="00 - N/A"/>
    <s v="10 - FONDO GENERAL"/>
    <s v="(en blanco)"/>
    <s v="01 - DISTRITO NACIONAL"/>
    <n v="4100000"/>
    <n v="1972622.9000000001"/>
  </r>
  <r>
    <s v="2024"/>
    <x v="0"/>
    <x v="0"/>
    <x v="0"/>
    <x v="0"/>
    <x v="2"/>
    <s v="0202 - MINISTERIO DE  INTERIOR Y POLICÍA"/>
    <s v="0006 - CUERPO DE BOMBEROS SANTO DOMINGO ESTE"/>
    <x v="0"/>
    <x v="1"/>
    <x v="25"/>
    <x v="2"/>
    <x v="15"/>
    <s v="N"/>
    <s v="00 - N/A"/>
    <s v="10 - FONDO GENERAL"/>
    <s v="(en blanco)"/>
    <s v="01 - DISTRITO NACIONAL"/>
    <n v="1399000"/>
    <n v="396619.24"/>
  </r>
  <r>
    <s v="2024"/>
    <x v="0"/>
    <x v="0"/>
    <x v="0"/>
    <x v="0"/>
    <x v="2"/>
    <s v="0202 - MINISTERIO DE  INTERIOR Y POLICÍA"/>
    <s v="0006 - CUERPO DE BOMBEROS SANTO DOMINGO ESTE"/>
    <x v="0"/>
    <x v="1"/>
    <x v="25"/>
    <x v="2"/>
    <x v="16"/>
    <s v="N"/>
    <s v="00 - N/A"/>
    <s v="10 - FONDO GENERAL"/>
    <s v="(en blanco)"/>
    <s v="01 - DISTRITO NACIONAL"/>
    <n v="95000"/>
    <n v="109507.4"/>
  </r>
  <r>
    <s v="2024"/>
    <x v="0"/>
    <x v="0"/>
    <x v="0"/>
    <x v="0"/>
    <x v="2"/>
    <s v="0202 - MINISTERIO DE  INTERIOR Y POLICÍA"/>
    <s v="0006 - CUERPO DE BOMBEROS SANTO DOMINGO ESTE"/>
    <x v="0"/>
    <x v="1"/>
    <x v="25"/>
    <x v="2"/>
    <x v="17"/>
    <s v="N"/>
    <s v="00 - N/A"/>
    <s v="10 - FONDO GENERAL"/>
    <s v="(en blanco)"/>
    <s v="01 - DISTRITO NACIONAL"/>
    <n v="30000"/>
    <n v="0"/>
  </r>
  <r>
    <s v="2024"/>
    <x v="0"/>
    <x v="0"/>
    <x v="0"/>
    <x v="0"/>
    <x v="2"/>
    <s v="0202 - MINISTERIO DE  INTERIOR Y POLICÍA"/>
    <s v="0006 - CUERPO DE BOMBEROS SANTO DOMINGO ESTE"/>
    <x v="0"/>
    <x v="1"/>
    <x v="25"/>
    <x v="2"/>
    <x v="18"/>
    <s v="N"/>
    <s v="00 - N/A"/>
    <s v="10 - FONDO GENERAL"/>
    <s v="(en blanco)"/>
    <s v="01 - DISTRITO NACIONAL"/>
    <n v="700000"/>
    <n v="427182"/>
  </r>
  <r>
    <s v="2024"/>
    <x v="0"/>
    <x v="0"/>
    <x v="0"/>
    <x v="0"/>
    <x v="2"/>
    <s v="0202 - MINISTERIO DE  INTERIOR Y POLICÍA"/>
    <s v="0006 - CUERPO DE BOMBEROS SANTO DOMINGO ESTE"/>
    <x v="0"/>
    <x v="1"/>
    <x v="25"/>
    <x v="2"/>
    <x v="19"/>
    <s v="N"/>
    <s v="00 - N/A"/>
    <s v="10 - FONDO GENERAL"/>
    <s v="(en blanco)"/>
    <s v="01 - DISTRITO NACIONAL"/>
    <n v="867000"/>
    <n v="380385.36999999994"/>
  </r>
  <r>
    <s v="2024"/>
    <x v="0"/>
    <x v="0"/>
    <x v="0"/>
    <x v="0"/>
    <x v="2"/>
    <s v="0202 - MINISTERIO DE  INTERIOR Y POLICÍA"/>
    <s v="0006 - CUERPO DE BOMBEROS SANTO DOMINGO ESTE"/>
    <x v="0"/>
    <x v="1"/>
    <x v="25"/>
    <x v="2"/>
    <x v="20"/>
    <s v="N"/>
    <s v="00 - N/A"/>
    <s v="10 - FONDO GENERAL"/>
    <s v="(en blanco)"/>
    <s v="01 - DISTRITO NACIONAL"/>
    <n v="4136000"/>
    <n v="2879461.3300000005"/>
  </r>
  <r>
    <s v="2024"/>
    <x v="0"/>
    <x v="0"/>
    <x v="0"/>
    <x v="0"/>
    <x v="2"/>
    <s v="0202 - MINISTERIO DE  INTERIOR Y POLICÍA"/>
    <s v="0006 - CUERPO DE BOMBEROS SANTO DOMINGO ESTE"/>
    <x v="0"/>
    <x v="1"/>
    <x v="25"/>
    <x v="2"/>
    <x v="21"/>
    <s v="N"/>
    <s v="00 - N/A"/>
    <s v="10 - FONDO GENERAL"/>
    <s v="(en blanco)"/>
    <s v="01 - DISTRITO NACIONAL"/>
    <n v="1675000"/>
    <n v="1533928.9000000001"/>
  </r>
  <r>
    <s v="2024"/>
    <x v="0"/>
    <x v="0"/>
    <x v="0"/>
    <x v="0"/>
    <x v="2"/>
    <s v="0202 - MINISTERIO DE  INTERIOR Y POLICÍA"/>
    <s v="0007 - CUERPO DE BOMBEROS DE SANTO DOMINGO DE BOCA CHICA"/>
    <x v="0"/>
    <x v="1"/>
    <x v="25"/>
    <x v="0"/>
    <x v="0"/>
    <s v="N"/>
    <s v="00 - N/A"/>
    <s v="10 - FONDO GENERAL"/>
    <s v="(en blanco)"/>
    <s v="01 - DISTRITO NACIONAL"/>
    <n v="14675425"/>
    <n v="6531613.5600000005"/>
  </r>
  <r>
    <s v="2024"/>
    <x v="0"/>
    <x v="0"/>
    <x v="0"/>
    <x v="0"/>
    <x v="2"/>
    <s v="0202 - MINISTERIO DE  INTERIOR Y POLICÍA"/>
    <s v="0007 - CUERPO DE BOMBEROS DE SANTO DOMINGO DE BOCA CHICA"/>
    <x v="0"/>
    <x v="1"/>
    <x v="25"/>
    <x v="0"/>
    <x v="4"/>
    <s v="N"/>
    <s v="00 - N/A"/>
    <s v="10 - FONDO GENERAL"/>
    <s v="(en blanco)"/>
    <s v="01 - DISTRITO NACIONAL"/>
    <n v="2133800"/>
    <n v="1011747.35"/>
  </r>
  <r>
    <s v="2024"/>
    <x v="0"/>
    <x v="0"/>
    <x v="0"/>
    <x v="0"/>
    <x v="2"/>
    <s v="0202 - MINISTERIO DE  INTERIOR Y POLICÍA"/>
    <s v="0007 - CUERPO DE BOMBEROS DE SANTO DOMINGO DE BOCA CHICA"/>
    <x v="0"/>
    <x v="1"/>
    <x v="25"/>
    <x v="1"/>
    <x v="5"/>
    <s v="N"/>
    <s v="00 - N/A"/>
    <s v="10 - FONDO GENERAL"/>
    <s v="(en blanco)"/>
    <s v="01 - DISTRITO NACIONAL"/>
    <n v="683200"/>
    <n v="248298.56"/>
  </r>
  <r>
    <s v="2024"/>
    <x v="0"/>
    <x v="0"/>
    <x v="0"/>
    <x v="0"/>
    <x v="2"/>
    <s v="0202 - MINISTERIO DE  INTERIOR Y POLICÍA"/>
    <s v="0007 - CUERPO DE BOMBEROS DE SANTO DOMINGO DE BOCA CHICA"/>
    <x v="0"/>
    <x v="1"/>
    <x v="25"/>
    <x v="1"/>
    <x v="11"/>
    <s v="N"/>
    <s v="00 - N/A"/>
    <s v="10 - FONDO GENERAL"/>
    <s v="(en blanco)"/>
    <s v="01 - DISTRITO NACIONAL"/>
    <n v="505144"/>
    <n v="26873.32"/>
  </r>
  <r>
    <s v="2024"/>
    <x v="0"/>
    <x v="0"/>
    <x v="0"/>
    <x v="0"/>
    <x v="2"/>
    <s v="0202 - MINISTERIO DE  INTERIOR Y POLICÍA"/>
    <s v="0007 - CUERPO DE BOMBEROS DE SANTO DOMINGO DE BOCA CHICA"/>
    <x v="0"/>
    <x v="1"/>
    <x v="25"/>
    <x v="1"/>
    <x v="12"/>
    <s v="N"/>
    <s v="00 - N/A"/>
    <s v="10 - FONDO GENERAL"/>
    <s v="(en blanco)"/>
    <s v="01 - DISTRITO NACIONAL"/>
    <n v="170000"/>
    <n v="968"/>
  </r>
  <r>
    <s v="2024"/>
    <x v="0"/>
    <x v="0"/>
    <x v="0"/>
    <x v="0"/>
    <x v="2"/>
    <s v="0202 - MINISTERIO DE  INTERIOR Y POLICÍA"/>
    <s v="0007 - CUERPO DE BOMBEROS DE SANTO DOMINGO DE BOCA CHICA"/>
    <x v="0"/>
    <x v="1"/>
    <x v="25"/>
    <x v="2"/>
    <x v="14"/>
    <s v="N"/>
    <s v="00 - N/A"/>
    <s v="10 - FONDO GENERAL"/>
    <s v="(en blanco)"/>
    <s v="01 - DISTRITO NACIONAL"/>
    <n v="1582443"/>
    <n v="1060650.3599999999"/>
  </r>
  <r>
    <s v="2024"/>
    <x v="0"/>
    <x v="0"/>
    <x v="0"/>
    <x v="0"/>
    <x v="2"/>
    <s v="0202 - MINISTERIO DE  INTERIOR Y POLICÍA"/>
    <s v="0007 - CUERPO DE BOMBEROS DE SANTO DOMINGO DE BOCA CHICA"/>
    <x v="0"/>
    <x v="1"/>
    <x v="25"/>
    <x v="2"/>
    <x v="15"/>
    <s v="N"/>
    <s v="00 - N/A"/>
    <s v="10 - FONDO GENERAL"/>
    <s v="(en blanco)"/>
    <s v="01 - DISTRITO NACIONAL"/>
    <n v="5000"/>
    <n v="111682.91"/>
  </r>
  <r>
    <s v="2024"/>
    <x v="0"/>
    <x v="0"/>
    <x v="0"/>
    <x v="0"/>
    <x v="2"/>
    <s v="0202 - MINISTERIO DE  INTERIOR Y POLICÍA"/>
    <s v="0007 - CUERPO DE BOMBEROS DE SANTO DOMINGO DE BOCA CHICA"/>
    <x v="0"/>
    <x v="1"/>
    <x v="25"/>
    <x v="2"/>
    <x v="16"/>
    <s v="N"/>
    <s v="00 - N/A"/>
    <s v="10 - FONDO GENERAL"/>
    <s v="(en blanco)"/>
    <s v="01 - DISTRITO NACIONAL"/>
    <n v="62000"/>
    <n v="40721.800000000003"/>
  </r>
  <r>
    <s v="2024"/>
    <x v="0"/>
    <x v="0"/>
    <x v="0"/>
    <x v="0"/>
    <x v="2"/>
    <s v="0202 - MINISTERIO DE  INTERIOR Y POLICÍA"/>
    <s v="0007 - CUERPO DE BOMBEROS DE SANTO DOMINGO DE BOCA CHICA"/>
    <x v="0"/>
    <x v="1"/>
    <x v="25"/>
    <x v="2"/>
    <x v="18"/>
    <s v="N"/>
    <s v="00 - N/A"/>
    <s v="10 - FONDO GENERAL"/>
    <s v="(en blanco)"/>
    <s v="01 - DISTRITO NACIONAL"/>
    <n v="110000"/>
    <n v="0"/>
  </r>
  <r>
    <s v="2024"/>
    <x v="0"/>
    <x v="0"/>
    <x v="0"/>
    <x v="0"/>
    <x v="2"/>
    <s v="0202 - MINISTERIO DE  INTERIOR Y POLICÍA"/>
    <s v="0007 - CUERPO DE BOMBEROS DE SANTO DOMINGO DE BOCA CHICA"/>
    <x v="0"/>
    <x v="1"/>
    <x v="25"/>
    <x v="2"/>
    <x v="19"/>
    <s v="N"/>
    <s v="00 - N/A"/>
    <s v="10 - FONDO GENERAL"/>
    <s v="(en blanco)"/>
    <s v="01 - DISTRITO NACIONAL"/>
    <n v="78450"/>
    <n v="0"/>
  </r>
  <r>
    <s v="2024"/>
    <x v="0"/>
    <x v="0"/>
    <x v="0"/>
    <x v="0"/>
    <x v="2"/>
    <s v="0202 - MINISTERIO DE  INTERIOR Y POLICÍA"/>
    <s v="0007 - CUERPO DE BOMBEROS DE SANTO DOMINGO DE BOCA CHICA"/>
    <x v="0"/>
    <x v="1"/>
    <x v="25"/>
    <x v="2"/>
    <x v="20"/>
    <s v="N"/>
    <s v="00 - N/A"/>
    <s v="10 - FONDO GENERAL"/>
    <s v="(en blanco)"/>
    <s v="01 - DISTRITO NACIONAL"/>
    <n v="1764000"/>
    <n v="778687.62999999989"/>
  </r>
  <r>
    <s v="2024"/>
    <x v="0"/>
    <x v="0"/>
    <x v="0"/>
    <x v="0"/>
    <x v="2"/>
    <s v="0202 - MINISTERIO DE  INTERIOR Y POLICÍA"/>
    <s v="0007 - CUERPO DE BOMBEROS DE SANTO DOMINGO DE BOCA CHICA"/>
    <x v="0"/>
    <x v="1"/>
    <x v="25"/>
    <x v="2"/>
    <x v="21"/>
    <s v="N"/>
    <s v="00 - N/A"/>
    <s v="10 - FONDO GENERAL"/>
    <s v="(en blanco)"/>
    <s v="01 - DISTRITO NACIONAL"/>
    <n v="848377"/>
    <n v="388270.74"/>
  </r>
  <r>
    <s v="2024"/>
    <x v="0"/>
    <x v="0"/>
    <x v="0"/>
    <x v="0"/>
    <x v="2"/>
    <s v="0202 - MINISTERIO DE  INTERIOR Y POLICÍA"/>
    <s v="0007 - DIRECCION GENERAL DE LA RESERVA DE LA POLICIA NACIONAL"/>
    <x v="2"/>
    <x v="4"/>
    <x v="27"/>
    <x v="0"/>
    <x v="0"/>
    <s v="N"/>
    <s v="00 - N/A"/>
    <s v="10 - FONDO GENERAL"/>
    <s v="(en blanco)"/>
    <s v="99 - MULTIPROVINCIAL"/>
    <n v="46179453"/>
    <n v="23787042.120000001"/>
  </r>
  <r>
    <s v="2024"/>
    <x v="0"/>
    <x v="0"/>
    <x v="0"/>
    <x v="0"/>
    <x v="2"/>
    <s v="0202 - MINISTERIO DE  INTERIOR Y POLICÍA"/>
    <s v="0007 - DIRECCION GENERAL DE LA RESERVA DE LA POLICIA NACIONAL"/>
    <x v="2"/>
    <x v="4"/>
    <x v="27"/>
    <x v="0"/>
    <x v="1"/>
    <s v="N"/>
    <s v="00 - N/A"/>
    <s v="10 - FONDO GENERAL"/>
    <s v="(en blanco)"/>
    <s v="99 - MULTIPROVINCIAL"/>
    <n v="1847100"/>
    <n v="85450"/>
  </r>
  <r>
    <s v="2024"/>
    <x v="0"/>
    <x v="0"/>
    <x v="0"/>
    <x v="0"/>
    <x v="2"/>
    <s v="0202 - MINISTERIO DE  INTERIOR Y POLICÍA"/>
    <s v="0007 - DIRECCION GENERAL DE LA RESERVA DE LA POLICIA NACIONAL"/>
    <x v="2"/>
    <x v="4"/>
    <x v="27"/>
    <x v="0"/>
    <x v="4"/>
    <s v="N"/>
    <s v="00 - N/A"/>
    <s v="10 - FONDO GENERAL"/>
    <s v="(en blanco)"/>
    <s v="99 - MULTIPROVINCIAL"/>
    <n v="1038582"/>
    <n v="628046.48"/>
  </r>
  <r>
    <s v="2024"/>
    <x v="0"/>
    <x v="0"/>
    <x v="0"/>
    <x v="0"/>
    <x v="2"/>
    <s v="0202 - MINISTERIO DE  INTERIOR Y POLICÍA"/>
    <s v="0007 - DIRECCION GENERAL DE LA RESERVA DE LA POLICIA NACIONAL"/>
    <x v="2"/>
    <x v="4"/>
    <x v="27"/>
    <x v="1"/>
    <x v="5"/>
    <s v="N"/>
    <s v="00 - N/A"/>
    <s v="10 - FONDO GENERAL"/>
    <s v="(en blanco)"/>
    <s v="99 - MULTIPROVINCIAL"/>
    <n v="1581600"/>
    <n v="612060.26"/>
  </r>
  <r>
    <s v="2024"/>
    <x v="0"/>
    <x v="0"/>
    <x v="0"/>
    <x v="0"/>
    <x v="2"/>
    <s v="0202 - MINISTERIO DE  INTERIOR Y POLICÍA"/>
    <s v="0007 - DIRECCION GENERAL DE LA RESERVA DE LA POLICIA NACIONAL"/>
    <x v="2"/>
    <x v="4"/>
    <x v="27"/>
    <x v="1"/>
    <x v="6"/>
    <s v="N"/>
    <s v="00 - N/A"/>
    <s v="10 - FONDO GENERAL"/>
    <s v="(en blanco)"/>
    <s v="99 - MULTIPROVINCIAL"/>
    <n v="0"/>
    <n v="24048.400000000001"/>
  </r>
  <r>
    <s v="2024"/>
    <x v="0"/>
    <x v="0"/>
    <x v="0"/>
    <x v="0"/>
    <x v="2"/>
    <s v="0202 - MINISTERIO DE  INTERIOR Y POLICÍA"/>
    <s v="0007 - DIRECCION GENERAL DE LA RESERVA DE LA POLICIA NACIONAL"/>
    <x v="2"/>
    <x v="4"/>
    <x v="27"/>
    <x v="1"/>
    <x v="7"/>
    <s v="N"/>
    <s v="00 - N/A"/>
    <s v="10 - FONDO GENERAL"/>
    <s v="(en blanco)"/>
    <s v="99 - MULTIPROVINCIAL"/>
    <n v="400000"/>
    <n v="0"/>
  </r>
  <r>
    <s v="2024"/>
    <x v="0"/>
    <x v="0"/>
    <x v="0"/>
    <x v="0"/>
    <x v="2"/>
    <s v="0202 - MINISTERIO DE  INTERIOR Y POLICÍA"/>
    <s v="0007 - DIRECCION GENERAL DE LA RESERVA DE LA POLICIA NACIONAL"/>
    <x v="2"/>
    <x v="4"/>
    <x v="27"/>
    <x v="1"/>
    <x v="10"/>
    <s v="N"/>
    <s v="00 - N/A"/>
    <s v="10 - FONDO GENERAL"/>
    <s v="(en blanco)"/>
    <s v="99 - MULTIPROVINCIAL"/>
    <n v="463211"/>
    <n v="463211"/>
  </r>
  <r>
    <s v="2024"/>
    <x v="0"/>
    <x v="0"/>
    <x v="0"/>
    <x v="0"/>
    <x v="2"/>
    <s v="0202 - MINISTERIO DE  INTERIOR Y POLICÍA"/>
    <s v="0007 - DIRECCION GENERAL DE LA RESERVA DE LA POLICIA NACIONAL"/>
    <x v="2"/>
    <x v="4"/>
    <x v="27"/>
    <x v="1"/>
    <x v="11"/>
    <s v="N"/>
    <s v="00 - N/A"/>
    <s v="10 - FONDO GENERAL"/>
    <s v="(en blanco)"/>
    <s v="99 - MULTIPROVINCIAL"/>
    <n v="50000"/>
    <n v="0"/>
  </r>
  <r>
    <s v="2024"/>
    <x v="0"/>
    <x v="0"/>
    <x v="0"/>
    <x v="0"/>
    <x v="2"/>
    <s v="0202 - MINISTERIO DE  INTERIOR Y POLICÍA"/>
    <s v="0007 - DIRECCION GENERAL DE LA RESERVA DE LA POLICIA NACIONAL"/>
    <x v="2"/>
    <x v="4"/>
    <x v="27"/>
    <x v="1"/>
    <x v="12"/>
    <s v="N"/>
    <s v="00 - N/A"/>
    <s v="10 - FONDO GENERAL"/>
    <s v="(en blanco)"/>
    <s v="99 - MULTIPROVINCIAL"/>
    <n v="159000"/>
    <n v="59000"/>
  </r>
  <r>
    <s v="2024"/>
    <x v="0"/>
    <x v="0"/>
    <x v="0"/>
    <x v="0"/>
    <x v="2"/>
    <s v="0202 - MINISTERIO DE  INTERIOR Y POLICÍA"/>
    <s v="0007 - DIRECCION GENERAL DE LA RESERVA DE LA POLICIA NACIONAL"/>
    <x v="2"/>
    <x v="4"/>
    <x v="27"/>
    <x v="1"/>
    <x v="13"/>
    <s v="N"/>
    <s v="00 - N/A"/>
    <s v="10 - FONDO GENERAL"/>
    <s v="(en blanco)"/>
    <s v="99 - MULTIPROVINCIAL"/>
    <n v="500000"/>
    <n v="124608"/>
  </r>
  <r>
    <s v="2024"/>
    <x v="0"/>
    <x v="0"/>
    <x v="0"/>
    <x v="0"/>
    <x v="2"/>
    <s v="0202 - MINISTERIO DE  INTERIOR Y POLICÍA"/>
    <s v="0007 - DIRECCION GENERAL DE LA RESERVA DE LA POLICIA NACIONAL"/>
    <x v="2"/>
    <x v="4"/>
    <x v="27"/>
    <x v="2"/>
    <x v="14"/>
    <s v="N"/>
    <s v="00 - N/A"/>
    <s v="10 - FONDO GENERAL"/>
    <s v="(en blanco)"/>
    <s v="99 - MULTIPROVINCIAL"/>
    <n v="1600000"/>
    <n v="674756.8"/>
  </r>
  <r>
    <s v="2024"/>
    <x v="0"/>
    <x v="0"/>
    <x v="0"/>
    <x v="0"/>
    <x v="2"/>
    <s v="0202 - MINISTERIO DE  INTERIOR Y POLICÍA"/>
    <s v="0007 - DIRECCION GENERAL DE LA RESERVA DE LA POLICIA NACIONAL"/>
    <x v="2"/>
    <x v="4"/>
    <x v="27"/>
    <x v="2"/>
    <x v="15"/>
    <s v="N"/>
    <s v="00 - N/A"/>
    <s v="10 - FONDO GENERAL"/>
    <s v="(en blanco)"/>
    <s v="99 - MULTIPROVINCIAL"/>
    <n v="1615671"/>
    <n v="99592"/>
  </r>
  <r>
    <s v="2024"/>
    <x v="0"/>
    <x v="0"/>
    <x v="0"/>
    <x v="0"/>
    <x v="2"/>
    <s v="0202 - MINISTERIO DE  INTERIOR Y POLICÍA"/>
    <s v="0007 - DIRECCION GENERAL DE LA RESERVA DE LA POLICIA NACIONAL"/>
    <x v="2"/>
    <x v="4"/>
    <x v="27"/>
    <x v="2"/>
    <x v="16"/>
    <s v="N"/>
    <s v="00 - N/A"/>
    <s v="10 - FONDO GENERAL"/>
    <s v="(en blanco)"/>
    <s v="99 - MULTIPROVINCIAL"/>
    <n v="5200000"/>
    <n v="94911.44"/>
  </r>
  <r>
    <s v="2024"/>
    <x v="0"/>
    <x v="0"/>
    <x v="0"/>
    <x v="0"/>
    <x v="2"/>
    <s v="0202 - MINISTERIO DE  INTERIOR Y POLICÍA"/>
    <s v="0007 - DIRECCION GENERAL DE LA RESERVA DE LA POLICIA NACIONAL"/>
    <x v="2"/>
    <x v="4"/>
    <x v="27"/>
    <x v="2"/>
    <x v="17"/>
    <s v="N"/>
    <s v="00 - N/A"/>
    <s v="10 - FONDO GENERAL"/>
    <s v="(en blanco)"/>
    <s v="99 - MULTIPROVINCIAL"/>
    <n v="17000000"/>
    <n v="8499995"/>
  </r>
  <r>
    <s v="2024"/>
    <x v="0"/>
    <x v="0"/>
    <x v="0"/>
    <x v="0"/>
    <x v="2"/>
    <s v="0202 - MINISTERIO DE  INTERIOR Y POLICÍA"/>
    <s v="0007 - DIRECCION GENERAL DE LA RESERVA DE LA POLICIA NACIONAL"/>
    <x v="2"/>
    <x v="4"/>
    <x v="27"/>
    <x v="2"/>
    <x v="18"/>
    <s v="N"/>
    <s v="00 - N/A"/>
    <s v="10 - FONDO GENERAL"/>
    <s v="(en blanco)"/>
    <s v="99 - MULTIPROVINCIAL"/>
    <n v="50000"/>
    <n v="70822.16"/>
  </r>
  <r>
    <s v="2024"/>
    <x v="0"/>
    <x v="0"/>
    <x v="0"/>
    <x v="0"/>
    <x v="2"/>
    <s v="0202 - MINISTERIO DE  INTERIOR Y POLICÍA"/>
    <s v="0007 - DIRECCION GENERAL DE LA RESERVA DE LA POLICIA NACIONAL"/>
    <x v="2"/>
    <x v="4"/>
    <x v="27"/>
    <x v="2"/>
    <x v="20"/>
    <s v="N"/>
    <s v="00 - N/A"/>
    <s v="10 - FONDO GENERAL"/>
    <s v="(en blanco)"/>
    <s v="99 - MULTIPROVINCIAL"/>
    <n v="5780000"/>
    <n v="2867893"/>
  </r>
  <r>
    <s v="2024"/>
    <x v="0"/>
    <x v="0"/>
    <x v="0"/>
    <x v="0"/>
    <x v="2"/>
    <s v="0202 - MINISTERIO DE  INTERIOR Y POLICÍA"/>
    <s v="0007 - DIRECCION GENERAL DE LA RESERVA DE LA POLICIA NACIONAL"/>
    <x v="2"/>
    <x v="4"/>
    <x v="27"/>
    <x v="2"/>
    <x v="21"/>
    <s v="N"/>
    <s v="00 - N/A"/>
    <s v="10 - FONDO GENERAL"/>
    <s v="(en blanco)"/>
    <s v="99 - MULTIPROVINCIAL"/>
    <n v="634251"/>
    <n v="207820.47"/>
  </r>
  <r>
    <s v="2024"/>
    <x v="0"/>
    <x v="0"/>
    <x v="0"/>
    <x v="0"/>
    <x v="2"/>
    <s v="0202 - MINISTERIO DE  INTERIOR Y POLICÍA"/>
    <s v="0008 - CUERPO DE BOMBEROS DE SANTO DOMINGO DE LOS ALCARRIZOS"/>
    <x v="0"/>
    <x v="1"/>
    <x v="25"/>
    <x v="0"/>
    <x v="0"/>
    <s v="N"/>
    <s v="00 - N/A"/>
    <s v="10 - FONDO GENERAL"/>
    <s v="(en blanco)"/>
    <s v="01 - DISTRITO NACIONAL"/>
    <n v="12604600"/>
    <n v="5446300"/>
  </r>
  <r>
    <s v="2024"/>
    <x v="0"/>
    <x v="0"/>
    <x v="0"/>
    <x v="0"/>
    <x v="2"/>
    <s v="0202 - MINISTERIO DE  INTERIOR Y POLICÍA"/>
    <s v="0008 - CUERPO DE BOMBEROS DE SANTO DOMINGO DE LOS ALCARRIZOS"/>
    <x v="0"/>
    <x v="1"/>
    <x v="25"/>
    <x v="0"/>
    <x v="1"/>
    <s v="N"/>
    <s v="00 - N/A"/>
    <s v="10 - FONDO GENERAL"/>
    <s v="(en blanco)"/>
    <s v="01 - DISTRITO NACIONAL"/>
    <n v="35000"/>
    <n v="0"/>
  </r>
  <r>
    <s v="2024"/>
    <x v="0"/>
    <x v="0"/>
    <x v="0"/>
    <x v="0"/>
    <x v="2"/>
    <s v="0202 - MINISTERIO DE  INTERIOR Y POLICÍA"/>
    <s v="0008 - CUERPO DE BOMBEROS DE SANTO DOMINGO DE LOS ALCARRIZOS"/>
    <x v="0"/>
    <x v="1"/>
    <x v="25"/>
    <x v="0"/>
    <x v="4"/>
    <s v="N"/>
    <s v="00 - N/A"/>
    <s v="10 - FONDO GENERAL"/>
    <s v="(en blanco)"/>
    <s v="01 - DISTRITO NACIONAL"/>
    <n v="1765000"/>
    <n v="797007.00000000035"/>
  </r>
  <r>
    <s v="2024"/>
    <x v="0"/>
    <x v="0"/>
    <x v="0"/>
    <x v="0"/>
    <x v="2"/>
    <s v="0202 - MINISTERIO DE  INTERIOR Y POLICÍA"/>
    <s v="0008 - CUERPO DE BOMBEROS DE SANTO DOMINGO DE LOS ALCARRIZOS"/>
    <x v="0"/>
    <x v="1"/>
    <x v="25"/>
    <x v="1"/>
    <x v="5"/>
    <s v="N"/>
    <s v="00 - N/A"/>
    <s v="10 - FONDO GENERAL"/>
    <s v="(en blanco)"/>
    <s v="01 - DISTRITO NACIONAL"/>
    <n v="810000"/>
    <n v="538588.68999999994"/>
  </r>
  <r>
    <s v="2024"/>
    <x v="0"/>
    <x v="0"/>
    <x v="0"/>
    <x v="0"/>
    <x v="2"/>
    <s v="0202 - MINISTERIO DE  INTERIOR Y POLICÍA"/>
    <s v="0008 - CUERPO DE BOMBEROS DE SANTO DOMINGO DE LOS ALCARRIZOS"/>
    <x v="0"/>
    <x v="1"/>
    <x v="25"/>
    <x v="1"/>
    <x v="6"/>
    <s v="N"/>
    <s v="00 - N/A"/>
    <s v="10 - FONDO GENERAL"/>
    <s v="(en blanco)"/>
    <s v="01 - DISTRITO NACIONAL"/>
    <n v="20000"/>
    <n v="0"/>
  </r>
  <r>
    <s v="2024"/>
    <x v="0"/>
    <x v="0"/>
    <x v="0"/>
    <x v="0"/>
    <x v="2"/>
    <s v="0202 - MINISTERIO DE  INTERIOR Y POLICÍA"/>
    <s v="0008 - CUERPO DE BOMBEROS DE SANTO DOMINGO DE LOS ALCARRIZOS"/>
    <x v="0"/>
    <x v="1"/>
    <x v="25"/>
    <x v="1"/>
    <x v="10"/>
    <s v="N"/>
    <s v="00 - N/A"/>
    <s v="10 - FONDO GENERAL"/>
    <s v="(en blanco)"/>
    <s v="01 - DISTRITO NACIONAL"/>
    <n v="105000"/>
    <n v="0"/>
  </r>
  <r>
    <s v="2024"/>
    <x v="0"/>
    <x v="0"/>
    <x v="0"/>
    <x v="0"/>
    <x v="2"/>
    <s v="0202 - MINISTERIO DE  INTERIOR Y POLICÍA"/>
    <s v="0008 - CUERPO DE BOMBEROS DE SANTO DOMINGO DE LOS ALCARRIZOS"/>
    <x v="0"/>
    <x v="1"/>
    <x v="25"/>
    <x v="1"/>
    <x v="11"/>
    <s v="N"/>
    <s v="00 - N/A"/>
    <s v="10 - FONDO GENERAL"/>
    <s v="(en blanco)"/>
    <s v="01 - DISTRITO NACIONAL"/>
    <n v="160000"/>
    <n v="0"/>
  </r>
  <r>
    <s v="2024"/>
    <x v="0"/>
    <x v="0"/>
    <x v="0"/>
    <x v="0"/>
    <x v="2"/>
    <s v="0202 - MINISTERIO DE  INTERIOR Y POLICÍA"/>
    <s v="0008 - CUERPO DE BOMBEROS DE SANTO DOMINGO DE LOS ALCARRIZOS"/>
    <x v="0"/>
    <x v="1"/>
    <x v="25"/>
    <x v="2"/>
    <x v="14"/>
    <s v="N"/>
    <s v="00 - N/A"/>
    <s v="10 - FONDO GENERAL"/>
    <s v="(en blanco)"/>
    <s v="01 - DISTRITO NACIONAL"/>
    <n v="1800000"/>
    <n v="900359.15"/>
  </r>
  <r>
    <s v="2024"/>
    <x v="0"/>
    <x v="0"/>
    <x v="0"/>
    <x v="0"/>
    <x v="2"/>
    <s v="0202 - MINISTERIO DE  INTERIOR Y POLICÍA"/>
    <s v="0008 - CUERPO DE BOMBEROS DE SANTO DOMINGO DE LOS ALCARRIZOS"/>
    <x v="0"/>
    <x v="1"/>
    <x v="25"/>
    <x v="2"/>
    <x v="15"/>
    <s v="N"/>
    <s v="00 - N/A"/>
    <s v="10 - FONDO GENERAL"/>
    <s v="(en blanco)"/>
    <s v="01 - DISTRITO NACIONAL"/>
    <n v="90500"/>
    <n v="0"/>
  </r>
  <r>
    <s v="2024"/>
    <x v="0"/>
    <x v="0"/>
    <x v="0"/>
    <x v="0"/>
    <x v="2"/>
    <s v="0202 - MINISTERIO DE  INTERIOR Y POLICÍA"/>
    <s v="0008 - CUERPO DE BOMBEROS DE SANTO DOMINGO DE LOS ALCARRIZOS"/>
    <x v="0"/>
    <x v="1"/>
    <x v="25"/>
    <x v="2"/>
    <x v="18"/>
    <s v="N"/>
    <s v="00 - N/A"/>
    <s v="10 - FONDO GENERAL"/>
    <s v="(en blanco)"/>
    <s v="01 - DISTRITO NACIONAL"/>
    <n v="60000"/>
    <n v="41700"/>
  </r>
  <r>
    <s v="2024"/>
    <x v="0"/>
    <x v="0"/>
    <x v="0"/>
    <x v="0"/>
    <x v="2"/>
    <s v="0202 - MINISTERIO DE  INTERIOR Y POLICÍA"/>
    <s v="0008 - CUERPO DE BOMBEROS DE SANTO DOMINGO DE LOS ALCARRIZOS"/>
    <x v="0"/>
    <x v="1"/>
    <x v="25"/>
    <x v="2"/>
    <x v="19"/>
    <s v="N"/>
    <s v="00 - N/A"/>
    <s v="10 - FONDO GENERAL"/>
    <s v="(en blanco)"/>
    <s v="01 - DISTRITO NACIONAL"/>
    <n v="30000"/>
    <n v="0"/>
  </r>
  <r>
    <s v="2024"/>
    <x v="0"/>
    <x v="0"/>
    <x v="0"/>
    <x v="0"/>
    <x v="2"/>
    <s v="0202 - MINISTERIO DE  INTERIOR Y POLICÍA"/>
    <s v="0008 - CUERPO DE BOMBEROS DE SANTO DOMINGO DE LOS ALCARRIZOS"/>
    <x v="0"/>
    <x v="1"/>
    <x v="25"/>
    <x v="2"/>
    <x v="20"/>
    <s v="N"/>
    <s v="00 - N/A"/>
    <s v="10 - FONDO GENERAL"/>
    <s v="(en blanco)"/>
    <s v="01 - DISTRITO NACIONAL"/>
    <n v="1907000"/>
    <n v="950268.44000000006"/>
  </r>
  <r>
    <s v="2024"/>
    <x v="0"/>
    <x v="0"/>
    <x v="0"/>
    <x v="0"/>
    <x v="2"/>
    <s v="0202 - MINISTERIO DE  INTERIOR Y POLICÍA"/>
    <s v="0008 - CUERPO DE BOMBEROS DE SANTO DOMINGO DE LOS ALCARRIZOS"/>
    <x v="0"/>
    <x v="1"/>
    <x v="25"/>
    <x v="2"/>
    <x v="21"/>
    <s v="N"/>
    <s v="00 - N/A"/>
    <s v="10 - FONDO GENERAL"/>
    <s v="(en blanco)"/>
    <s v="01 - DISTRITO NACIONAL"/>
    <n v="86890"/>
    <n v="17840"/>
  </r>
  <r>
    <s v="2024"/>
    <x v="0"/>
    <x v="0"/>
    <x v="0"/>
    <x v="0"/>
    <x v="2"/>
    <s v="0202 - MINISTERIO DE  INTERIOR Y POLICÍA"/>
    <s v="0008 - HOSPITAL GENERAL DOCENTE DE LA POLICIA NACIONAL"/>
    <x v="2"/>
    <x v="3"/>
    <x v="28"/>
    <x v="0"/>
    <x v="0"/>
    <s v="N"/>
    <s v="00 - N/A"/>
    <s v="10 - FONDO GENERAL"/>
    <s v="(en blanco)"/>
    <s v="99 - MULTIPROVINCIAL"/>
    <n v="720765182"/>
    <n v="334748071.97000003"/>
  </r>
  <r>
    <s v="2024"/>
    <x v="0"/>
    <x v="0"/>
    <x v="0"/>
    <x v="0"/>
    <x v="2"/>
    <s v="0202 - MINISTERIO DE  INTERIOR Y POLICÍA"/>
    <s v="0008 - HOSPITAL GENERAL DOCENTE DE LA POLICIA NACIONAL"/>
    <x v="2"/>
    <x v="3"/>
    <x v="28"/>
    <x v="0"/>
    <x v="1"/>
    <s v="N"/>
    <s v="00 - N/A"/>
    <s v="10 - FONDO GENERAL"/>
    <s v="(en blanco)"/>
    <s v="99 - MULTIPROVINCIAL"/>
    <n v="7920000"/>
    <n v="600000"/>
  </r>
  <r>
    <s v="2024"/>
    <x v="0"/>
    <x v="0"/>
    <x v="0"/>
    <x v="0"/>
    <x v="2"/>
    <s v="0202 - MINISTERIO DE  INTERIOR Y POLICÍA"/>
    <s v="0008 - HOSPITAL GENERAL DOCENTE DE LA POLICIA NACIONAL"/>
    <x v="2"/>
    <x v="3"/>
    <x v="28"/>
    <x v="0"/>
    <x v="4"/>
    <s v="N"/>
    <s v="00 - N/A"/>
    <s v="10 - FONDO GENERAL"/>
    <s v="(en blanco)"/>
    <s v="99 - MULTIPROVINCIAL"/>
    <n v="60357145"/>
    <n v="29683498.870000001"/>
  </r>
  <r>
    <s v="2024"/>
    <x v="0"/>
    <x v="0"/>
    <x v="0"/>
    <x v="0"/>
    <x v="2"/>
    <s v="0202 - MINISTERIO DE  INTERIOR Y POLICÍA"/>
    <s v="0008 - HOSPITAL GENERAL DOCENTE DE LA POLICIA NACIONAL"/>
    <x v="2"/>
    <x v="3"/>
    <x v="28"/>
    <x v="1"/>
    <x v="5"/>
    <s v="N"/>
    <s v="00 - N/A"/>
    <s v="10 - FONDO GENERAL"/>
    <s v="(en blanco)"/>
    <s v="99 - MULTIPROVINCIAL"/>
    <n v="2400000"/>
    <n v="895023.16"/>
  </r>
  <r>
    <s v="2024"/>
    <x v="0"/>
    <x v="0"/>
    <x v="0"/>
    <x v="0"/>
    <x v="2"/>
    <s v="0202 - MINISTERIO DE  INTERIOR Y POLICÍA"/>
    <s v="0008 - HOSPITAL GENERAL DOCENTE DE LA POLICIA NACIONAL"/>
    <x v="2"/>
    <x v="3"/>
    <x v="28"/>
    <x v="1"/>
    <x v="5"/>
    <s v="N"/>
    <s v="00 - N/A"/>
    <s v="20 - FONDOS CON DESTINO ESPECÍFICO"/>
    <s v="(en blanco)"/>
    <s v="99 - MULTIPROVINCIAL"/>
    <n v="0"/>
    <n v="500000"/>
  </r>
  <r>
    <s v="2024"/>
    <x v="0"/>
    <x v="0"/>
    <x v="0"/>
    <x v="0"/>
    <x v="2"/>
    <s v="0202 - MINISTERIO DE  INTERIOR Y POLICÍA"/>
    <s v="0008 - HOSPITAL GENERAL DOCENTE DE LA POLICIA NACIONAL"/>
    <x v="2"/>
    <x v="3"/>
    <x v="28"/>
    <x v="1"/>
    <x v="8"/>
    <s v="N"/>
    <s v="00 - N/A"/>
    <s v="10 - FONDO GENERAL"/>
    <s v="(en blanco)"/>
    <s v="99 - MULTIPROVINCIAL"/>
    <n v="0"/>
    <n v="13718.6"/>
  </r>
  <r>
    <s v="2024"/>
    <x v="0"/>
    <x v="0"/>
    <x v="0"/>
    <x v="0"/>
    <x v="2"/>
    <s v="0202 - MINISTERIO DE  INTERIOR Y POLICÍA"/>
    <s v="0008 - HOSPITAL GENERAL DOCENTE DE LA POLICIA NACIONAL"/>
    <x v="2"/>
    <x v="3"/>
    <x v="28"/>
    <x v="1"/>
    <x v="9"/>
    <s v="N"/>
    <s v="00 - N/A"/>
    <s v="10 - FONDO GENERAL"/>
    <s v="(en blanco)"/>
    <s v="99 - MULTIPROVINCIAL"/>
    <n v="0"/>
    <n v="0"/>
  </r>
  <r>
    <s v="2024"/>
    <x v="0"/>
    <x v="0"/>
    <x v="0"/>
    <x v="0"/>
    <x v="2"/>
    <s v="0202 - MINISTERIO DE  INTERIOR Y POLICÍA"/>
    <s v="0008 - HOSPITAL GENERAL DOCENTE DE LA POLICIA NACIONAL"/>
    <x v="2"/>
    <x v="3"/>
    <x v="28"/>
    <x v="1"/>
    <x v="10"/>
    <s v="N"/>
    <s v="00 - N/A"/>
    <s v="10 - FONDO GENERAL"/>
    <s v="(en blanco)"/>
    <s v="99 - MULTIPROVINCIAL"/>
    <n v="0"/>
    <n v="462537.19"/>
  </r>
  <r>
    <s v="2024"/>
    <x v="0"/>
    <x v="0"/>
    <x v="0"/>
    <x v="0"/>
    <x v="2"/>
    <s v="0202 - MINISTERIO DE  INTERIOR Y POLICÍA"/>
    <s v="0008 - HOSPITAL GENERAL DOCENTE DE LA POLICIA NACIONAL"/>
    <x v="2"/>
    <x v="3"/>
    <x v="28"/>
    <x v="1"/>
    <x v="11"/>
    <s v="N"/>
    <s v="00 - N/A"/>
    <s v="10 - FONDO GENERAL"/>
    <s v="(en blanco)"/>
    <s v="99 - MULTIPROVINCIAL"/>
    <n v="0"/>
    <n v="189932.79999999999"/>
  </r>
  <r>
    <s v="2024"/>
    <x v="0"/>
    <x v="0"/>
    <x v="0"/>
    <x v="0"/>
    <x v="2"/>
    <s v="0202 - MINISTERIO DE  INTERIOR Y POLICÍA"/>
    <s v="0008 - HOSPITAL GENERAL DOCENTE DE LA POLICIA NACIONAL"/>
    <x v="2"/>
    <x v="3"/>
    <x v="28"/>
    <x v="1"/>
    <x v="11"/>
    <s v="N"/>
    <s v="00 - N/A"/>
    <s v="20 - FONDOS CON DESTINO ESPECÍFICO"/>
    <s v="(en blanco)"/>
    <s v="99 - MULTIPROVINCIAL"/>
    <n v="0"/>
    <n v="569055"/>
  </r>
  <r>
    <s v="2024"/>
    <x v="0"/>
    <x v="0"/>
    <x v="0"/>
    <x v="0"/>
    <x v="2"/>
    <s v="0202 - MINISTERIO DE  INTERIOR Y POLICÍA"/>
    <s v="0008 - HOSPITAL GENERAL DOCENTE DE LA POLICIA NACIONAL"/>
    <x v="2"/>
    <x v="3"/>
    <x v="28"/>
    <x v="1"/>
    <x v="12"/>
    <s v="N"/>
    <s v="00 - N/A"/>
    <s v="10 - FONDO GENERAL"/>
    <s v="(en blanco)"/>
    <s v="99 - MULTIPROVINCIAL"/>
    <n v="566400"/>
    <n v="306240"/>
  </r>
  <r>
    <s v="2024"/>
    <x v="0"/>
    <x v="0"/>
    <x v="0"/>
    <x v="0"/>
    <x v="2"/>
    <s v="0202 - MINISTERIO DE  INTERIOR Y POLICÍA"/>
    <s v="0008 - HOSPITAL GENERAL DOCENTE DE LA POLICIA NACIONAL"/>
    <x v="2"/>
    <x v="3"/>
    <x v="28"/>
    <x v="1"/>
    <x v="12"/>
    <s v="N"/>
    <s v="00 - N/A"/>
    <s v="20 - FONDOS CON DESTINO ESPECÍFICO"/>
    <s v="(en blanco)"/>
    <s v="99 - MULTIPROVINCIAL"/>
    <n v="0"/>
    <n v="0"/>
  </r>
  <r>
    <s v="2024"/>
    <x v="0"/>
    <x v="0"/>
    <x v="0"/>
    <x v="0"/>
    <x v="2"/>
    <s v="0202 - MINISTERIO DE  INTERIOR Y POLICÍA"/>
    <s v="0008 - HOSPITAL GENERAL DOCENTE DE LA POLICIA NACIONAL"/>
    <x v="2"/>
    <x v="3"/>
    <x v="28"/>
    <x v="1"/>
    <x v="13"/>
    <s v="N"/>
    <s v="00 - N/A"/>
    <s v="20 - FONDOS CON DESTINO ESPECÍFICO"/>
    <s v="(en blanco)"/>
    <s v="99 - MULTIPROVINCIAL"/>
    <n v="0"/>
    <n v="92040"/>
  </r>
  <r>
    <s v="2024"/>
    <x v="0"/>
    <x v="0"/>
    <x v="0"/>
    <x v="0"/>
    <x v="2"/>
    <s v="0202 - MINISTERIO DE  INTERIOR Y POLICÍA"/>
    <s v="0008 - HOSPITAL GENERAL DOCENTE DE LA POLICIA NACIONAL"/>
    <x v="2"/>
    <x v="3"/>
    <x v="28"/>
    <x v="2"/>
    <x v="14"/>
    <s v="N"/>
    <s v="00 - N/A"/>
    <s v="10 - FONDO GENERAL"/>
    <s v="(en blanco)"/>
    <s v="99 - MULTIPROVINCIAL"/>
    <n v="16800000"/>
    <n v="4431118.5600000005"/>
  </r>
  <r>
    <s v="2024"/>
    <x v="0"/>
    <x v="0"/>
    <x v="0"/>
    <x v="0"/>
    <x v="2"/>
    <s v="0202 - MINISTERIO DE  INTERIOR Y POLICÍA"/>
    <s v="0008 - HOSPITAL GENERAL DOCENTE DE LA POLICIA NACIONAL"/>
    <x v="2"/>
    <x v="3"/>
    <x v="28"/>
    <x v="2"/>
    <x v="15"/>
    <s v="N"/>
    <s v="00 - N/A"/>
    <s v="10 - FONDO GENERAL"/>
    <s v="(en blanco)"/>
    <s v="99 - MULTIPROVINCIAL"/>
    <n v="1500000"/>
    <n v="1563795"/>
  </r>
  <r>
    <s v="2024"/>
    <x v="0"/>
    <x v="0"/>
    <x v="0"/>
    <x v="0"/>
    <x v="2"/>
    <s v="0202 - MINISTERIO DE  INTERIOR Y POLICÍA"/>
    <s v="0008 - HOSPITAL GENERAL DOCENTE DE LA POLICIA NACIONAL"/>
    <x v="2"/>
    <x v="3"/>
    <x v="28"/>
    <x v="2"/>
    <x v="15"/>
    <s v="N"/>
    <s v="00 - N/A"/>
    <s v="20 - FONDOS CON DESTINO ESPECÍFICO"/>
    <s v="(en blanco)"/>
    <s v="99 - MULTIPROVINCIAL"/>
    <n v="0"/>
    <n v="998191.5"/>
  </r>
  <r>
    <s v="2024"/>
    <x v="0"/>
    <x v="0"/>
    <x v="0"/>
    <x v="0"/>
    <x v="2"/>
    <s v="0202 - MINISTERIO DE  INTERIOR Y POLICÍA"/>
    <s v="0008 - HOSPITAL GENERAL DOCENTE DE LA POLICIA NACIONAL"/>
    <x v="2"/>
    <x v="3"/>
    <x v="28"/>
    <x v="2"/>
    <x v="16"/>
    <s v="N"/>
    <s v="00 - N/A"/>
    <s v="10 - FONDO GENERAL"/>
    <s v="(en blanco)"/>
    <s v="99 - MULTIPROVINCIAL"/>
    <n v="5382675"/>
    <n v="1428137.38"/>
  </r>
  <r>
    <s v="2024"/>
    <x v="0"/>
    <x v="0"/>
    <x v="0"/>
    <x v="0"/>
    <x v="2"/>
    <s v="0202 - MINISTERIO DE  INTERIOR Y POLICÍA"/>
    <s v="0008 - HOSPITAL GENERAL DOCENTE DE LA POLICIA NACIONAL"/>
    <x v="2"/>
    <x v="3"/>
    <x v="28"/>
    <x v="2"/>
    <x v="17"/>
    <s v="N"/>
    <s v="00 - N/A"/>
    <s v="10 - FONDO GENERAL"/>
    <s v="(en blanco)"/>
    <s v="99 - MULTIPROVINCIAL"/>
    <n v="20000000"/>
    <n v="6392637.0399999991"/>
  </r>
  <r>
    <s v="2024"/>
    <x v="0"/>
    <x v="0"/>
    <x v="0"/>
    <x v="0"/>
    <x v="2"/>
    <s v="0202 - MINISTERIO DE  INTERIOR Y POLICÍA"/>
    <s v="0008 - HOSPITAL GENERAL DOCENTE DE LA POLICIA NACIONAL"/>
    <x v="2"/>
    <x v="3"/>
    <x v="28"/>
    <x v="2"/>
    <x v="17"/>
    <s v="N"/>
    <s v="00 - N/A"/>
    <s v="20 - FONDOS CON DESTINO ESPECÍFICO"/>
    <s v="(en blanco)"/>
    <s v="99 - MULTIPROVINCIAL"/>
    <n v="0"/>
    <n v="3304"/>
  </r>
  <r>
    <s v="2024"/>
    <x v="0"/>
    <x v="0"/>
    <x v="0"/>
    <x v="0"/>
    <x v="2"/>
    <s v="0202 - MINISTERIO DE  INTERIOR Y POLICÍA"/>
    <s v="0008 - HOSPITAL GENERAL DOCENTE DE LA POLICIA NACIONAL"/>
    <x v="2"/>
    <x v="3"/>
    <x v="28"/>
    <x v="2"/>
    <x v="18"/>
    <s v="N"/>
    <s v="00 - N/A"/>
    <s v="10 - FONDO GENERAL"/>
    <s v="(en blanco)"/>
    <s v="99 - MULTIPROVINCIAL"/>
    <n v="100000"/>
    <n v="0"/>
  </r>
  <r>
    <s v="2024"/>
    <x v="0"/>
    <x v="0"/>
    <x v="0"/>
    <x v="0"/>
    <x v="2"/>
    <s v="0202 - MINISTERIO DE  INTERIOR Y POLICÍA"/>
    <s v="0008 - HOSPITAL GENERAL DOCENTE DE LA POLICIA NACIONAL"/>
    <x v="2"/>
    <x v="3"/>
    <x v="28"/>
    <x v="2"/>
    <x v="18"/>
    <s v="N"/>
    <s v="00 - N/A"/>
    <s v="20 - FONDOS CON DESTINO ESPECÍFICO"/>
    <s v="(en blanco)"/>
    <s v="99 - MULTIPROVINCIAL"/>
    <n v="0"/>
    <n v="3894"/>
  </r>
  <r>
    <s v="2024"/>
    <x v="0"/>
    <x v="0"/>
    <x v="0"/>
    <x v="0"/>
    <x v="2"/>
    <s v="0202 - MINISTERIO DE  INTERIOR Y POLICÍA"/>
    <s v="0008 - HOSPITAL GENERAL DOCENTE DE LA POLICIA NACIONAL"/>
    <x v="2"/>
    <x v="3"/>
    <x v="28"/>
    <x v="2"/>
    <x v="19"/>
    <s v="N"/>
    <s v="00 - N/A"/>
    <s v="20 - FONDOS CON DESTINO ESPECÍFICO"/>
    <s v="(en blanco)"/>
    <s v="99 - MULTIPROVINCIAL"/>
    <n v="0"/>
    <n v="0"/>
  </r>
  <r>
    <s v="2024"/>
    <x v="0"/>
    <x v="0"/>
    <x v="0"/>
    <x v="0"/>
    <x v="2"/>
    <s v="0202 - MINISTERIO DE  INTERIOR Y POLICÍA"/>
    <s v="0008 - HOSPITAL GENERAL DOCENTE DE LA POLICIA NACIONAL"/>
    <x v="2"/>
    <x v="3"/>
    <x v="28"/>
    <x v="2"/>
    <x v="20"/>
    <s v="N"/>
    <s v="00 - N/A"/>
    <s v="10 - FONDO GENERAL"/>
    <s v="(en blanco)"/>
    <s v="99 - MULTIPROVINCIAL"/>
    <n v="35460000"/>
    <n v="21694838.490000002"/>
  </r>
  <r>
    <s v="2024"/>
    <x v="0"/>
    <x v="0"/>
    <x v="0"/>
    <x v="0"/>
    <x v="2"/>
    <s v="0202 - MINISTERIO DE  INTERIOR Y POLICÍA"/>
    <s v="0008 - HOSPITAL GENERAL DOCENTE DE LA POLICIA NACIONAL"/>
    <x v="2"/>
    <x v="3"/>
    <x v="28"/>
    <x v="2"/>
    <x v="20"/>
    <s v="N"/>
    <s v="00 - N/A"/>
    <s v="20 - FONDOS CON DESTINO ESPECÍFICO"/>
    <s v="(en blanco)"/>
    <s v="99 - MULTIPROVINCIAL"/>
    <n v="0"/>
    <n v="1494436.46"/>
  </r>
  <r>
    <s v="2024"/>
    <x v="0"/>
    <x v="0"/>
    <x v="0"/>
    <x v="0"/>
    <x v="2"/>
    <s v="0202 - MINISTERIO DE  INTERIOR Y POLICÍA"/>
    <s v="0008 - HOSPITAL GENERAL DOCENTE DE LA POLICIA NACIONAL"/>
    <x v="2"/>
    <x v="3"/>
    <x v="28"/>
    <x v="2"/>
    <x v="21"/>
    <s v="N"/>
    <s v="00 - N/A"/>
    <s v="10 - FONDO GENERAL"/>
    <s v="(en blanco)"/>
    <s v="99 - MULTIPROVINCIAL"/>
    <n v="39014000"/>
    <n v="15891167.5"/>
  </r>
  <r>
    <s v="2024"/>
    <x v="0"/>
    <x v="0"/>
    <x v="0"/>
    <x v="0"/>
    <x v="2"/>
    <s v="0202 - MINISTERIO DE  INTERIOR Y POLICÍA"/>
    <s v="0008 - HOSPITAL GENERAL DOCENTE DE LA POLICIA NACIONAL"/>
    <x v="2"/>
    <x v="3"/>
    <x v="28"/>
    <x v="2"/>
    <x v="21"/>
    <s v="N"/>
    <s v="00 - N/A"/>
    <s v="20 - FONDOS CON DESTINO ESPECÍFICO"/>
    <s v="(en blanco)"/>
    <s v="99 - MULTIPROVINCIAL"/>
    <n v="149600000"/>
    <n v="832529.05999999994"/>
  </r>
  <r>
    <s v="2024"/>
    <x v="0"/>
    <x v="0"/>
    <x v="0"/>
    <x v="0"/>
    <x v="2"/>
    <s v="0202 - MINISTERIO DE  INTERIOR Y POLICÍA"/>
    <s v="0009 - COMITÉ DE RETIRO DE LA POLICIA NACIONAL"/>
    <x v="2"/>
    <x v="4"/>
    <x v="27"/>
    <x v="0"/>
    <x v="0"/>
    <s v="N"/>
    <s v="00 - N/A"/>
    <s v="10 - FONDO GENERAL"/>
    <s v="(en blanco)"/>
    <s v="99 - MULTIPROVINCIAL"/>
    <n v="32541513"/>
    <n v="19190000"/>
  </r>
  <r>
    <s v="2024"/>
    <x v="0"/>
    <x v="0"/>
    <x v="0"/>
    <x v="0"/>
    <x v="2"/>
    <s v="0202 - MINISTERIO DE  INTERIOR Y POLICÍA"/>
    <s v="0009 - COMITÉ DE RETIRO DE LA POLICIA NACIONAL"/>
    <x v="2"/>
    <x v="4"/>
    <x v="27"/>
    <x v="0"/>
    <x v="1"/>
    <s v="N"/>
    <s v="00 - N/A"/>
    <s v="10 - FONDO GENERAL"/>
    <s v="(en blanco)"/>
    <s v="99 - MULTIPROVINCIAL"/>
    <n v="7792800"/>
    <n v="3859900"/>
  </r>
  <r>
    <s v="2024"/>
    <x v="0"/>
    <x v="0"/>
    <x v="0"/>
    <x v="0"/>
    <x v="2"/>
    <s v="0202 - MINISTERIO DE  INTERIOR Y POLICÍA"/>
    <s v="0009 - COMITÉ DE RETIRO DE LA POLICIA NACIONAL"/>
    <x v="2"/>
    <x v="4"/>
    <x v="27"/>
    <x v="0"/>
    <x v="4"/>
    <s v="N"/>
    <s v="00 - N/A"/>
    <s v="10 - FONDO GENERAL"/>
    <s v="(en blanco)"/>
    <s v="99 - MULTIPROVINCIAL"/>
    <n v="2170044"/>
    <n v="1362490"/>
  </r>
  <r>
    <s v="2024"/>
    <x v="0"/>
    <x v="0"/>
    <x v="0"/>
    <x v="0"/>
    <x v="2"/>
    <s v="0202 - MINISTERIO DE  INTERIOR Y POLICÍA"/>
    <s v="0009 - COMITÉ DE RETIRO DE LA POLICIA NACIONAL"/>
    <x v="2"/>
    <x v="4"/>
    <x v="27"/>
    <x v="1"/>
    <x v="5"/>
    <s v="N"/>
    <s v="00 - N/A"/>
    <s v="10 - FONDO GENERAL"/>
    <s v="(en blanco)"/>
    <s v="99 - MULTIPROVINCIAL"/>
    <n v="1220400"/>
    <n v="573976.9"/>
  </r>
  <r>
    <s v="2024"/>
    <x v="0"/>
    <x v="0"/>
    <x v="0"/>
    <x v="0"/>
    <x v="2"/>
    <s v="0202 - MINISTERIO DE  INTERIOR Y POLICÍA"/>
    <s v="0009 - COMITÉ DE RETIRO DE LA POLICIA NACIONAL"/>
    <x v="2"/>
    <x v="4"/>
    <x v="27"/>
    <x v="1"/>
    <x v="10"/>
    <s v="N"/>
    <s v="00 - N/A"/>
    <s v="10 - FONDO GENERAL"/>
    <s v="(en blanco)"/>
    <s v="99 - MULTIPROVINCIAL"/>
    <n v="15000"/>
    <n v="13357.72"/>
  </r>
  <r>
    <s v="2024"/>
    <x v="0"/>
    <x v="0"/>
    <x v="0"/>
    <x v="0"/>
    <x v="2"/>
    <s v="0202 - MINISTERIO DE  INTERIOR Y POLICÍA"/>
    <s v="0009 - COMITÉ DE RETIRO DE LA POLICIA NACIONAL"/>
    <x v="2"/>
    <x v="4"/>
    <x v="27"/>
    <x v="1"/>
    <x v="11"/>
    <s v="N"/>
    <s v="00 - N/A"/>
    <s v="10 - FONDO GENERAL"/>
    <s v="(en blanco)"/>
    <s v="99 - MULTIPROVINCIAL"/>
    <n v="1450087"/>
    <n v="258774"/>
  </r>
  <r>
    <s v="2024"/>
    <x v="0"/>
    <x v="0"/>
    <x v="0"/>
    <x v="0"/>
    <x v="2"/>
    <s v="0202 - MINISTERIO DE  INTERIOR Y POLICÍA"/>
    <s v="0009 - COMITÉ DE RETIRO DE LA POLICIA NACIONAL"/>
    <x v="2"/>
    <x v="4"/>
    <x v="27"/>
    <x v="1"/>
    <x v="12"/>
    <s v="N"/>
    <s v="00 - N/A"/>
    <s v="10 - FONDO GENERAL"/>
    <s v="(en blanco)"/>
    <s v="99 - MULTIPROVINCIAL"/>
    <n v="140000"/>
    <n v="0"/>
  </r>
  <r>
    <s v="2024"/>
    <x v="0"/>
    <x v="0"/>
    <x v="0"/>
    <x v="0"/>
    <x v="2"/>
    <s v="0202 - MINISTERIO DE  INTERIOR Y POLICÍA"/>
    <s v="0009 - COMITÉ DE RETIRO DE LA POLICIA NACIONAL"/>
    <x v="2"/>
    <x v="4"/>
    <x v="27"/>
    <x v="2"/>
    <x v="16"/>
    <s v="N"/>
    <s v="00 - N/A"/>
    <s v="10 - FONDO GENERAL"/>
    <s v="(en blanco)"/>
    <s v="99 - MULTIPROVINCIAL"/>
    <n v="834500"/>
    <n v="199865.60000000001"/>
  </r>
  <r>
    <s v="2024"/>
    <x v="0"/>
    <x v="0"/>
    <x v="0"/>
    <x v="0"/>
    <x v="2"/>
    <s v="0202 - MINISTERIO DE  INTERIOR Y POLICÍA"/>
    <s v="0009 - COMITÉ DE RETIRO DE LA POLICIA NACIONAL"/>
    <x v="2"/>
    <x v="4"/>
    <x v="27"/>
    <x v="2"/>
    <x v="17"/>
    <s v="N"/>
    <s v="00 - N/A"/>
    <s v="10 - FONDO GENERAL"/>
    <s v="(en blanco)"/>
    <s v="99 - MULTIPROVINCIAL"/>
    <n v="19500000"/>
    <n v="9966456"/>
  </r>
  <r>
    <s v="2024"/>
    <x v="0"/>
    <x v="0"/>
    <x v="0"/>
    <x v="0"/>
    <x v="2"/>
    <s v="0202 - MINISTERIO DE  INTERIOR Y POLICÍA"/>
    <s v="0009 - COMITÉ DE RETIRO DE LA POLICIA NACIONAL"/>
    <x v="2"/>
    <x v="4"/>
    <x v="27"/>
    <x v="2"/>
    <x v="20"/>
    <s v="N"/>
    <s v="00 - N/A"/>
    <s v="10 - FONDO GENERAL"/>
    <s v="(en blanco)"/>
    <s v="99 - MULTIPROVINCIAL"/>
    <n v="5711900"/>
    <n v="3063917.9"/>
  </r>
  <r>
    <s v="2024"/>
    <x v="0"/>
    <x v="0"/>
    <x v="0"/>
    <x v="0"/>
    <x v="2"/>
    <s v="0202 - MINISTERIO DE  INTERIOR Y POLICÍA"/>
    <s v="0009 - COMITÉ DE RETIRO DE LA POLICIA NACIONAL"/>
    <x v="2"/>
    <x v="4"/>
    <x v="27"/>
    <x v="2"/>
    <x v="21"/>
    <s v="N"/>
    <s v="00 - N/A"/>
    <s v="10 - FONDO GENERAL"/>
    <s v="(en blanco)"/>
    <s v="99 - MULTIPROVINCIAL"/>
    <n v="1914389"/>
    <n v="558444.09"/>
  </r>
  <r>
    <s v="2024"/>
    <x v="0"/>
    <x v="0"/>
    <x v="0"/>
    <x v="0"/>
    <x v="2"/>
    <s v="0202 - MINISTERIO DE  INTERIOR Y POLICÍA"/>
    <s v="0009 - CUERPO DE BOMBEROS DE SANTO DOMINGO DE PEDRO BRAND"/>
    <x v="0"/>
    <x v="1"/>
    <x v="25"/>
    <x v="0"/>
    <x v="0"/>
    <s v="N"/>
    <s v="00 - N/A"/>
    <s v="10 - FONDO GENERAL"/>
    <s v="(en blanco)"/>
    <s v="01 - DISTRITO NACIONAL"/>
    <n v="9859095"/>
    <n v="4501450"/>
  </r>
  <r>
    <s v="2024"/>
    <x v="0"/>
    <x v="0"/>
    <x v="0"/>
    <x v="0"/>
    <x v="2"/>
    <s v="0202 - MINISTERIO DE  INTERIOR Y POLICÍA"/>
    <s v="0009 - CUERPO DE BOMBEROS DE SANTO DOMINGO DE PEDRO BRAND"/>
    <x v="0"/>
    <x v="1"/>
    <x v="25"/>
    <x v="0"/>
    <x v="4"/>
    <s v="N"/>
    <s v="00 - N/A"/>
    <s v="10 - FONDO GENERAL"/>
    <s v="(en blanco)"/>
    <s v="01 - DISTRITO NACIONAL"/>
    <n v="1351000"/>
    <n v="697274.67999999982"/>
  </r>
  <r>
    <s v="2024"/>
    <x v="0"/>
    <x v="0"/>
    <x v="0"/>
    <x v="0"/>
    <x v="2"/>
    <s v="0202 - MINISTERIO DE  INTERIOR Y POLICÍA"/>
    <s v="0009 - CUERPO DE BOMBEROS DE SANTO DOMINGO DE PEDRO BRAND"/>
    <x v="0"/>
    <x v="1"/>
    <x v="25"/>
    <x v="1"/>
    <x v="5"/>
    <s v="N"/>
    <s v="00 - N/A"/>
    <s v="10 - FONDO GENERAL"/>
    <s v="(en blanco)"/>
    <s v="01 - DISTRITO NACIONAL"/>
    <n v="2030000"/>
    <n v="1518141.81"/>
  </r>
  <r>
    <s v="2024"/>
    <x v="0"/>
    <x v="0"/>
    <x v="0"/>
    <x v="0"/>
    <x v="2"/>
    <s v="0202 - MINISTERIO DE  INTERIOR Y POLICÍA"/>
    <s v="0009 - CUERPO DE BOMBEROS DE SANTO DOMINGO DE PEDRO BRAND"/>
    <x v="0"/>
    <x v="1"/>
    <x v="25"/>
    <x v="1"/>
    <x v="9"/>
    <s v="N"/>
    <s v="00 - N/A"/>
    <s v="10 - FONDO GENERAL"/>
    <s v="(en blanco)"/>
    <s v="01 - DISTRITO NACIONAL"/>
    <n v="504000"/>
    <n v="0"/>
  </r>
  <r>
    <s v="2024"/>
    <x v="0"/>
    <x v="0"/>
    <x v="0"/>
    <x v="0"/>
    <x v="2"/>
    <s v="0202 - MINISTERIO DE  INTERIOR Y POLICÍA"/>
    <s v="0009 - CUERPO DE BOMBEROS DE SANTO DOMINGO DE PEDRO BRAND"/>
    <x v="0"/>
    <x v="1"/>
    <x v="25"/>
    <x v="1"/>
    <x v="10"/>
    <s v="N"/>
    <s v="00 - N/A"/>
    <s v="10 - FONDO GENERAL"/>
    <s v="(en blanco)"/>
    <s v="01 - DISTRITO NACIONAL"/>
    <n v="40000"/>
    <n v="15940.14"/>
  </r>
  <r>
    <s v="2024"/>
    <x v="0"/>
    <x v="0"/>
    <x v="0"/>
    <x v="0"/>
    <x v="2"/>
    <s v="0202 - MINISTERIO DE  INTERIOR Y POLICÍA"/>
    <s v="0009 - CUERPO DE BOMBEROS DE SANTO DOMINGO DE PEDRO BRAND"/>
    <x v="0"/>
    <x v="1"/>
    <x v="25"/>
    <x v="2"/>
    <x v="14"/>
    <s v="N"/>
    <s v="00 - N/A"/>
    <s v="10 - FONDO GENERAL"/>
    <s v="(en blanco)"/>
    <s v="01 - DISTRITO NACIONAL"/>
    <n v="1920000"/>
    <n v="1086645.79"/>
  </r>
  <r>
    <s v="2024"/>
    <x v="0"/>
    <x v="0"/>
    <x v="0"/>
    <x v="0"/>
    <x v="2"/>
    <s v="0202 - MINISTERIO DE  INTERIOR Y POLICÍA"/>
    <s v="0009 - CUERPO DE BOMBEROS DE SANTO DOMINGO DE PEDRO BRAND"/>
    <x v="0"/>
    <x v="1"/>
    <x v="25"/>
    <x v="2"/>
    <x v="15"/>
    <s v="N"/>
    <s v="00 - N/A"/>
    <s v="10 - FONDO GENERAL"/>
    <s v="(en blanco)"/>
    <s v="01 - DISTRITO NACIONAL"/>
    <n v="250000"/>
    <n v="0"/>
  </r>
  <r>
    <s v="2024"/>
    <x v="0"/>
    <x v="0"/>
    <x v="0"/>
    <x v="0"/>
    <x v="2"/>
    <s v="0202 - MINISTERIO DE  INTERIOR Y POLICÍA"/>
    <s v="0009 - CUERPO DE BOMBEROS DE SANTO DOMINGO DE PEDRO BRAND"/>
    <x v="0"/>
    <x v="1"/>
    <x v="25"/>
    <x v="2"/>
    <x v="16"/>
    <s v="N"/>
    <s v="00 - N/A"/>
    <s v="10 - FONDO GENERAL"/>
    <s v="(en blanco)"/>
    <s v="01 - DISTRITO NACIONAL"/>
    <n v="0"/>
    <n v="59799.87"/>
  </r>
  <r>
    <s v="2024"/>
    <x v="0"/>
    <x v="0"/>
    <x v="0"/>
    <x v="0"/>
    <x v="2"/>
    <s v="0202 - MINISTERIO DE  INTERIOR Y POLICÍA"/>
    <s v="0009 - CUERPO DE BOMBEROS DE SANTO DOMINGO DE PEDRO BRAND"/>
    <x v="0"/>
    <x v="1"/>
    <x v="25"/>
    <x v="2"/>
    <x v="18"/>
    <s v="N"/>
    <s v="00 - N/A"/>
    <s v="10 - FONDO GENERAL"/>
    <s v="(en blanco)"/>
    <s v="01 - DISTRITO NACIONAL"/>
    <n v="120000"/>
    <n v="0"/>
  </r>
  <r>
    <s v="2024"/>
    <x v="0"/>
    <x v="0"/>
    <x v="0"/>
    <x v="0"/>
    <x v="2"/>
    <s v="0202 - MINISTERIO DE  INTERIOR Y POLICÍA"/>
    <s v="0009 - CUERPO DE BOMBEROS DE SANTO DOMINGO DE PEDRO BRAND"/>
    <x v="0"/>
    <x v="1"/>
    <x v="25"/>
    <x v="2"/>
    <x v="19"/>
    <s v="N"/>
    <s v="00 - N/A"/>
    <s v="10 - FONDO GENERAL"/>
    <s v="(en blanco)"/>
    <s v="01 - DISTRITO NACIONAL"/>
    <n v="0"/>
    <n v="0"/>
  </r>
  <r>
    <s v="2024"/>
    <x v="0"/>
    <x v="0"/>
    <x v="0"/>
    <x v="0"/>
    <x v="2"/>
    <s v="0202 - MINISTERIO DE  INTERIOR Y POLICÍA"/>
    <s v="0009 - CUERPO DE BOMBEROS DE SANTO DOMINGO DE PEDRO BRAND"/>
    <x v="0"/>
    <x v="1"/>
    <x v="25"/>
    <x v="2"/>
    <x v="20"/>
    <s v="N"/>
    <s v="00 - N/A"/>
    <s v="10 - FONDO GENERAL"/>
    <s v="(en blanco)"/>
    <s v="01 - DISTRITO NACIONAL"/>
    <n v="2040000"/>
    <n v="1018365.9"/>
  </r>
  <r>
    <s v="2024"/>
    <x v="0"/>
    <x v="0"/>
    <x v="0"/>
    <x v="0"/>
    <x v="2"/>
    <s v="0202 - MINISTERIO DE  INTERIOR Y POLICÍA"/>
    <s v="0009 - CUERPO DE BOMBEROS DE SANTO DOMINGO DE PEDRO BRAND"/>
    <x v="0"/>
    <x v="1"/>
    <x v="25"/>
    <x v="2"/>
    <x v="21"/>
    <s v="N"/>
    <s v="00 - N/A"/>
    <s v="10 - FONDO GENERAL"/>
    <s v="(en blanco)"/>
    <s v="01 - DISTRITO NACIONAL"/>
    <n v="600000"/>
    <n v="111494.2"/>
  </r>
  <r>
    <s v="2024"/>
    <x v="0"/>
    <x v="0"/>
    <x v="0"/>
    <x v="0"/>
    <x v="2"/>
    <s v="0202 - MINISTERIO DE  INTERIOR Y POLICÍA"/>
    <s v="0010 - CUERPO DE BOMBEROS DE SANTO DOMINGO OESTE"/>
    <x v="0"/>
    <x v="1"/>
    <x v="25"/>
    <x v="0"/>
    <x v="0"/>
    <s v="N"/>
    <s v="00 - N/A"/>
    <s v="10 - FONDO GENERAL"/>
    <s v="(en blanco)"/>
    <s v="01 - DISTRITO NACIONAL"/>
    <n v="16973000"/>
    <n v="7913231.3799999999"/>
  </r>
  <r>
    <s v="2024"/>
    <x v="0"/>
    <x v="0"/>
    <x v="0"/>
    <x v="0"/>
    <x v="2"/>
    <s v="0202 - MINISTERIO DE  INTERIOR Y POLICÍA"/>
    <s v="0010 - CUERPO DE BOMBEROS DE SANTO DOMINGO OESTE"/>
    <x v="0"/>
    <x v="1"/>
    <x v="25"/>
    <x v="0"/>
    <x v="4"/>
    <s v="N"/>
    <s v="00 - N/A"/>
    <s v="10 - FONDO GENERAL"/>
    <s v="(en blanco)"/>
    <s v="01 - DISTRITO NACIONAL"/>
    <n v="2204682"/>
    <n v="1223066.53"/>
  </r>
  <r>
    <s v="2024"/>
    <x v="0"/>
    <x v="0"/>
    <x v="0"/>
    <x v="0"/>
    <x v="2"/>
    <s v="0202 - MINISTERIO DE  INTERIOR Y POLICÍA"/>
    <s v="0010 - CUERPO DE BOMBEROS DE SANTO DOMINGO OESTE"/>
    <x v="0"/>
    <x v="1"/>
    <x v="25"/>
    <x v="1"/>
    <x v="5"/>
    <s v="N"/>
    <s v="00 - N/A"/>
    <s v="10 - FONDO GENERAL"/>
    <s v="(en blanco)"/>
    <s v="01 - DISTRITO NACIONAL"/>
    <n v="852000"/>
    <n v="452383.79000000004"/>
  </r>
  <r>
    <s v="2024"/>
    <x v="0"/>
    <x v="0"/>
    <x v="0"/>
    <x v="0"/>
    <x v="2"/>
    <s v="0202 - MINISTERIO DE  INTERIOR Y POLICÍA"/>
    <s v="0010 - CUERPO DE BOMBEROS DE SANTO DOMINGO OESTE"/>
    <x v="0"/>
    <x v="1"/>
    <x v="25"/>
    <x v="1"/>
    <x v="6"/>
    <s v="N"/>
    <s v="00 - N/A"/>
    <s v="10 - FONDO GENERAL"/>
    <s v="(en blanco)"/>
    <s v="01 - DISTRITO NACIONAL"/>
    <n v="45000"/>
    <n v="25119.27"/>
  </r>
  <r>
    <s v="2024"/>
    <x v="0"/>
    <x v="0"/>
    <x v="0"/>
    <x v="0"/>
    <x v="2"/>
    <s v="0202 - MINISTERIO DE  INTERIOR Y POLICÍA"/>
    <s v="0010 - CUERPO DE BOMBEROS DE SANTO DOMINGO OESTE"/>
    <x v="0"/>
    <x v="1"/>
    <x v="25"/>
    <x v="1"/>
    <x v="10"/>
    <s v="N"/>
    <s v="00 - N/A"/>
    <s v="10 - FONDO GENERAL"/>
    <s v="(en blanco)"/>
    <s v="01 - DISTRITO NACIONAL"/>
    <n v="263000"/>
    <n v="179813.95"/>
  </r>
  <r>
    <s v="2024"/>
    <x v="0"/>
    <x v="0"/>
    <x v="0"/>
    <x v="0"/>
    <x v="2"/>
    <s v="0202 - MINISTERIO DE  INTERIOR Y POLICÍA"/>
    <s v="0010 - CUERPO DE BOMBEROS DE SANTO DOMINGO OESTE"/>
    <x v="0"/>
    <x v="1"/>
    <x v="25"/>
    <x v="1"/>
    <x v="11"/>
    <s v="N"/>
    <s v="00 - N/A"/>
    <s v="10 - FONDO GENERAL"/>
    <s v="(en blanco)"/>
    <s v="01 - DISTRITO NACIONAL"/>
    <n v="100000"/>
    <n v="0"/>
  </r>
  <r>
    <s v="2024"/>
    <x v="0"/>
    <x v="0"/>
    <x v="0"/>
    <x v="0"/>
    <x v="2"/>
    <s v="0202 - MINISTERIO DE  INTERIOR Y POLICÍA"/>
    <s v="0010 - CUERPO DE BOMBEROS DE SANTO DOMINGO OESTE"/>
    <x v="0"/>
    <x v="1"/>
    <x v="25"/>
    <x v="2"/>
    <x v="14"/>
    <s v="N"/>
    <s v="00 - N/A"/>
    <s v="10 - FONDO GENERAL"/>
    <s v="(en blanco)"/>
    <s v="01 - DISTRITO NACIONAL"/>
    <n v="3050000"/>
    <n v="1513522"/>
  </r>
  <r>
    <s v="2024"/>
    <x v="0"/>
    <x v="0"/>
    <x v="0"/>
    <x v="0"/>
    <x v="2"/>
    <s v="0202 - MINISTERIO DE  INTERIOR Y POLICÍA"/>
    <s v="0010 - CUERPO DE BOMBEROS DE SANTO DOMINGO OESTE"/>
    <x v="0"/>
    <x v="1"/>
    <x v="25"/>
    <x v="2"/>
    <x v="15"/>
    <s v="N"/>
    <s v="00 - N/A"/>
    <s v="10 - FONDO GENERAL"/>
    <s v="(en blanco)"/>
    <s v="01 - DISTRITO NACIONAL"/>
    <n v="135000"/>
    <n v="0"/>
  </r>
  <r>
    <s v="2024"/>
    <x v="0"/>
    <x v="0"/>
    <x v="0"/>
    <x v="0"/>
    <x v="2"/>
    <s v="0202 - MINISTERIO DE  INTERIOR Y POLICÍA"/>
    <s v="0010 - CUERPO DE BOMBEROS DE SANTO DOMINGO OESTE"/>
    <x v="0"/>
    <x v="1"/>
    <x v="25"/>
    <x v="2"/>
    <x v="16"/>
    <s v="N"/>
    <s v="00 - N/A"/>
    <s v="10 - FONDO GENERAL"/>
    <s v="(en blanco)"/>
    <s v="01 - DISTRITO NACIONAL"/>
    <n v="150000"/>
    <n v="35400"/>
  </r>
  <r>
    <s v="2024"/>
    <x v="0"/>
    <x v="0"/>
    <x v="0"/>
    <x v="0"/>
    <x v="2"/>
    <s v="0202 - MINISTERIO DE  INTERIOR Y POLICÍA"/>
    <s v="0010 - CUERPO DE BOMBEROS DE SANTO DOMINGO OESTE"/>
    <x v="0"/>
    <x v="1"/>
    <x v="25"/>
    <x v="2"/>
    <x v="18"/>
    <s v="N"/>
    <s v="00 - N/A"/>
    <s v="10 - FONDO GENERAL"/>
    <s v="(en blanco)"/>
    <s v="01 - DISTRITO NACIONAL"/>
    <n v="380000"/>
    <n v="22999.99"/>
  </r>
  <r>
    <s v="2024"/>
    <x v="0"/>
    <x v="0"/>
    <x v="0"/>
    <x v="0"/>
    <x v="2"/>
    <s v="0202 - MINISTERIO DE  INTERIOR Y POLICÍA"/>
    <s v="0010 - CUERPO DE BOMBEROS DE SANTO DOMINGO OESTE"/>
    <x v="0"/>
    <x v="1"/>
    <x v="25"/>
    <x v="2"/>
    <x v="19"/>
    <s v="N"/>
    <s v="00 - N/A"/>
    <s v="10 - FONDO GENERAL"/>
    <s v="(en blanco)"/>
    <s v="01 - DISTRITO NACIONAL"/>
    <n v="65000"/>
    <n v="0"/>
  </r>
  <r>
    <s v="2024"/>
    <x v="0"/>
    <x v="0"/>
    <x v="0"/>
    <x v="0"/>
    <x v="2"/>
    <s v="0202 - MINISTERIO DE  INTERIOR Y POLICÍA"/>
    <s v="0010 - CUERPO DE BOMBEROS DE SANTO DOMINGO OESTE"/>
    <x v="0"/>
    <x v="1"/>
    <x v="25"/>
    <x v="2"/>
    <x v="20"/>
    <s v="N"/>
    <s v="00 - N/A"/>
    <s v="10 - FONDO GENERAL"/>
    <s v="(en blanco)"/>
    <s v="01 - DISTRITO NACIONAL"/>
    <n v="2043200"/>
    <n v="978983.37"/>
  </r>
  <r>
    <s v="2024"/>
    <x v="0"/>
    <x v="0"/>
    <x v="0"/>
    <x v="0"/>
    <x v="2"/>
    <s v="0202 - MINISTERIO DE  INTERIOR Y POLICÍA"/>
    <s v="0010 - CUERPO DE BOMBEROS DE SANTO DOMINGO OESTE"/>
    <x v="0"/>
    <x v="1"/>
    <x v="25"/>
    <x v="2"/>
    <x v="21"/>
    <s v="N"/>
    <s v="00 - N/A"/>
    <s v="10 - FONDO GENERAL"/>
    <s v="(en blanco)"/>
    <s v="01 - DISTRITO NACIONAL"/>
    <n v="510000"/>
    <n v="195572.68"/>
  </r>
  <r>
    <s v="2024"/>
    <x v="0"/>
    <x v="0"/>
    <x v="0"/>
    <x v="0"/>
    <x v="2"/>
    <s v="0203 - MINISTERIO DE DEFENSA"/>
    <s v="0001 - ARMADA DE LA REPUBLICA DOMINICANA"/>
    <x v="0"/>
    <x v="7"/>
    <x v="29"/>
    <x v="0"/>
    <x v="0"/>
    <s v="N"/>
    <s v="00 - N/A"/>
    <s v="10 - FONDO GENERAL"/>
    <s v="(en blanco)"/>
    <s v="99 - MULTIPROVINCIAL"/>
    <n v="5909588471"/>
    <n v="2630842519.3600001"/>
  </r>
  <r>
    <s v="2024"/>
    <x v="0"/>
    <x v="0"/>
    <x v="0"/>
    <x v="0"/>
    <x v="2"/>
    <s v="0203 - MINISTERIO DE DEFENSA"/>
    <s v="0001 - ARMADA DE LA REPUBLICA DOMINICANA"/>
    <x v="0"/>
    <x v="7"/>
    <x v="29"/>
    <x v="0"/>
    <x v="1"/>
    <s v="N"/>
    <s v="00 - N/A"/>
    <s v="10 - FONDO GENERAL"/>
    <s v="(en blanco)"/>
    <s v="99 - MULTIPROVINCIAL"/>
    <n v="100582722"/>
    <n v="46990626.249999993"/>
  </r>
  <r>
    <s v="2024"/>
    <x v="0"/>
    <x v="0"/>
    <x v="0"/>
    <x v="0"/>
    <x v="2"/>
    <s v="0203 - MINISTERIO DE DEFENSA"/>
    <s v="0001 - ARMADA DE LA REPUBLICA DOMINICANA"/>
    <x v="0"/>
    <x v="7"/>
    <x v="29"/>
    <x v="0"/>
    <x v="4"/>
    <s v="N"/>
    <s v="00 - N/A"/>
    <s v="10 - FONDO GENERAL"/>
    <s v="(en blanco)"/>
    <s v="99 - MULTIPROVINCIAL"/>
    <n v="372613031"/>
    <n v="212157336.77000007"/>
  </r>
  <r>
    <s v="2024"/>
    <x v="0"/>
    <x v="0"/>
    <x v="0"/>
    <x v="0"/>
    <x v="2"/>
    <s v="0203 - MINISTERIO DE DEFENSA"/>
    <s v="0001 - ARMADA DE LA REPUBLICA DOMINICANA"/>
    <x v="0"/>
    <x v="7"/>
    <x v="29"/>
    <x v="1"/>
    <x v="5"/>
    <s v="N"/>
    <s v="00 - N/A"/>
    <s v="10 - FONDO GENERAL"/>
    <s v="(en blanco)"/>
    <s v="99 - MULTIPROVINCIAL"/>
    <n v="97816087"/>
    <n v="44850512.750000007"/>
  </r>
  <r>
    <s v="2024"/>
    <x v="0"/>
    <x v="0"/>
    <x v="0"/>
    <x v="0"/>
    <x v="2"/>
    <s v="0203 - MINISTERIO DE DEFENSA"/>
    <s v="0001 - ARMADA DE LA REPUBLICA DOMINICANA"/>
    <x v="0"/>
    <x v="7"/>
    <x v="29"/>
    <x v="1"/>
    <x v="6"/>
    <s v="N"/>
    <s v="00 - N/A"/>
    <s v="20 - FONDOS CON DESTINO ESPECÍFICO"/>
    <s v="(en blanco)"/>
    <s v="99 - MULTIPROVINCIAL"/>
    <n v="0"/>
    <n v="753795.90999999992"/>
  </r>
  <r>
    <s v="2024"/>
    <x v="0"/>
    <x v="0"/>
    <x v="0"/>
    <x v="0"/>
    <x v="2"/>
    <s v="0203 - MINISTERIO DE DEFENSA"/>
    <s v="0001 - ARMADA DE LA REPUBLICA DOMINICANA"/>
    <x v="0"/>
    <x v="7"/>
    <x v="29"/>
    <x v="1"/>
    <x v="7"/>
    <s v="N"/>
    <s v="00 - N/A"/>
    <s v="10 - FONDO GENERAL"/>
    <s v="(en blanco)"/>
    <s v="99 - MULTIPROVINCIAL"/>
    <n v="24500000"/>
    <n v="11980458.970000003"/>
  </r>
  <r>
    <s v="2024"/>
    <x v="0"/>
    <x v="0"/>
    <x v="0"/>
    <x v="0"/>
    <x v="2"/>
    <s v="0203 - MINISTERIO DE DEFENSA"/>
    <s v="0001 - ARMADA DE LA REPUBLICA DOMINICANA"/>
    <x v="0"/>
    <x v="7"/>
    <x v="29"/>
    <x v="1"/>
    <x v="7"/>
    <s v="N"/>
    <s v="00 - N/A"/>
    <s v="20 - FONDOS CON DESTINO ESPECÍFICO"/>
    <s v="(en blanco)"/>
    <s v="99 - MULTIPROVINCIAL"/>
    <n v="0"/>
    <n v="0"/>
  </r>
  <r>
    <s v="2024"/>
    <x v="0"/>
    <x v="0"/>
    <x v="0"/>
    <x v="0"/>
    <x v="2"/>
    <s v="0203 - MINISTERIO DE DEFENSA"/>
    <s v="0001 - ARMADA DE LA REPUBLICA DOMINICANA"/>
    <x v="0"/>
    <x v="7"/>
    <x v="29"/>
    <x v="1"/>
    <x v="8"/>
    <s v="N"/>
    <s v="00 - N/A"/>
    <s v="10 - FONDO GENERAL"/>
    <s v="(en blanco)"/>
    <s v="99 - MULTIPROVINCIAL"/>
    <n v="0"/>
    <n v="469200.02"/>
  </r>
  <r>
    <s v="2024"/>
    <x v="0"/>
    <x v="0"/>
    <x v="0"/>
    <x v="0"/>
    <x v="2"/>
    <s v="0203 - MINISTERIO DE DEFENSA"/>
    <s v="0001 - ARMADA DE LA REPUBLICA DOMINICANA"/>
    <x v="0"/>
    <x v="7"/>
    <x v="29"/>
    <x v="1"/>
    <x v="8"/>
    <s v="N"/>
    <s v="00 - N/A"/>
    <s v="20 - FONDOS CON DESTINO ESPECÍFICO"/>
    <s v="(en blanco)"/>
    <s v="99 - MULTIPROVINCIAL"/>
    <n v="0"/>
    <n v="900906.71"/>
  </r>
  <r>
    <s v="2024"/>
    <x v="0"/>
    <x v="0"/>
    <x v="0"/>
    <x v="0"/>
    <x v="2"/>
    <s v="0203 - MINISTERIO DE DEFENSA"/>
    <s v="0001 - ARMADA DE LA REPUBLICA DOMINICANA"/>
    <x v="0"/>
    <x v="7"/>
    <x v="29"/>
    <x v="1"/>
    <x v="9"/>
    <s v="N"/>
    <s v="00 - N/A"/>
    <s v="10 - FONDO GENERAL"/>
    <s v="(en blanco)"/>
    <s v="99 - MULTIPROVINCIAL"/>
    <n v="0"/>
    <n v="1075920"/>
  </r>
  <r>
    <s v="2024"/>
    <x v="0"/>
    <x v="0"/>
    <x v="0"/>
    <x v="0"/>
    <x v="2"/>
    <s v="0203 - MINISTERIO DE DEFENSA"/>
    <s v="0001 - ARMADA DE LA REPUBLICA DOMINICANA"/>
    <x v="0"/>
    <x v="7"/>
    <x v="29"/>
    <x v="1"/>
    <x v="9"/>
    <s v="N"/>
    <s v="00 - N/A"/>
    <s v="20 - FONDOS CON DESTINO ESPECÍFICO"/>
    <s v="(en blanco)"/>
    <s v="99 - MULTIPROVINCIAL"/>
    <n v="0"/>
    <n v="283520"/>
  </r>
  <r>
    <s v="2024"/>
    <x v="0"/>
    <x v="0"/>
    <x v="0"/>
    <x v="0"/>
    <x v="2"/>
    <s v="0203 - MINISTERIO DE DEFENSA"/>
    <s v="0001 - ARMADA DE LA REPUBLICA DOMINICANA"/>
    <x v="0"/>
    <x v="7"/>
    <x v="29"/>
    <x v="1"/>
    <x v="10"/>
    <s v="N"/>
    <s v="00 - N/A"/>
    <s v="10 - FONDO GENERAL"/>
    <s v="(en blanco)"/>
    <s v="99 - MULTIPROVINCIAL"/>
    <n v="10906940"/>
    <n v="10908293.960000001"/>
  </r>
  <r>
    <s v="2024"/>
    <x v="0"/>
    <x v="0"/>
    <x v="0"/>
    <x v="0"/>
    <x v="2"/>
    <s v="0203 - MINISTERIO DE DEFENSA"/>
    <s v="0001 - ARMADA DE LA REPUBLICA DOMINICANA"/>
    <x v="0"/>
    <x v="7"/>
    <x v="29"/>
    <x v="1"/>
    <x v="10"/>
    <s v="N"/>
    <s v="00 - N/A"/>
    <s v="20 - FONDOS CON DESTINO ESPECÍFICO"/>
    <s v="(en blanco)"/>
    <s v="99 - MULTIPROVINCIAL"/>
    <n v="0"/>
    <n v="2859715.2"/>
  </r>
  <r>
    <s v="2024"/>
    <x v="0"/>
    <x v="0"/>
    <x v="0"/>
    <x v="0"/>
    <x v="2"/>
    <s v="0203 - MINISTERIO DE DEFENSA"/>
    <s v="0001 - ARMADA DE LA REPUBLICA DOMINICANA"/>
    <x v="0"/>
    <x v="7"/>
    <x v="29"/>
    <x v="1"/>
    <x v="11"/>
    <s v="N"/>
    <s v="00 - N/A"/>
    <s v="10 - FONDO GENERAL"/>
    <s v="(en blanco)"/>
    <s v="99 - MULTIPROVINCIAL"/>
    <n v="194000000"/>
    <n v="5553393.3999999994"/>
  </r>
  <r>
    <s v="2024"/>
    <x v="0"/>
    <x v="0"/>
    <x v="0"/>
    <x v="0"/>
    <x v="2"/>
    <s v="0203 - MINISTERIO DE DEFENSA"/>
    <s v="0001 - ARMADA DE LA REPUBLICA DOMINICANA"/>
    <x v="0"/>
    <x v="7"/>
    <x v="29"/>
    <x v="1"/>
    <x v="11"/>
    <s v="N"/>
    <s v="00 - N/A"/>
    <s v="20 - FONDOS CON DESTINO ESPECÍFICO"/>
    <s v="(en blanco)"/>
    <s v="99 - MULTIPROVINCIAL"/>
    <n v="2613045"/>
    <n v="25960"/>
  </r>
  <r>
    <s v="2024"/>
    <x v="0"/>
    <x v="0"/>
    <x v="0"/>
    <x v="0"/>
    <x v="2"/>
    <s v="0203 - MINISTERIO DE DEFENSA"/>
    <s v="0001 - ARMADA DE LA REPUBLICA DOMINICANA"/>
    <x v="0"/>
    <x v="7"/>
    <x v="29"/>
    <x v="1"/>
    <x v="12"/>
    <s v="N"/>
    <s v="00 - N/A"/>
    <s v="10 - FONDO GENERAL"/>
    <s v="(en blanco)"/>
    <s v="99 - MULTIPROVINCIAL"/>
    <n v="4436100"/>
    <n v="1695971.52"/>
  </r>
  <r>
    <s v="2024"/>
    <x v="0"/>
    <x v="0"/>
    <x v="0"/>
    <x v="0"/>
    <x v="2"/>
    <s v="0203 - MINISTERIO DE DEFENSA"/>
    <s v="0001 - ARMADA DE LA REPUBLICA DOMINICANA"/>
    <x v="0"/>
    <x v="7"/>
    <x v="29"/>
    <x v="1"/>
    <x v="12"/>
    <s v="N"/>
    <s v="00 - N/A"/>
    <s v="20 - FONDOS CON DESTINO ESPECÍFICO"/>
    <s v="(en blanco)"/>
    <s v="99 - MULTIPROVINCIAL"/>
    <n v="0"/>
    <n v="2210961.91"/>
  </r>
  <r>
    <s v="2024"/>
    <x v="0"/>
    <x v="0"/>
    <x v="0"/>
    <x v="0"/>
    <x v="2"/>
    <s v="0203 - MINISTERIO DE DEFENSA"/>
    <s v="0001 - ARMADA DE LA REPUBLICA DOMINICANA"/>
    <x v="0"/>
    <x v="7"/>
    <x v="29"/>
    <x v="1"/>
    <x v="13"/>
    <s v="N"/>
    <s v="00 - N/A"/>
    <s v="10 - FONDO GENERAL"/>
    <s v="(en blanco)"/>
    <s v="99 - MULTIPROVINCIAL"/>
    <n v="877000"/>
    <n v="52760.160000000003"/>
  </r>
  <r>
    <s v="2024"/>
    <x v="0"/>
    <x v="0"/>
    <x v="0"/>
    <x v="0"/>
    <x v="2"/>
    <s v="0203 - MINISTERIO DE DEFENSA"/>
    <s v="0001 - ARMADA DE LA REPUBLICA DOMINICANA"/>
    <x v="0"/>
    <x v="7"/>
    <x v="29"/>
    <x v="1"/>
    <x v="13"/>
    <s v="N"/>
    <s v="00 - N/A"/>
    <s v="20 - FONDOS CON DESTINO ESPECÍFICO"/>
    <s v="(en blanco)"/>
    <s v="99 - MULTIPROVINCIAL"/>
    <n v="0"/>
    <n v="119416"/>
  </r>
  <r>
    <s v="2024"/>
    <x v="0"/>
    <x v="0"/>
    <x v="0"/>
    <x v="0"/>
    <x v="2"/>
    <s v="0203 - MINISTERIO DE DEFENSA"/>
    <s v="0001 - ARMADA DE LA REPUBLICA DOMINICANA"/>
    <x v="0"/>
    <x v="7"/>
    <x v="29"/>
    <x v="2"/>
    <x v="14"/>
    <s v="N"/>
    <s v="00 - N/A"/>
    <s v="10 - FONDO GENERAL"/>
    <s v="(en blanco)"/>
    <s v="99 - MULTIPROVINCIAL"/>
    <n v="201914566"/>
    <n v="120860653.31"/>
  </r>
  <r>
    <s v="2024"/>
    <x v="0"/>
    <x v="0"/>
    <x v="0"/>
    <x v="0"/>
    <x v="2"/>
    <s v="0203 - MINISTERIO DE DEFENSA"/>
    <s v="0001 - ARMADA DE LA REPUBLICA DOMINICANA"/>
    <x v="0"/>
    <x v="7"/>
    <x v="29"/>
    <x v="2"/>
    <x v="14"/>
    <s v="N"/>
    <s v="00 - N/A"/>
    <s v="20 - FONDOS CON DESTINO ESPECÍFICO"/>
    <s v="(en blanco)"/>
    <s v="99 - MULTIPROVINCIAL"/>
    <n v="0"/>
    <n v="1692464"/>
  </r>
  <r>
    <s v="2024"/>
    <x v="0"/>
    <x v="0"/>
    <x v="0"/>
    <x v="0"/>
    <x v="2"/>
    <s v="0203 - MINISTERIO DE DEFENSA"/>
    <s v="0001 - ARMADA DE LA REPUBLICA DOMINICANA"/>
    <x v="0"/>
    <x v="7"/>
    <x v="29"/>
    <x v="2"/>
    <x v="15"/>
    <s v="N"/>
    <s v="00 - N/A"/>
    <s v="10 - FONDO GENERAL"/>
    <s v="(en blanco)"/>
    <s v="99 - MULTIPROVINCIAL"/>
    <n v="0"/>
    <n v="25010917.880000003"/>
  </r>
  <r>
    <s v="2024"/>
    <x v="0"/>
    <x v="0"/>
    <x v="0"/>
    <x v="0"/>
    <x v="2"/>
    <s v="0203 - MINISTERIO DE DEFENSA"/>
    <s v="0001 - ARMADA DE LA REPUBLICA DOMINICANA"/>
    <x v="0"/>
    <x v="7"/>
    <x v="29"/>
    <x v="2"/>
    <x v="15"/>
    <s v="N"/>
    <s v="00 - N/A"/>
    <s v="20 - FONDOS CON DESTINO ESPECÍFICO"/>
    <s v="(en blanco)"/>
    <s v="99 - MULTIPROVINCIAL"/>
    <n v="0"/>
    <n v="3151371.5"/>
  </r>
  <r>
    <s v="2024"/>
    <x v="0"/>
    <x v="0"/>
    <x v="0"/>
    <x v="0"/>
    <x v="2"/>
    <s v="0203 - MINISTERIO DE DEFENSA"/>
    <s v="0001 - ARMADA DE LA REPUBLICA DOMINICANA"/>
    <x v="0"/>
    <x v="7"/>
    <x v="29"/>
    <x v="2"/>
    <x v="16"/>
    <s v="N"/>
    <s v="00 - N/A"/>
    <s v="10 - FONDO GENERAL"/>
    <s v="(en blanco)"/>
    <s v="99 - MULTIPROVINCIAL"/>
    <n v="0"/>
    <n v="2711849.47"/>
  </r>
  <r>
    <s v="2024"/>
    <x v="0"/>
    <x v="0"/>
    <x v="0"/>
    <x v="0"/>
    <x v="2"/>
    <s v="0203 - MINISTERIO DE DEFENSA"/>
    <s v="0001 - ARMADA DE LA REPUBLICA DOMINICANA"/>
    <x v="0"/>
    <x v="7"/>
    <x v="29"/>
    <x v="2"/>
    <x v="16"/>
    <s v="N"/>
    <s v="00 - N/A"/>
    <s v="20 - FONDOS CON DESTINO ESPECÍFICO"/>
    <s v="(en blanco)"/>
    <s v="99 - MULTIPROVINCIAL"/>
    <n v="0"/>
    <n v="1601893.0699999998"/>
  </r>
  <r>
    <s v="2024"/>
    <x v="0"/>
    <x v="0"/>
    <x v="0"/>
    <x v="0"/>
    <x v="2"/>
    <s v="0203 - MINISTERIO DE DEFENSA"/>
    <s v="0001 - ARMADA DE LA REPUBLICA DOMINICANA"/>
    <x v="0"/>
    <x v="7"/>
    <x v="29"/>
    <x v="2"/>
    <x v="18"/>
    <s v="N"/>
    <s v="00 - N/A"/>
    <s v="10 - FONDO GENERAL"/>
    <s v="(en blanco)"/>
    <s v="99 - MULTIPROVINCIAL"/>
    <n v="0"/>
    <n v="2069693.37"/>
  </r>
  <r>
    <s v="2024"/>
    <x v="0"/>
    <x v="0"/>
    <x v="0"/>
    <x v="0"/>
    <x v="2"/>
    <s v="0203 - MINISTERIO DE DEFENSA"/>
    <s v="0001 - ARMADA DE LA REPUBLICA DOMINICANA"/>
    <x v="0"/>
    <x v="7"/>
    <x v="29"/>
    <x v="2"/>
    <x v="19"/>
    <s v="N"/>
    <s v="00 - N/A"/>
    <s v="10 - FONDO GENERAL"/>
    <s v="(en blanco)"/>
    <s v="99 - MULTIPROVINCIAL"/>
    <n v="0"/>
    <n v="1005199.9600000001"/>
  </r>
  <r>
    <s v="2024"/>
    <x v="0"/>
    <x v="0"/>
    <x v="0"/>
    <x v="0"/>
    <x v="2"/>
    <s v="0203 - MINISTERIO DE DEFENSA"/>
    <s v="0001 - ARMADA DE LA REPUBLICA DOMINICANA"/>
    <x v="0"/>
    <x v="7"/>
    <x v="29"/>
    <x v="2"/>
    <x v="19"/>
    <s v="N"/>
    <s v="00 - N/A"/>
    <s v="20 - FONDOS CON DESTINO ESPECÍFICO"/>
    <s v="(en blanco)"/>
    <s v="99 - MULTIPROVINCIAL"/>
    <n v="0"/>
    <n v="100606.35"/>
  </r>
  <r>
    <s v="2024"/>
    <x v="0"/>
    <x v="0"/>
    <x v="0"/>
    <x v="0"/>
    <x v="2"/>
    <s v="0203 - MINISTERIO DE DEFENSA"/>
    <s v="0001 - ARMADA DE LA REPUBLICA DOMINICANA"/>
    <x v="0"/>
    <x v="7"/>
    <x v="29"/>
    <x v="2"/>
    <x v="20"/>
    <s v="N"/>
    <s v="00 - N/A"/>
    <s v="10 - FONDO GENERAL"/>
    <s v="(en blanco)"/>
    <s v="99 - MULTIPROVINCIAL"/>
    <n v="286945617"/>
    <n v="151632100.07000002"/>
  </r>
  <r>
    <s v="2024"/>
    <x v="0"/>
    <x v="0"/>
    <x v="0"/>
    <x v="0"/>
    <x v="2"/>
    <s v="0203 - MINISTERIO DE DEFENSA"/>
    <s v="0001 - ARMADA DE LA REPUBLICA DOMINICANA"/>
    <x v="0"/>
    <x v="7"/>
    <x v="29"/>
    <x v="2"/>
    <x v="20"/>
    <s v="N"/>
    <s v="00 - N/A"/>
    <s v="20 - FONDOS CON DESTINO ESPECÍFICO"/>
    <s v="(en blanco)"/>
    <s v="99 - MULTIPROVINCIAL"/>
    <n v="0"/>
    <n v="154318.66999999998"/>
  </r>
  <r>
    <s v="2024"/>
    <x v="0"/>
    <x v="0"/>
    <x v="0"/>
    <x v="0"/>
    <x v="2"/>
    <s v="0203 - MINISTERIO DE DEFENSA"/>
    <s v="0001 - ARMADA DE LA REPUBLICA DOMINICANA"/>
    <x v="0"/>
    <x v="7"/>
    <x v="29"/>
    <x v="2"/>
    <x v="21"/>
    <s v="N"/>
    <s v="00 - N/A"/>
    <s v="10 - FONDO GENERAL"/>
    <s v="(en blanco)"/>
    <s v="99 - MULTIPROVINCIAL"/>
    <n v="99990468"/>
    <n v="23352428.13000001"/>
  </r>
  <r>
    <s v="2024"/>
    <x v="0"/>
    <x v="0"/>
    <x v="0"/>
    <x v="0"/>
    <x v="2"/>
    <s v="0203 - MINISTERIO DE DEFENSA"/>
    <s v="0001 - ARMADA DE LA REPUBLICA DOMINICANA"/>
    <x v="0"/>
    <x v="7"/>
    <x v="29"/>
    <x v="2"/>
    <x v="21"/>
    <s v="N"/>
    <s v="00 - N/A"/>
    <s v="20 - FONDOS CON DESTINO ESPECÍFICO"/>
    <s v="(en blanco)"/>
    <s v="99 - MULTIPROVINCIAL"/>
    <n v="0"/>
    <n v="5254809.37"/>
  </r>
  <r>
    <s v="2024"/>
    <x v="0"/>
    <x v="0"/>
    <x v="0"/>
    <x v="0"/>
    <x v="2"/>
    <s v="0203 - MINISTERIO DE DEFENSA"/>
    <s v="0001 - ARMADA DE LA REPUBLICA DOMINICANA"/>
    <x v="2"/>
    <x v="3"/>
    <x v="28"/>
    <x v="0"/>
    <x v="0"/>
    <s v="N"/>
    <s v="00 - N/A"/>
    <s v="10 - FONDO GENERAL"/>
    <s v="(en blanco)"/>
    <s v="99 - MULTIPROVINCIAL"/>
    <n v="279785604"/>
    <n v="164217920.26999998"/>
  </r>
  <r>
    <s v="2024"/>
    <x v="0"/>
    <x v="0"/>
    <x v="0"/>
    <x v="0"/>
    <x v="2"/>
    <s v="0203 - MINISTERIO DE DEFENSA"/>
    <s v="0001 - ARMADA DE LA REPUBLICA DOMINICANA"/>
    <x v="2"/>
    <x v="3"/>
    <x v="28"/>
    <x v="0"/>
    <x v="1"/>
    <s v="N"/>
    <s v="00 - N/A"/>
    <s v="10 - FONDO GENERAL"/>
    <s v="(en blanco)"/>
    <s v="99 - MULTIPROVINCIAL"/>
    <n v="5689992"/>
    <n v="2148485.75"/>
  </r>
  <r>
    <s v="2024"/>
    <x v="0"/>
    <x v="0"/>
    <x v="0"/>
    <x v="0"/>
    <x v="2"/>
    <s v="0203 - MINISTERIO DE DEFENSA"/>
    <s v="0001 - ARMADA DE LA REPUBLICA DOMINICANA"/>
    <x v="2"/>
    <x v="3"/>
    <x v="28"/>
    <x v="2"/>
    <x v="14"/>
    <s v="N"/>
    <s v="00 - N/A"/>
    <s v="10 - FONDO GENERAL"/>
    <s v="(en blanco)"/>
    <s v="99 - MULTIPROVINCIAL"/>
    <n v="5609200"/>
    <n v="1821000"/>
  </r>
  <r>
    <s v="2024"/>
    <x v="0"/>
    <x v="0"/>
    <x v="0"/>
    <x v="0"/>
    <x v="2"/>
    <s v="0203 - MINISTERIO DE DEFENSA"/>
    <s v="0001 - ARMADA DE LA REPUBLICA DOMINICANA"/>
    <x v="2"/>
    <x v="3"/>
    <x v="28"/>
    <x v="2"/>
    <x v="15"/>
    <s v="N"/>
    <s v="00 - N/A"/>
    <s v="10 - FONDO GENERAL"/>
    <s v="(en blanco)"/>
    <s v="99 - MULTIPROVINCIAL"/>
    <n v="0"/>
    <n v="99993.2"/>
  </r>
  <r>
    <s v="2024"/>
    <x v="0"/>
    <x v="0"/>
    <x v="0"/>
    <x v="0"/>
    <x v="2"/>
    <s v="0203 - MINISTERIO DE DEFENSA"/>
    <s v="0001 - ARMADA DE LA REPUBLICA DOMINICANA"/>
    <x v="2"/>
    <x v="3"/>
    <x v="28"/>
    <x v="2"/>
    <x v="16"/>
    <s v="N"/>
    <s v="00 - N/A"/>
    <s v="10 - FONDO GENERAL"/>
    <s v="(en blanco)"/>
    <s v="99 - MULTIPROVINCIAL"/>
    <n v="0"/>
    <n v="0"/>
  </r>
  <r>
    <s v="2024"/>
    <x v="0"/>
    <x v="0"/>
    <x v="0"/>
    <x v="0"/>
    <x v="2"/>
    <s v="0203 - MINISTERIO DE DEFENSA"/>
    <s v="0001 - ARMADA DE LA REPUBLICA DOMINICANA"/>
    <x v="2"/>
    <x v="3"/>
    <x v="28"/>
    <x v="2"/>
    <x v="17"/>
    <s v="N"/>
    <s v="00 - N/A"/>
    <s v="10 - FONDO GENERAL"/>
    <s v="(en blanco)"/>
    <s v="99 - MULTIPROVINCIAL"/>
    <n v="0"/>
    <n v="4925591.7"/>
  </r>
  <r>
    <s v="2024"/>
    <x v="0"/>
    <x v="0"/>
    <x v="0"/>
    <x v="0"/>
    <x v="2"/>
    <s v="0203 - MINISTERIO DE DEFENSA"/>
    <s v="0001 - ARMADA DE LA REPUBLICA DOMINICANA"/>
    <x v="2"/>
    <x v="3"/>
    <x v="28"/>
    <x v="2"/>
    <x v="19"/>
    <s v="N"/>
    <s v="00 - N/A"/>
    <s v="10 - FONDO GENERAL"/>
    <s v="(en blanco)"/>
    <s v="99 - MULTIPROVINCIAL"/>
    <n v="0"/>
    <n v="0"/>
  </r>
  <r>
    <s v="2024"/>
    <x v="0"/>
    <x v="0"/>
    <x v="0"/>
    <x v="0"/>
    <x v="2"/>
    <s v="0203 - MINISTERIO DE DEFENSA"/>
    <s v="0001 - ARMADA DE LA REPUBLICA DOMINICANA"/>
    <x v="2"/>
    <x v="3"/>
    <x v="28"/>
    <x v="2"/>
    <x v="20"/>
    <s v="N"/>
    <s v="00 - N/A"/>
    <s v="10 - FONDO GENERAL"/>
    <s v="(en blanco)"/>
    <s v="99 - MULTIPROVINCIAL"/>
    <n v="880738"/>
    <n v="481769.52"/>
  </r>
  <r>
    <s v="2024"/>
    <x v="0"/>
    <x v="0"/>
    <x v="0"/>
    <x v="0"/>
    <x v="2"/>
    <s v="0203 - MINISTERIO DE DEFENSA"/>
    <s v="0001 - ARMADA DE LA REPUBLICA DOMINICANA"/>
    <x v="2"/>
    <x v="3"/>
    <x v="28"/>
    <x v="2"/>
    <x v="21"/>
    <s v="N"/>
    <s v="00 - N/A"/>
    <s v="10 - FONDO GENERAL"/>
    <s v="(en blanco)"/>
    <s v="99 - MULTIPROVINCIAL"/>
    <n v="7349711"/>
    <n v="3126747.54"/>
  </r>
  <r>
    <s v="2024"/>
    <x v="0"/>
    <x v="0"/>
    <x v="0"/>
    <x v="0"/>
    <x v="2"/>
    <s v="0203 - MINISTERIO DE DEFENSA"/>
    <s v="0001 - ARMADA DE LA REPUBLICA DOMINICANA"/>
    <x v="2"/>
    <x v="10"/>
    <x v="30"/>
    <x v="0"/>
    <x v="0"/>
    <s v="N"/>
    <s v="00 - N/A"/>
    <s v="10 - FONDO GENERAL"/>
    <s v="(en blanco)"/>
    <s v="99 - MULTIPROVINCIAL"/>
    <n v="241938140"/>
    <n v="175150818.96999997"/>
  </r>
  <r>
    <s v="2024"/>
    <x v="0"/>
    <x v="0"/>
    <x v="0"/>
    <x v="0"/>
    <x v="2"/>
    <s v="0203 - MINISTERIO DE DEFENSA"/>
    <s v="0001 - ARMADA DE LA REPUBLICA DOMINICANA"/>
    <x v="2"/>
    <x v="10"/>
    <x v="30"/>
    <x v="0"/>
    <x v="1"/>
    <s v="N"/>
    <s v="00 - N/A"/>
    <s v="10 - FONDO GENERAL"/>
    <s v="(en blanco)"/>
    <s v="99 - MULTIPROVINCIAL"/>
    <n v="15450276"/>
    <n v="8174280"/>
  </r>
  <r>
    <s v="2024"/>
    <x v="0"/>
    <x v="0"/>
    <x v="0"/>
    <x v="0"/>
    <x v="2"/>
    <s v="0203 - MINISTERIO DE DEFENSA"/>
    <s v="0001 - ARMADA DE LA REPUBLICA DOMINICANA"/>
    <x v="2"/>
    <x v="10"/>
    <x v="30"/>
    <x v="2"/>
    <x v="21"/>
    <s v="N"/>
    <s v="00 - N/A"/>
    <s v="10 - FONDO GENERAL"/>
    <s v="(en blanco)"/>
    <s v="99 - MULTIPROVINCIAL"/>
    <n v="5574280"/>
    <n v="1416000"/>
  </r>
  <r>
    <s v="2024"/>
    <x v="0"/>
    <x v="0"/>
    <x v="0"/>
    <x v="0"/>
    <x v="2"/>
    <s v="0203 - MINISTERIO DE DEFENSA"/>
    <s v="0001 - EJERCITO DE LA REPUBLICA DOMINICANA"/>
    <x v="0"/>
    <x v="7"/>
    <x v="29"/>
    <x v="0"/>
    <x v="0"/>
    <s v="N"/>
    <s v="00 - N/A"/>
    <s v="10 - FONDO GENERAL"/>
    <s v="(en blanco)"/>
    <s v="01 - DISTRITO NACIONAL"/>
    <n v="4648567080"/>
    <n v="2071457313.3099999"/>
  </r>
  <r>
    <s v="2024"/>
    <x v="0"/>
    <x v="0"/>
    <x v="0"/>
    <x v="0"/>
    <x v="2"/>
    <s v="0203 - MINISTERIO DE DEFENSA"/>
    <s v="0001 - EJERCITO DE LA REPUBLICA DOMINICANA"/>
    <x v="0"/>
    <x v="7"/>
    <x v="29"/>
    <x v="0"/>
    <x v="0"/>
    <s v="N"/>
    <s v="00 - N/A"/>
    <s v="10 - FONDO GENERAL"/>
    <s v="(en blanco)"/>
    <s v="99 - MULTIPROVINCIAL"/>
    <n v="10205946484"/>
    <n v="5064542321.1900005"/>
  </r>
  <r>
    <s v="2024"/>
    <x v="0"/>
    <x v="0"/>
    <x v="0"/>
    <x v="0"/>
    <x v="2"/>
    <s v="0203 - MINISTERIO DE DEFENSA"/>
    <s v="0001 - EJERCITO DE LA REPUBLICA DOMINICANA"/>
    <x v="0"/>
    <x v="7"/>
    <x v="29"/>
    <x v="0"/>
    <x v="1"/>
    <s v="N"/>
    <s v="00 - N/A"/>
    <s v="10 - FONDO GENERAL"/>
    <s v="(en blanco)"/>
    <s v="01 - DISTRITO NACIONAL"/>
    <n v="148660963"/>
    <n v="92217641.850000009"/>
  </r>
  <r>
    <s v="2024"/>
    <x v="0"/>
    <x v="0"/>
    <x v="0"/>
    <x v="0"/>
    <x v="2"/>
    <s v="0203 - MINISTERIO DE DEFENSA"/>
    <s v="0001 - EJERCITO DE LA REPUBLICA DOMINICANA"/>
    <x v="0"/>
    <x v="7"/>
    <x v="29"/>
    <x v="0"/>
    <x v="1"/>
    <s v="N"/>
    <s v="00 - N/A"/>
    <s v="10 - FONDO GENERAL"/>
    <s v="(en blanco)"/>
    <s v="99 - MULTIPROVINCIAL"/>
    <n v="551183877"/>
    <n v="312760387.62"/>
  </r>
  <r>
    <s v="2024"/>
    <x v="0"/>
    <x v="0"/>
    <x v="0"/>
    <x v="0"/>
    <x v="2"/>
    <s v="0203 - MINISTERIO DE DEFENSA"/>
    <s v="0001 - EJERCITO DE LA REPUBLICA DOMINICANA"/>
    <x v="0"/>
    <x v="7"/>
    <x v="29"/>
    <x v="0"/>
    <x v="4"/>
    <s v="N"/>
    <s v="00 - N/A"/>
    <s v="10 - FONDO GENERAL"/>
    <s v="(en blanco)"/>
    <s v="01 - DISTRITO NACIONAL"/>
    <n v="205704501"/>
    <n v="153263957.03999996"/>
  </r>
  <r>
    <s v="2024"/>
    <x v="0"/>
    <x v="0"/>
    <x v="0"/>
    <x v="0"/>
    <x v="2"/>
    <s v="0203 - MINISTERIO DE DEFENSA"/>
    <s v="0001 - EJERCITO DE LA REPUBLICA DOMINICANA"/>
    <x v="0"/>
    <x v="7"/>
    <x v="29"/>
    <x v="0"/>
    <x v="4"/>
    <s v="N"/>
    <s v="00 - N/A"/>
    <s v="10 - FONDO GENERAL"/>
    <s v="(en blanco)"/>
    <s v="99 - MULTIPROVINCIAL"/>
    <n v="726916324"/>
    <n v="357564530.26999998"/>
  </r>
  <r>
    <s v="2024"/>
    <x v="0"/>
    <x v="0"/>
    <x v="0"/>
    <x v="0"/>
    <x v="2"/>
    <s v="0203 - MINISTERIO DE DEFENSA"/>
    <s v="0001 - EJERCITO DE LA REPUBLICA DOMINICANA"/>
    <x v="0"/>
    <x v="7"/>
    <x v="29"/>
    <x v="1"/>
    <x v="5"/>
    <s v="N"/>
    <s v="00 - N/A"/>
    <s v="10 - FONDO GENERAL"/>
    <s v="(en blanco)"/>
    <s v="01 - DISTRITO NACIONAL"/>
    <n v="192749263"/>
    <n v="85719729.440000057"/>
  </r>
  <r>
    <s v="2024"/>
    <x v="0"/>
    <x v="0"/>
    <x v="0"/>
    <x v="0"/>
    <x v="2"/>
    <s v="0203 - MINISTERIO DE DEFENSA"/>
    <s v="0001 - EJERCITO DE LA REPUBLICA DOMINICANA"/>
    <x v="0"/>
    <x v="7"/>
    <x v="29"/>
    <x v="1"/>
    <x v="6"/>
    <s v="N"/>
    <s v="00 - N/A"/>
    <s v="10 - FONDO GENERAL"/>
    <s v="(en blanco)"/>
    <s v="99 - MULTIPROVINCIAL"/>
    <n v="3446199"/>
    <n v="2182606.0499999998"/>
  </r>
  <r>
    <s v="2024"/>
    <x v="0"/>
    <x v="0"/>
    <x v="0"/>
    <x v="0"/>
    <x v="2"/>
    <s v="0203 - MINISTERIO DE DEFENSA"/>
    <s v="0001 - EJERCITO DE LA REPUBLICA DOMINICANA"/>
    <x v="0"/>
    <x v="7"/>
    <x v="29"/>
    <x v="1"/>
    <x v="7"/>
    <s v="N"/>
    <s v="00 - N/A"/>
    <s v="10 - FONDO GENERAL"/>
    <s v="(en blanco)"/>
    <s v="01 - DISTRITO NACIONAL"/>
    <n v="54135000"/>
    <n v="17902884.449999999"/>
  </r>
  <r>
    <s v="2024"/>
    <x v="0"/>
    <x v="0"/>
    <x v="0"/>
    <x v="0"/>
    <x v="2"/>
    <s v="0203 - MINISTERIO DE DEFENSA"/>
    <s v="0001 - EJERCITO DE LA REPUBLICA DOMINICANA"/>
    <x v="0"/>
    <x v="7"/>
    <x v="29"/>
    <x v="1"/>
    <x v="8"/>
    <s v="N"/>
    <s v="00 - N/A"/>
    <s v="10 - FONDO GENERAL"/>
    <s v="(en blanco)"/>
    <s v="99 - MULTIPROVINCIAL"/>
    <n v="2800000"/>
    <n v="645924.63"/>
  </r>
  <r>
    <s v="2024"/>
    <x v="0"/>
    <x v="0"/>
    <x v="0"/>
    <x v="0"/>
    <x v="2"/>
    <s v="0203 - MINISTERIO DE DEFENSA"/>
    <s v="0001 - EJERCITO DE LA REPUBLICA DOMINICANA"/>
    <x v="0"/>
    <x v="7"/>
    <x v="29"/>
    <x v="1"/>
    <x v="8"/>
    <s v="N"/>
    <s v="00 - N/A"/>
    <s v="20 - FONDOS CON DESTINO ESPECÍFICO"/>
    <s v="(en blanco)"/>
    <s v="01 - DISTRITO NACIONAL"/>
    <n v="0"/>
    <n v="0"/>
  </r>
  <r>
    <s v="2024"/>
    <x v="0"/>
    <x v="0"/>
    <x v="0"/>
    <x v="0"/>
    <x v="2"/>
    <s v="0203 - MINISTERIO DE DEFENSA"/>
    <s v="0001 - EJERCITO DE LA REPUBLICA DOMINICANA"/>
    <x v="0"/>
    <x v="7"/>
    <x v="29"/>
    <x v="1"/>
    <x v="9"/>
    <s v="N"/>
    <s v="00 - N/A"/>
    <s v="10 - FONDO GENERAL"/>
    <s v="(en blanco)"/>
    <s v="01 - DISTRITO NACIONAL"/>
    <n v="2152320"/>
    <n v="1218232"/>
  </r>
  <r>
    <s v="2024"/>
    <x v="0"/>
    <x v="0"/>
    <x v="0"/>
    <x v="0"/>
    <x v="2"/>
    <s v="0203 - MINISTERIO DE DEFENSA"/>
    <s v="0001 - EJERCITO DE LA REPUBLICA DOMINICANA"/>
    <x v="0"/>
    <x v="7"/>
    <x v="29"/>
    <x v="1"/>
    <x v="10"/>
    <s v="N"/>
    <s v="00 - N/A"/>
    <s v="10 - FONDO GENERAL"/>
    <s v="(en blanco)"/>
    <s v="01 - DISTRITO NACIONAL"/>
    <n v="10000000"/>
    <n v="591577.59"/>
  </r>
  <r>
    <s v="2024"/>
    <x v="0"/>
    <x v="0"/>
    <x v="0"/>
    <x v="0"/>
    <x v="2"/>
    <s v="0203 - MINISTERIO DE DEFENSA"/>
    <s v="0001 - EJERCITO DE LA REPUBLICA DOMINICANA"/>
    <x v="0"/>
    <x v="7"/>
    <x v="29"/>
    <x v="1"/>
    <x v="10"/>
    <s v="N"/>
    <s v="00 - N/A"/>
    <s v="10 - FONDO GENERAL"/>
    <s v="(en blanco)"/>
    <s v="99 - MULTIPROVINCIAL"/>
    <n v="0"/>
    <n v="267759.96000000002"/>
  </r>
  <r>
    <s v="2024"/>
    <x v="0"/>
    <x v="0"/>
    <x v="0"/>
    <x v="0"/>
    <x v="2"/>
    <s v="0203 - MINISTERIO DE DEFENSA"/>
    <s v="0001 - EJERCITO DE LA REPUBLICA DOMINICANA"/>
    <x v="0"/>
    <x v="7"/>
    <x v="29"/>
    <x v="1"/>
    <x v="10"/>
    <s v="N"/>
    <s v="00 - N/A"/>
    <s v="20 - FONDOS CON DESTINO ESPECÍFICO"/>
    <s v="(en blanco)"/>
    <s v="01 - DISTRITO NACIONAL"/>
    <n v="0"/>
    <n v="0"/>
  </r>
  <r>
    <s v="2024"/>
    <x v="0"/>
    <x v="0"/>
    <x v="0"/>
    <x v="0"/>
    <x v="2"/>
    <s v="0203 - MINISTERIO DE DEFENSA"/>
    <s v="0001 - EJERCITO DE LA REPUBLICA DOMINICANA"/>
    <x v="0"/>
    <x v="7"/>
    <x v="29"/>
    <x v="1"/>
    <x v="11"/>
    <s v="N"/>
    <s v="00 - N/A"/>
    <s v="10 - FONDO GENERAL"/>
    <s v="(en blanco)"/>
    <s v="01 - DISTRITO NACIONAL"/>
    <n v="5664000"/>
    <n v="2507500"/>
  </r>
  <r>
    <s v="2024"/>
    <x v="0"/>
    <x v="0"/>
    <x v="0"/>
    <x v="0"/>
    <x v="2"/>
    <s v="0203 - MINISTERIO DE DEFENSA"/>
    <s v="0001 - EJERCITO DE LA REPUBLICA DOMINICANA"/>
    <x v="0"/>
    <x v="7"/>
    <x v="29"/>
    <x v="1"/>
    <x v="11"/>
    <s v="N"/>
    <s v="00 - N/A"/>
    <s v="10 - FONDO GENERAL"/>
    <s v="(en blanco)"/>
    <s v="99 - MULTIPROVINCIAL"/>
    <n v="11100002"/>
    <n v="0"/>
  </r>
  <r>
    <s v="2024"/>
    <x v="0"/>
    <x v="0"/>
    <x v="0"/>
    <x v="0"/>
    <x v="2"/>
    <s v="0203 - MINISTERIO DE DEFENSA"/>
    <s v="0001 - EJERCITO DE LA REPUBLICA DOMINICANA"/>
    <x v="0"/>
    <x v="7"/>
    <x v="29"/>
    <x v="1"/>
    <x v="11"/>
    <s v="N"/>
    <s v="00 - N/A"/>
    <s v="20 - FONDOS CON DESTINO ESPECÍFICO"/>
    <s v="(en blanco)"/>
    <s v="01 - DISTRITO NACIONAL"/>
    <n v="0"/>
    <n v="950000.01"/>
  </r>
  <r>
    <s v="2024"/>
    <x v="0"/>
    <x v="0"/>
    <x v="0"/>
    <x v="0"/>
    <x v="2"/>
    <s v="0203 - MINISTERIO DE DEFENSA"/>
    <s v="0001 - EJERCITO DE LA REPUBLICA DOMINICANA"/>
    <x v="0"/>
    <x v="7"/>
    <x v="29"/>
    <x v="1"/>
    <x v="12"/>
    <s v="N"/>
    <s v="00 - N/A"/>
    <s v="10 - FONDO GENERAL"/>
    <s v="(en blanco)"/>
    <s v="01 - DISTRITO NACIONAL"/>
    <n v="1117749"/>
    <n v="93145.75"/>
  </r>
  <r>
    <s v="2024"/>
    <x v="0"/>
    <x v="0"/>
    <x v="0"/>
    <x v="0"/>
    <x v="2"/>
    <s v="0203 - MINISTERIO DE DEFENSA"/>
    <s v="0001 - EJERCITO DE LA REPUBLICA DOMINICANA"/>
    <x v="0"/>
    <x v="7"/>
    <x v="29"/>
    <x v="1"/>
    <x v="12"/>
    <s v="N"/>
    <s v="00 - N/A"/>
    <s v="10 - FONDO GENERAL"/>
    <s v="(en blanco)"/>
    <s v="99 - MULTIPROVINCIAL"/>
    <n v="2000000"/>
    <n v="0"/>
  </r>
  <r>
    <s v="2024"/>
    <x v="0"/>
    <x v="0"/>
    <x v="0"/>
    <x v="0"/>
    <x v="2"/>
    <s v="0203 - MINISTERIO DE DEFENSA"/>
    <s v="0001 - EJERCITO DE LA REPUBLICA DOMINICANA"/>
    <x v="0"/>
    <x v="7"/>
    <x v="29"/>
    <x v="2"/>
    <x v="14"/>
    <s v="N"/>
    <s v="00 - N/A"/>
    <s v="10 - FONDO GENERAL"/>
    <s v="(en blanco)"/>
    <s v="01 - DISTRITO NACIONAL"/>
    <n v="319707120"/>
    <n v="168403357"/>
  </r>
  <r>
    <s v="2024"/>
    <x v="0"/>
    <x v="0"/>
    <x v="0"/>
    <x v="0"/>
    <x v="2"/>
    <s v="0203 - MINISTERIO DE DEFENSA"/>
    <s v="0001 - EJERCITO DE LA REPUBLICA DOMINICANA"/>
    <x v="0"/>
    <x v="7"/>
    <x v="29"/>
    <x v="2"/>
    <x v="14"/>
    <s v="N"/>
    <s v="00 - N/A"/>
    <s v="10 - FONDO GENERAL"/>
    <s v="(en blanco)"/>
    <s v="99 - MULTIPROVINCIAL"/>
    <n v="185505720"/>
    <n v="95273352.019999996"/>
  </r>
  <r>
    <s v="2024"/>
    <x v="0"/>
    <x v="0"/>
    <x v="0"/>
    <x v="0"/>
    <x v="2"/>
    <s v="0203 - MINISTERIO DE DEFENSA"/>
    <s v="0001 - EJERCITO DE LA REPUBLICA DOMINICANA"/>
    <x v="0"/>
    <x v="7"/>
    <x v="29"/>
    <x v="2"/>
    <x v="14"/>
    <s v="N"/>
    <s v="00 - N/A"/>
    <s v="20 - FONDOS CON DESTINO ESPECÍFICO"/>
    <s v="(en blanco)"/>
    <s v="01 - DISTRITO NACIONAL"/>
    <n v="0"/>
    <n v="1877297.3800000001"/>
  </r>
  <r>
    <s v="2024"/>
    <x v="0"/>
    <x v="0"/>
    <x v="0"/>
    <x v="0"/>
    <x v="2"/>
    <s v="0203 - MINISTERIO DE DEFENSA"/>
    <s v="0001 - EJERCITO DE LA REPUBLICA DOMINICANA"/>
    <x v="0"/>
    <x v="7"/>
    <x v="29"/>
    <x v="2"/>
    <x v="15"/>
    <s v="N"/>
    <s v="00 - N/A"/>
    <s v="10 - FONDO GENERAL"/>
    <s v="(en blanco)"/>
    <s v="99 - MULTIPROVINCIAL"/>
    <n v="43687383"/>
    <n v="171703638.97999999"/>
  </r>
  <r>
    <s v="2024"/>
    <x v="0"/>
    <x v="0"/>
    <x v="0"/>
    <x v="0"/>
    <x v="2"/>
    <s v="0203 - MINISTERIO DE DEFENSA"/>
    <s v="0001 - EJERCITO DE LA REPUBLICA DOMINICANA"/>
    <x v="0"/>
    <x v="7"/>
    <x v="29"/>
    <x v="2"/>
    <x v="15"/>
    <s v="N"/>
    <s v="00 - N/A"/>
    <s v="20 - FONDOS CON DESTINO ESPECÍFICO"/>
    <s v="(en blanco)"/>
    <s v="01 - DISTRITO NACIONAL"/>
    <n v="0"/>
    <n v="962172"/>
  </r>
  <r>
    <s v="2024"/>
    <x v="0"/>
    <x v="0"/>
    <x v="0"/>
    <x v="0"/>
    <x v="2"/>
    <s v="0203 - MINISTERIO DE DEFENSA"/>
    <s v="0001 - EJERCITO DE LA REPUBLICA DOMINICANA"/>
    <x v="0"/>
    <x v="7"/>
    <x v="29"/>
    <x v="2"/>
    <x v="16"/>
    <s v="N"/>
    <s v="00 - N/A"/>
    <s v="10 - FONDO GENERAL"/>
    <s v="(en blanco)"/>
    <s v="99 - MULTIPROVINCIAL"/>
    <n v="12590000"/>
    <n v="9190210.5199999996"/>
  </r>
  <r>
    <s v="2024"/>
    <x v="0"/>
    <x v="0"/>
    <x v="0"/>
    <x v="0"/>
    <x v="2"/>
    <s v="0203 - MINISTERIO DE DEFENSA"/>
    <s v="0001 - EJERCITO DE LA REPUBLICA DOMINICANA"/>
    <x v="0"/>
    <x v="7"/>
    <x v="29"/>
    <x v="2"/>
    <x v="17"/>
    <s v="N"/>
    <s v="00 - N/A"/>
    <s v="10 - FONDO GENERAL"/>
    <s v="(en blanco)"/>
    <s v="99 - MULTIPROVINCIAL"/>
    <n v="4575000"/>
    <n v="683437.88"/>
  </r>
  <r>
    <s v="2024"/>
    <x v="0"/>
    <x v="0"/>
    <x v="0"/>
    <x v="0"/>
    <x v="2"/>
    <s v="0203 - MINISTERIO DE DEFENSA"/>
    <s v="0001 - EJERCITO DE LA REPUBLICA DOMINICANA"/>
    <x v="0"/>
    <x v="7"/>
    <x v="29"/>
    <x v="2"/>
    <x v="18"/>
    <s v="N"/>
    <s v="00 - N/A"/>
    <s v="10 - FONDO GENERAL"/>
    <s v="(en blanco)"/>
    <s v="99 - MULTIPROVINCIAL"/>
    <n v="11350000"/>
    <n v="6815987.9799999995"/>
  </r>
  <r>
    <s v="2024"/>
    <x v="0"/>
    <x v="0"/>
    <x v="0"/>
    <x v="0"/>
    <x v="2"/>
    <s v="0203 - MINISTERIO DE DEFENSA"/>
    <s v="0001 - EJERCITO DE LA REPUBLICA DOMINICANA"/>
    <x v="0"/>
    <x v="7"/>
    <x v="29"/>
    <x v="2"/>
    <x v="19"/>
    <s v="N"/>
    <s v="00 - N/A"/>
    <s v="10 - FONDO GENERAL"/>
    <s v="(en blanco)"/>
    <s v="99 - MULTIPROVINCIAL"/>
    <n v="15084000"/>
    <n v="8976860.7400000002"/>
  </r>
  <r>
    <s v="2024"/>
    <x v="0"/>
    <x v="0"/>
    <x v="0"/>
    <x v="0"/>
    <x v="2"/>
    <s v="0203 - MINISTERIO DE DEFENSA"/>
    <s v="0001 - EJERCITO DE LA REPUBLICA DOMINICANA"/>
    <x v="0"/>
    <x v="7"/>
    <x v="29"/>
    <x v="2"/>
    <x v="19"/>
    <s v="N"/>
    <s v="00 - N/A"/>
    <s v="20 - FONDOS CON DESTINO ESPECÍFICO"/>
    <s v="(en blanco)"/>
    <s v="01 - DISTRITO NACIONAL"/>
    <n v="0"/>
    <n v="19455.84"/>
  </r>
  <r>
    <s v="2024"/>
    <x v="0"/>
    <x v="0"/>
    <x v="0"/>
    <x v="0"/>
    <x v="2"/>
    <s v="0203 - MINISTERIO DE DEFENSA"/>
    <s v="0001 - EJERCITO DE LA REPUBLICA DOMINICANA"/>
    <x v="0"/>
    <x v="7"/>
    <x v="29"/>
    <x v="2"/>
    <x v="20"/>
    <s v="N"/>
    <s v="00 - N/A"/>
    <s v="10 - FONDO GENERAL"/>
    <s v="(en blanco)"/>
    <s v="01 - DISTRITO NACIONAL"/>
    <n v="50977940"/>
    <n v="17113669.020000003"/>
  </r>
  <r>
    <s v="2024"/>
    <x v="0"/>
    <x v="0"/>
    <x v="0"/>
    <x v="0"/>
    <x v="2"/>
    <s v="0203 - MINISTERIO DE DEFENSA"/>
    <s v="0001 - EJERCITO DE LA REPUBLICA DOMINICANA"/>
    <x v="0"/>
    <x v="7"/>
    <x v="29"/>
    <x v="2"/>
    <x v="20"/>
    <s v="N"/>
    <s v="00 - N/A"/>
    <s v="10 - FONDO GENERAL"/>
    <s v="(en blanco)"/>
    <s v="99 - MULTIPROVINCIAL"/>
    <n v="106334326"/>
    <n v="70584727.659999996"/>
  </r>
  <r>
    <s v="2024"/>
    <x v="0"/>
    <x v="0"/>
    <x v="0"/>
    <x v="0"/>
    <x v="2"/>
    <s v="0203 - MINISTERIO DE DEFENSA"/>
    <s v="0001 - EJERCITO DE LA REPUBLICA DOMINICANA"/>
    <x v="0"/>
    <x v="7"/>
    <x v="29"/>
    <x v="2"/>
    <x v="20"/>
    <s v="N"/>
    <s v="00 - N/A"/>
    <s v="20 - FONDOS CON DESTINO ESPECÍFICO"/>
    <s v="(en blanco)"/>
    <s v="01 - DISTRITO NACIONAL"/>
    <n v="0"/>
    <n v="1024694.3"/>
  </r>
  <r>
    <s v="2024"/>
    <x v="0"/>
    <x v="0"/>
    <x v="0"/>
    <x v="0"/>
    <x v="2"/>
    <s v="0203 - MINISTERIO DE DEFENSA"/>
    <s v="0001 - EJERCITO DE LA REPUBLICA DOMINICANA"/>
    <x v="0"/>
    <x v="7"/>
    <x v="29"/>
    <x v="2"/>
    <x v="21"/>
    <s v="N"/>
    <s v="00 - N/A"/>
    <s v="10 - FONDO GENERAL"/>
    <s v="(en blanco)"/>
    <s v="99 - MULTIPROVINCIAL"/>
    <n v="38572800"/>
    <n v="161186530.28"/>
  </r>
  <r>
    <s v="2024"/>
    <x v="0"/>
    <x v="0"/>
    <x v="0"/>
    <x v="0"/>
    <x v="2"/>
    <s v="0203 - MINISTERIO DE DEFENSA"/>
    <s v="0001 - EJERCITO DE LA REPUBLICA DOMINICANA"/>
    <x v="0"/>
    <x v="7"/>
    <x v="29"/>
    <x v="2"/>
    <x v="21"/>
    <s v="N"/>
    <s v="00 - N/A"/>
    <s v="20 - FONDOS CON DESTINO ESPECÍFICO"/>
    <s v="(en blanco)"/>
    <s v="01 - DISTRITO NACIONAL"/>
    <n v="20536333"/>
    <n v="6805300.629999999"/>
  </r>
  <r>
    <s v="2024"/>
    <x v="0"/>
    <x v="0"/>
    <x v="0"/>
    <x v="0"/>
    <x v="2"/>
    <s v="0203 - MINISTERIO DE DEFENSA"/>
    <s v="0001 - FUERZA AEREA DE LA  REPUBLICA DOMINICANA"/>
    <x v="0"/>
    <x v="7"/>
    <x v="29"/>
    <x v="0"/>
    <x v="0"/>
    <s v="N"/>
    <s v="00 - N/A"/>
    <s v="10 - FONDO GENERAL"/>
    <s v="(en blanco)"/>
    <s v="99 - MULTIPROVINCIAL"/>
    <n v="7973270215"/>
    <n v="3669834092.0499997"/>
  </r>
  <r>
    <s v="2024"/>
    <x v="0"/>
    <x v="0"/>
    <x v="0"/>
    <x v="0"/>
    <x v="2"/>
    <s v="0203 - MINISTERIO DE DEFENSA"/>
    <s v="0001 - FUERZA AEREA DE LA  REPUBLICA DOMINICANA"/>
    <x v="0"/>
    <x v="7"/>
    <x v="29"/>
    <x v="0"/>
    <x v="1"/>
    <s v="N"/>
    <s v="00 - N/A"/>
    <s v="10 - FONDO GENERAL"/>
    <s v="(en blanco)"/>
    <s v="99 - MULTIPROVINCIAL"/>
    <n v="366162384"/>
    <n v="190618045.75"/>
  </r>
  <r>
    <s v="2024"/>
    <x v="0"/>
    <x v="0"/>
    <x v="0"/>
    <x v="0"/>
    <x v="2"/>
    <s v="0203 - MINISTERIO DE DEFENSA"/>
    <s v="0001 - FUERZA AEREA DE LA  REPUBLICA DOMINICANA"/>
    <x v="0"/>
    <x v="7"/>
    <x v="29"/>
    <x v="0"/>
    <x v="4"/>
    <s v="N"/>
    <s v="00 - N/A"/>
    <s v="10 - FONDO GENERAL"/>
    <s v="(en blanco)"/>
    <s v="99 - MULTIPROVINCIAL"/>
    <n v="443932673"/>
    <n v="258474141.35000005"/>
  </r>
  <r>
    <s v="2024"/>
    <x v="0"/>
    <x v="0"/>
    <x v="0"/>
    <x v="0"/>
    <x v="2"/>
    <s v="0203 - MINISTERIO DE DEFENSA"/>
    <s v="0001 - FUERZA AEREA DE LA  REPUBLICA DOMINICANA"/>
    <x v="0"/>
    <x v="7"/>
    <x v="29"/>
    <x v="1"/>
    <x v="5"/>
    <s v="N"/>
    <s v="00 - N/A"/>
    <s v="10 - FONDO GENERAL"/>
    <s v="(en blanco)"/>
    <s v="99 - MULTIPROVINCIAL"/>
    <n v="245415434"/>
    <n v="90488746.870000005"/>
  </r>
  <r>
    <s v="2024"/>
    <x v="0"/>
    <x v="0"/>
    <x v="0"/>
    <x v="0"/>
    <x v="2"/>
    <s v="0203 - MINISTERIO DE DEFENSA"/>
    <s v="0001 - FUERZA AEREA DE LA  REPUBLICA DOMINICANA"/>
    <x v="0"/>
    <x v="7"/>
    <x v="29"/>
    <x v="1"/>
    <x v="5"/>
    <s v="N"/>
    <s v="00 - N/A"/>
    <s v="20 - FONDOS CON DESTINO ESPECÍFICO"/>
    <s v="(en blanco)"/>
    <s v="99 - MULTIPROVINCIAL"/>
    <n v="354943313"/>
    <n v="0"/>
  </r>
  <r>
    <s v="2024"/>
    <x v="0"/>
    <x v="0"/>
    <x v="0"/>
    <x v="0"/>
    <x v="2"/>
    <s v="0203 - MINISTERIO DE DEFENSA"/>
    <s v="0001 - FUERZA AEREA DE LA  REPUBLICA DOMINICANA"/>
    <x v="0"/>
    <x v="7"/>
    <x v="29"/>
    <x v="1"/>
    <x v="6"/>
    <s v="N"/>
    <s v="00 - N/A"/>
    <s v="10 - FONDO GENERAL"/>
    <s v="(en blanco)"/>
    <s v="99 - MULTIPROVINCIAL"/>
    <n v="200000"/>
    <n v="427160"/>
  </r>
  <r>
    <s v="2024"/>
    <x v="0"/>
    <x v="0"/>
    <x v="0"/>
    <x v="0"/>
    <x v="2"/>
    <s v="0203 - MINISTERIO DE DEFENSA"/>
    <s v="0001 - FUERZA AEREA DE LA  REPUBLICA DOMINICANA"/>
    <x v="0"/>
    <x v="7"/>
    <x v="29"/>
    <x v="1"/>
    <x v="6"/>
    <s v="N"/>
    <s v="00 - N/A"/>
    <s v="20 - FONDOS CON DESTINO ESPECÍFICO"/>
    <s v="(en blanco)"/>
    <s v="99 - MULTIPROVINCIAL"/>
    <n v="0"/>
    <n v="208364.4"/>
  </r>
  <r>
    <s v="2024"/>
    <x v="0"/>
    <x v="0"/>
    <x v="0"/>
    <x v="0"/>
    <x v="2"/>
    <s v="0203 - MINISTERIO DE DEFENSA"/>
    <s v="0001 - FUERZA AEREA DE LA  REPUBLICA DOMINICANA"/>
    <x v="0"/>
    <x v="7"/>
    <x v="29"/>
    <x v="1"/>
    <x v="7"/>
    <s v="N"/>
    <s v="00 - N/A"/>
    <s v="10 - FONDO GENERAL"/>
    <s v="(en blanco)"/>
    <s v="99 - MULTIPROVINCIAL"/>
    <n v="40728741"/>
    <n v="31294382.5"/>
  </r>
  <r>
    <s v="2024"/>
    <x v="0"/>
    <x v="0"/>
    <x v="0"/>
    <x v="0"/>
    <x v="2"/>
    <s v="0203 - MINISTERIO DE DEFENSA"/>
    <s v="0001 - FUERZA AEREA DE LA  REPUBLICA DOMINICANA"/>
    <x v="0"/>
    <x v="7"/>
    <x v="29"/>
    <x v="1"/>
    <x v="8"/>
    <s v="N"/>
    <s v="00 - N/A"/>
    <s v="10 - FONDO GENERAL"/>
    <s v="(en blanco)"/>
    <s v="99 - MULTIPROVINCIAL"/>
    <n v="6000000"/>
    <n v="5927344.7200000007"/>
  </r>
  <r>
    <s v="2024"/>
    <x v="0"/>
    <x v="0"/>
    <x v="0"/>
    <x v="0"/>
    <x v="2"/>
    <s v="0203 - MINISTERIO DE DEFENSA"/>
    <s v="0001 - FUERZA AEREA DE LA  REPUBLICA DOMINICANA"/>
    <x v="0"/>
    <x v="7"/>
    <x v="29"/>
    <x v="1"/>
    <x v="8"/>
    <s v="N"/>
    <s v="00 - N/A"/>
    <s v="20 - FONDOS CON DESTINO ESPECÍFICO"/>
    <s v="(en blanco)"/>
    <s v="99 - MULTIPROVINCIAL"/>
    <n v="0"/>
    <n v="0"/>
  </r>
  <r>
    <s v="2024"/>
    <x v="0"/>
    <x v="0"/>
    <x v="0"/>
    <x v="0"/>
    <x v="2"/>
    <s v="0203 - MINISTERIO DE DEFENSA"/>
    <s v="0001 - FUERZA AEREA DE LA  REPUBLICA DOMINICANA"/>
    <x v="0"/>
    <x v="7"/>
    <x v="29"/>
    <x v="1"/>
    <x v="9"/>
    <s v="N"/>
    <s v="00 - N/A"/>
    <s v="10 - FONDO GENERAL"/>
    <s v="(en blanco)"/>
    <s v="99 - MULTIPROVINCIAL"/>
    <n v="1920000"/>
    <n v="339427"/>
  </r>
  <r>
    <s v="2024"/>
    <x v="0"/>
    <x v="0"/>
    <x v="0"/>
    <x v="0"/>
    <x v="2"/>
    <s v="0203 - MINISTERIO DE DEFENSA"/>
    <s v="0001 - FUERZA AEREA DE LA  REPUBLICA DOMINICANA"/>
    <x v="0"/>
    <x v="7"/>
    <x v="29"/>
    <x v="1"/>
    <x v="9"/>
    <s v="N"/>
    <s v="00 - N/A"/>
    <s v="20 - FONDOS CON DESTINO ESPECÍFICO"/>
    <s v="(en blanco)"/>
    <s v="99 - MULTIPROVINCIAL"/>
    <n v="0"/>
    <n v="3192494.0299999993"/>
  </r>
  <r>
    <s v="2024"/>
    <x v="0"/>
    <x v="0"/>
    <x v="0"/>
    <x v="0"/>
    <x v="2"/>
    <s v="0203 - MINISTERIO DE DEFENSA"/>
    <s v="0001 - FUERZA AEREA DE LA  REPUBLICA DOMINICANA"/>
    <x v="0"/>
    <x v="7"/>
    <x v="29"/>
    <x v="1"/>
    <x v="10"/>
    <s v="N"/>
    <s v="00 - N/A"/>
    <s v="10 - FONDO GENERAL"/>
    <s v="(en blanco)"/>
    <s v="99 - MULTIPROVINCIAL"/>
    <n v="195000000"/>
    <n v="194999998.78999999"/>
  </r>
  <r>
    <s v="2024"/>
    <x v="0"/>
    <x v="0"/>
    <x v="0"/>
    <x v="0"/>
    <x v="2"/>
    <s v="0203 - MINISTERIO DE DEFENSA"/>
    <s v="0001 - FUERZA AEREA DE LA  REPUBLICA DOMINICANA"/>
    <x v="0"/>
    <x v="7"/>
    <x v="29"/>
    <x v="1"/>
    <x v="10"/>
    <s v="N"/>
    <s v="00 - N/A"/>
    <s v="20 - FONDOS CON DESTINO ESPECÍFICO"/>
    <s v="(en blanco)"/>
    <s v="99 - MULTIPROVINCIAL"/>
    <n v="100000000"/>
    <n v="131210743.87"/>
  </r>
  <r>
    <s v="2024"/>
    <x v="0"/>
    <x v="0"/>
    <x v="0"/>
    <x v="0"/>
    <x v="2"/>
    <s v="0203 - MINISTERIO DE DEFENSA"/>
    <s v="0001 - FUERZA AEREA DE LA  REPUBLICA DOMINICANA"/>
    <x v="0"/>
    <x v="7"/>
    <x v="29"/>
    <x v="1"/>
    <x v="11"/>
    <s v="N"/>
    <s v="00 - N/A"/>
    <s v="10 - FONDO GENERAL"/>
    <s v="(en blanco)"/>
    <s v="99 - MULTIPROVINCIAL"/>
    <n v="555000"/>
    <n v="183283.31"/>
  </r>
  <r>
    <s v="2024"/>
    <x v="0"/>
    <x v="0"/>
    <x v="0"/>
    <x v="0"/>
    <x v="2"/>
    <s v="0203 - MINISTERIO DE DEFENSA"/>
    <s v="0001 - FUERZA AEREA DE LA  REPUBLICA DOMINICANA"/>
    <x v="0"/>
    <x v="7"/>
    <x v="29"/>
    <x v="1"/>
    <x v="11"/>
    <s v="N"/>
    <s v="00 - N/A"/>
    <s v="20 - FONDOS CON DESTINO ESPECÍFICO"/>
    <s v="(en blanco)"/>
    <s v="99 - MULTIPROVINCIAL"/>
    <n v="0"/>
    <n v="2852903.49"/>
  </r>
  <r>
    <s v="2024"/>
    <x v="0"/>
    <x v="0"/>
    <x v="0"/>
    <x v="0"/>
    <x v="2"/>
    <s v="0203 - MINISTERIO DE DEFENSA"/>
    <s v="0001 - FUERZA AEREA DE LA  REPUBLICA DOMINICANA"/>
    <x v="0"/>
    <x v="7"/>
    <x v="29"/>
    <x v="1"/>
    <x v="12"/>
    <s v="N"/>
    <s v="00 - N/A"/>
    <s v="10 - FONDO GENERAL"/>
    <s v="(en blanco)"/>
    <s v="99 - MULTIPROVINCIAL"/>
    <n v="3546200"/>
    <n v="0"/>
  </r>
  <r>
    <s v="2024"/>
    <x v="0"/>
    <x v="0"/>
    <x v="0"/>
    <x v="0"/>
    <x v="2"/>
    <s v="0203 - MINISTERIO DE DEFENSA"/>
    <s v="0001 - FUERZA AEREA DE LA  REPUBLICA DOMINICANA"/>
    <x v="0"/>
    <x v="7"/>
    <x v="29"/>
    <x v="1"/>
    <x v="12"/>
    <s v="N"/>
    <s v="00 - N/A"/>
    <s v="20 - FONDOS CON DESTINO ESPECÍFICO"/>
    <s v="(en blanco)"/>
    <s v="99 - MULTIPROVINCIAL"/>
    <n v="0"/>
    <n v="0"/>
  </r>
  <r>
    <s v="2024"/>
    <x v="0"/>
    <x v="0"/>
    <x v="0"/>
    <x v="0"/>
    <x v="2"/>
    <s v="0203 - MINISTERIO DE DEFENSA"/>
    <s v="0001 - FUERZA AEREA DE LA  REPUBLICA DOMINICANA"/>
    <x v="0"/>
    <x v="7"/>
    <x v="29"/>
    <x v="1"/>
    <x v="13"/>
    <s v="N"/>
    <s v="00 - N/A"/>
    <s v="20 - FONDOS CON DESTINO ESPECÍFICO"/>
    <s v="(en blanco)"/>
    <s v="99 - MULTIPROVINCIAL"/>
    <n v="0"/>
    <n v="513913.59999999998"/>
  </r>
  <r>
    <s v="2024"/>
    <x v="0"/>
    <x v="0"/>
    <x v="0"/>
    <x v="0"/>
    <x v="2"/>
    <s v="0203 - MINISTERIO DE DEFENSA"/>
    <s v="0001 - FUERZA AEREA DE LA  REPUBLICA DOMINICANA"/>
    <x v="0"/>
    <x v="7"/>
    <x v="29"/>
    <x v="2"/>
    <x v="14"/>
    <s v="N"/>
    <s v="00 - N/A"/>
    <s v="10 - FONDO GENERAL"/>
    <s v="(en blanco)"/>
    <s v="99 - MULTIPROVINCIAL"/>
    <n v="244530000"/>
    <n v="121701430.89999999"/>
  </r>
  <r>
    <s v="2024"/>
    <x v="0"/>
    <x v="0"/>
    <x v="0"/>
    <x v="0"/>
    <x v="2"/>
    <s v="0203 - MINISTERIO DE DEFENSA"/>
    <s v="0001 - FUERZA AEREA DE LA  REPUBLICA DOMINICANA"/>
    <x v="0"/>
    <x v="7"/>
    <x v="29"/>
    <x v="2"/>
    <x v="14"/>
    <s v="N"/>
    <s v="00 - N/A"/>
    <s v="20 - FONDOS CON DESTINO ESPECÍFICO"/>
    <s v="(en blanco)"/>
    <s v="99 - MULTIPROVINCIAL"/>
    <n v="0"/>
    <n v="2546385.38"/>
  </r>
  <r>
    <s v="2024"/>
    <x v="0"/>
    <x v="0"/>
    <x v="0"/>
    <x v="0"/>
    <x v="2"/>
    <s v="0203 - MINISTERIO DE DEFENSA"/>
    <s v="0001 - FUERZA AEREA DE LA  REPUBLICA DOMINICANA"/>
    <x v="0"/>
    <x v="7"/>
    <x v="29"/>
    <x v="2"/>
    <x v="15"/>
    <s v="N"/>
    <s v="00 - N/A"/>
    <s v="10 - FONDO GENERAL"/>
    <s v="(en blanco)"/>
    <s v="99 - MULTIPROVINCIAL"/>
    <n v="8750000"/>
    <n v="6919699.1200000001"/>
  </r>
  <r>
    <s v="2024"/>
    <x v="0"/>
    <x v="0"/>
    <x v="0"/>
    <x v="0"/>
    <x v="2"/>
    <s v="0203 - MINISTERIO DE DEFENSA"/>
    <s v="0001 - FUERZA AEREA DE LA  REPUBLICA DOMINICANA"/>
    <x v="0"/>
    <x v="7"/>
    <x v="29"/>
    <x v="2"/>
    <x v="15"/>
    <s v="N"/>
    <s v="00 - N/A"/>
    <s v="20 - FONDOS CON DESTINO ESPECÍFICO"/>
    <s v="(en blanco)"/>
    <s v="99 - MULTIPROVINCIAL"/>
    <n v="0"/>
    <n v="36596845.259999998"/>
  </r>
  <r>
    <s v="2024"/>
    <x v="0"/>
    <x v="0"/>
    <x v="0"/>
    <x v="0"/>
    <x v="2"/>
    <s v="0203 - MINISTERIO DE DEFENSA"/>
    <s v="0001 - FUERZA AEREA DE LA  REPUBLICA DOMINICANA"/>
    <x v="0"/>
    <x v="7"/>
    <x v="29"/>
    <x v="2"/>
    <x v="16"/>
    <s v="N"/>
    <s v="00 - N/A"/>
    <s v="10 - FONDO GENERAL"/>
    <s v="(en blanco)"/>
    <s v="99 - MULTIPROVINCIAL"/>
    <n v="3400000"/>
    <n v="306004.01"/>
  </r>
  <r>
    <s v="2024"/>
    <x v="0"/>
    <x v="0"/>
    <x v="0"/>
    <x v="0"/>
    <x v="2"/>
    <s v="0203 - MINISTERIO DE DEFENSA"/>
    <s v="0001 - FUERZA AEREA DE LA  REPUBLICA DOMINICANA"/>
    <x v="0"/>
    <x v="7"/>
    <x v="29"/>
    <x v="2"/>
    <x v="16"/>
    <s v="N"/>
    <s v="00 - N/A"/>
    <s v="20 - FONDOS CON DESTINO ESPECÍFICO"/>
    <s v="(en blanco)"/>
    <s v="99 - MULTIPROVINCIAL"/>
    <n v="0"/>
    <n v="4769353.28"/>
  </r>
  <r>
    <s v="2024"/>
    <x v="0"/>
    <x v="0"/>
    <x v="0"/>
    <x v="0"/>
    <x v="2"/>
    <s v="0203 - MINISTERIO DE DEFENSA"/>
    <s v="0001 - FUERZA AEREA DE LA  REPUBLICA DOMINICANA"/>
    <x v="0"/>
    <x v="7"/>
    <x v="29"/>
    <x v="2"/>
    <x v="17"/>
    <s v="N"/>
    <s v="00 - N/A"/>
    <s v="10 - FONDO GENERAL"/>
    <s v="(en blanco)"/>
    <s v="99 - MULTIPROVINCIAL"/>
    <n v="30000"/>
    <n v="0"/>
  </r>
  <r>
    <s v="2024"/>
    <x v="0"/>
    <x v="0"/>
    <x v="0"/>
    <x v="0"/>
    <x v="2"/>
    <s v="0203 - MINISTERIO DE DEFENSA"/>
    <s v="0001 - FUERZA AEREA DE LA  REPUBLICA DOMINICANA"/>
    <x v="0"/>
    <x v="7"/>
    <x v="29"/>
    <x v="2"/>
    <x v="17"/>
    <s v="N"/>
    <s v="00 - N/A"/>
    <s v="20 - FONDOS CON DESTINO ESPECÍFICO"/>
    <s v="(en blanco)"/>
    <s v="99 - MULTIPROVINCIAL"/>
    <n v="0"/>
    <n v="25565"/>
  </r>
  <r>
    <s v="2024"/>
    <x v="0"/>
    <x v="0"/>
    <x v="0"/>
    <x v="0"/>
    <x v="2"/>
    <s v="0203 - MINISTERIO DE DEFENSA"/>
    <s v="0001 - FUERZA AEREA DE LA  REPUBLICA DOMINICANA"/>
    <x v="0"/>
    <x v="7"/>
    <x v="29"/>
    <x v="2"/>
    <x v="18"/>
    <s v="N"/>
    <s v="00 - N/A"/>
    <s v="10 - FONDO GENERAL"/>
    <s v="(en blanco)"/>
    <s v="99 - MULTIPROVINCIAL"/>
    <n v="2910000"/>
    <n v="214431.07"/>
  </r>
  <r>
    <s v="2024"/>
    <x v="0"/>
    <x v="0"/>
    <x v="0"/>
    <x v="0"/>
    <x v="2"/>
    <s v="0203 - MINISTERIO DE DEFENSA"/>
    <s v="0001 - FUERZA AEREA DE LA  REPUBLICA DOMINICANA"/>
    <x v="0"/>
    <x v="7"/>
    <x v="29"/>
    <x v="2"/>
    <x v="18"/>
    <s v="N"/>
    <s v="00 - N/A"/>
    <s v="20 - FONDOS CON DESTINO ESPECÍFICO"/>
    <s v="(en blanco)"/>
    <s v="99 - MULTIPROVINCIAL"/>
    <n v="0"/>
    <n v="1225173.9099999997"/>
  </r>
  <r>
    <s v="2024"/>
    <x v="0"/>
    <x v="0"/>
    <x v="0"/>
    <x v="0"/>
    <x v="2"/>
    <s v="0203 - MINISTERIO DE DEFENSA"/>
    <s v="0001 - FUERZA AEREA DE LA  REPUBLICA DOMINICANA"/>
    <x v="0"/>
    <x v="7"/>
    <x v="29"/>
    <x v="2"/>
    <x v="19"/>
    <s v="N"/>
    <s v="00 - N/A"/>
    <s v="10 - FONDO GENERAL"/>
    <s v="(en blanco)"/>
    <s v="99 - MULTIPROVINCIAL"/>
    <n v="4551000"/>
    <n v="191931.39"/>
  </r>
  <r>
    <s v="2024"/>
    <x v="0"/>
    <x v="0"/>
    <x v="0"/>
    <x v="0"/>
    <x v="2"/>
    <s v="0203 - MINISTERIO DE DEFENSA"/>
    <s v="0001 - FUERZA AEREA DE LA  REPUBLICA DOMINICANA"/>
    <x v="0"/>
    <x v="7"/>
    <x v="29"/>
    <x v="2"/>
    <x v="19"/>
    <s v="N"/>
    <s v="00 - N/A"/>
    <s v="20 - FONDOS CON DESTINO ESPECÍFICO"/>
    <s v="(en blanco)"/>
    <s v="99 - MULTIPROVINCIAL"/>
    <n v="0"/>
    <n v="22089619.950000003"/>
  </r>
  <r>
    <s v="2024"/>
    <x v="0"/>
    <x v="0"/>
    <x v="0"/>
    <x v="0"/>
    <x v="2"/>
    <s v="0203 - MINISTERIO DE DEFENSA"/>
    <s v="0001 - FUERZA AEREA DE LA  REPUBLICA DOMINICANA"/>
    <x v="0"/>
    <x v="7"/>
    <x v="29"/>
    <x v="2"/>
    <x v="20"/>
    <s v="N"/>
    <s v="00 - N/A"/>
    <s v="10 - FONDO GENERAL"/>
    <s v="(en blanco)"/>
    <s v="99 - MULTIPROVINCIAL"/>
    <n v="224350569"/>
    <n v="102742355.64"/>
  </r>
  <r>
    <s v="2024"/>
    <x v="0"/>
    <x v="0"/>
    <x v="0"/>
    <x v="0"/>
    <x v="2"/>
    <s v="0203 - MINISTERIO DE DEFENSA"/>
    <s v="0001 - FUERZA AEREA DE LA  REPUBLICA DOMINICANA"/>
    <x v="0"/>
    <x v="7"/>
    <x v="29"/>
    <x v="2"/>
    <x v="20"/>
    <s v="N"/>
    <s v="00 - N/A"/>
    <s v="20 - FONDOS CON DESTINO ESPECÍFICO"/>
    <s v="(en blanco)"/>
    <s v="99 - MULTIPROVINCIAL"/>
    <n v="0"/>
    <n v="19653127.149999999"/>
  </r>
  <r>
    <s v="2024"/>
    <x v="0"/>
    <x v="0"/>
    <x v="0"/>
    <x v="0"/>
    <x v="2"/>
    <s v="0203 - MINISTERIO DE DEFENSA"/>
    <s v="0001 - FUERZA AEREA DE LA  REPUBLICA DOMINICANA"/>
    <x v="0"/>
    <x v="7"/>
    <x v="29"/>
    <x v="2"/>
    <x v="21"/>
    <s v="N"/>
    <s v="00 - N/A"/>
    <s v="10 - FONDO GENERAL"/>
    <s v="(en blanco)"/>
    <s v="99 - MULTIPROVINCIAL"/>
    <n v="29815000"/>
    <n v="6057901.4100000001"/>
  </r>
  <r>
    <s v="2024"/>
    <x v="0"/>
    <x v="0"/>
    <x v="0"/>
    <x v="0"/>
    <x v="2"/>
    <s v="0203 - MINISTERIO DE DEFENSA"/>
    <s v="0001 - FUERZA AEREA DE LA  REPUBLICA DOMINICANA"/>
    <x v="0"/>
    <x v="7"/>
    <x v="29"/>
    <x v="2"/>
    <x v="21"/>
    <s v="N"/>
    <s v="00 - N/A"/>
    <s v="20 - FONDOS CON DESTINO ESPECÍFICO"/>
    <s v="(en blanco)"/>
    <s v="99 - MULTIPROVINCIAL"/>
    <n v="1012942212"/>
    <n v="56233708.649999999"/>
  </r>
  <r>
    <s v="2024"/>
    <x v="0"/>
    <x v="0"/>
    <x v="0"/>
    <x v="0"/>
    <x v="2"/>
    <s v="0203 - MINISTERIO DE DEFENSA"/>
    <s v="0001 - MINISTERIO DE DEFENSA"/>
    <x v="0"/>
    <x v="7"/>
    <x v="29"/>
    <x v="0"/>
    <x v="0"/>
    <s v="N"/>
    <s v="00 - N/A"/>
    <s v="10 - FONDO GENERAL"/>
    <s v="(en blanco)"/>
    <s v="99 - MULTIPROVINCIAL"/>
    <n v="1444648774"/>
    <n v="564275112.50999999"/>
  </r>
  <r>
    <s v="2024"/>
    <x v="0"/>
    <x v="0"/>
    <x v="0"/>
    <x v="0"/>
    <x v="2"/>
    <s v="0203 - MINISTERIO DE DEFENSA"/>
    <s v="0001 - MINISTERIO DE DEFENSA"/>
    <x v="0"/>
    <x v="7"/>
    <x v="29"/>
    <x v="0"/>
    <x v="0"/>
    <s v="N"/>
    <s v="00 - N/A"/>
    <s v="20 - FONDOS CON DESTINO ESPECÍFICO"/>
    <s v="(en blanco)"/>
    <s v="99 - MULTIPROVINCIAL"/>
    <n v="0"/>
    <n v="0"/>
  </r>
  <r>
    <s v="2024"/>
    <x v="0"/>
    <x v="0"/>
    <x v="0"/>
    <x v="0"/>
    <x v="2"/>
    <s v="0203 - MINISTERIO DE DEFENSA"/>
    <s v="0001 - MINISTERIO DE DEFENSA"/>
    <x v="0"/>
    <x v="7"/>
    <x v="29"/>
    <x v="0"/>
    <x v="1"/>
    <s v="N"/>
    <s v="00 - N/A"/>
    <s v="10 - FONDO GENERAL"/>
    <s v="(en blanco)"/>
    <s v="99 - MULTIPROVINCIAL"/>
    <n v="36715695"/>
    <n v="15544601"/>
  </r>
  <r>
    <s v="2024"/>
    <x v="0"/>
    <x v="0"/>
    <x v="0"/>
    <x v="0"/>
    <x v="2"/>
    <s v="0203 - MINISTERIO DE DEFENSA"/>
    <s v="0001 - MINISTERIO DE DEFENSA"/>
    <x v="0"/>
    <x v="7"/>
    <x v="29"/>
    <x v="0"/>
    <x v="4"/>
    <s v="N"/>
    <s v="00 - N/A"/>
    <s v="10 - FONDO GENERAL"/>
    <s v="(en blanco)"/>
    <s v="99 - MULTIPROVINCIAL"/>
    <n v="14730605"/>
    <n v="6242587.4100000011"/>
  </r>
  <r>
    <s v="2024"/>
    <x v="0"/>
    <x v="0"/>
    <x v="0"/>
    <x v="0"/>
    <x v="2"/>
    <s v="0203 - MINISTERIO DE DEFENSA"/>
    <s v="0001 - MINISTERIO DE DEFENSA"/>
    <x v="0"/>
    <x v="7"/>
    <x v="29"/>
    <x v="0"/>
    <x v="4"/>
    <s v="N"/>
    <s v="00 - N/A"/>
    <s v="20 - FONDOS CON DESTINO ESPECÍFICO"/>
    <s v="(en blanco)"/>
    <s v="99 - MULTIPROVINCIAL"/>
    <n v="0"/>
    <n v="0"/>
  </r>
  <r>
    <s v="2024"/>
    <x v="0"/>
    <x v="0"/>
    <x v="0"/>
    <x v="0"/>
    <x v="2"/>
    <s v="0203 - MINISTERIO DE DEFENSA"/>
    <s v="0001 - MINISTERIO DE DEFENSA"/>
    <x v="0"/>
    <x v="7"/>
    <x v="29"/>
    <x v="1"/>
    <x v="5"/>
    <s v="N"/>
    <s v="00 - N/A"/>
    <s v="10 - FONDO GENERAL"/>
    <s v="(en blanco)"/>
    <s v="99 - MULTIPROVINCIAL"/>
    <n v="138012294"/>
    <n v="69397702.640000001"/>
  </r>
  <r>
    <s v="2024"/>
    <x v="0"/>
    <x v="0"/>
    <x v="0"/>
    <x v="0"/>
    <x v="2"/>
    <s v="0203 - MINISTERIO DE DEFENSA"/>
    <s v="0001 - MINISTERIO DE DEFENSA"/>
    <x v="0"/>
    <x v="7"/>
    <x v="29"/>
    <x v="1"/>
    <x v="6"/>
    <s v="N"/>
    <s v="00 - N/A"/>
    <s v="10 - FONDO GENERAL"/>
    <s v="(en blanco)"/>
    <s v="99 - MULTIPROVINCIAL"/>
    <n v="1220000"/>
    <n v="1276720.0000000002"/>
  </r>
  <r>
    <s v="2024"/>
    <x v="0"/>
    <x v="0"/>
    <x v="0"/>
    <x v="0"/>
    <x v="2"/>
    <s v="0203 - MINISTERIO DE DEFENSA"/>
    <s v="0001 - MINISTERIO DE DEFENSA"/>
    <x v="0"/>
    <x v="7"/>
    <x v="29"/>
    <x v="1"/>
    <x v="7"/>
    <s v="N"/>
    <s v="00 - N/A"/>
    <s v="10 - FONDO GENERAL"/>
    <s v="(en blanco)"/>
    <s v="99 - MULTIPROVINCIAL"/>
    <n v="97346356"/>
    <n v="58109528.130000003"/>
  </r>
  <r>
    <s v="2024"/>
    <x v="0"/>
    <x v="0"/>
    <x v="0"/>
    <x v="0"/>
    <x v="2"/>
    <s v="0203 - MINISTERIO DE DEFENSA"/>
    <s v="0001 - MINISTERIO DE DEFENSA"/>
    <x v="0"/>
    <x v="7"/>
    <x v="29"/>
    <x v="1"/>
    <x v="8"/>
    <s v="N"/>
    <s v="00 - N/A"/>
    <s v="10 - FONDO GENERAL"/>
    <s v="(en blanco)"/>
    <s v="99 - MULTIPROVINCIAL"/>
    <n v="20559220"/>
    <n v="5892891.6300000008"/>
  </r>
  <r>
    <s v="2024"/>
    <x v="0"/>
    <x v="0"/>
    <x v="0"/>
    <x v="0"/>
    <x v="2"/>
    <s v="0203 - MINISTERIO DE DEFENSA"/>
    <s v="0001 - MINISTERIO DE DEFENSA"/>
    <x v="0"/>
    <x v="7"/>
    <x v="29"/>
    <x v="1"/>
    <x v="9"/>
    <s v="N"/>
    <s v="00 - N/A"/>
    <s v="10 - FONDO GENERAL"/>
    <s v="(en blanco)"/>
    <s v="99 - MULTIPROVINCIAL"/>
    <n v="86806457"/>
    <n v="11044863.430000003"/>
  </r>
  <r>
    <s v="2024"/>
    <x v="0"/>
    <x v="0"/>
    <x v="0"/>
    <x v="0"/>
    <x v="2"/>
    <s v="0203 - MINISTERIO DE DEFENSA"/>
    <s v="0001 - MINISTERIO DE DEFENSA"/>
    <x v="0"/>
    <x v="7"/>
    <x v="29"/>
    <x v="1"/>
    <x v="10"/>
    <s v="N"/>
    <s v="00 - N/A"/>
    <s v="10 - FONDO GENERAL"/>
    <s v="(en blanco)"/>
    <s v="99 - MULTIPROVINCIAL"/>
    <n v="420706000"/>
    <n v="103625"/>
  </r>
  <r>
    <s v="2024"/>
    <x v="0"/>
    <x v="0"/>
    <x v="0"/>
    <x v="0"/>
    <x v="2"/>
    <s v="0203 - MINISTERIO DE DEFENSA"/>
    <s v="0001 - MINISTERIO DE DEFENSA"/>
    <x v="0"/>
    <x v="7"/>
    <x v="29"/>
    <x v="1"/>
    <x v="11"/>
    <s v="N"/>
    <s v="00 - N/A"/>
    <s v="10 - FONDO GENERAL"/>
    <s v="(en blanco)"/>
    <s v="99 - MULTIPROVINCIAL"/>
    <n v="301413407"/>
    <n v="28777553.209999997"/>
  </r>
  <r>
    <s v="2024"/>
    <x v="0"/>
    <x v="0"/>
    <x v="0"/>
    <x v="0"/>
    <x v="2"/>
    <s v="0203 - MINISTERIO DE DEFENSA"/>
    <s v="0001 - MINISTERIO DE DEFENSA"/>
    <x v="0"/>
    <x v="7"/>
    <x v="29"/>
    <x v="1"/>
    <x v="11"/>
    <s v="N"/>
    <s v="00 - N/A"/>
    <s v="20 - FONDOS CON DESTINO ESPECÍFICO"/>
    <s v="(en blanco)"/>
    <s v="99 - MULTIPROVINCIAL"/>
    <n v="0"/>
    <n v="0"/>
  </r>
  <r>
    <s v="2024"/>
    <x v="0"/>
    <x v="0"/>
    <x v="0"/>
    <x v="0"/>
    <x v="2"/>
    <s v="0203 - MINISTERIO DE DEFENSA"/>
    <s v="0001 - MINISTERIO DE DEFENSA"/>
    <x v="0"/>
    <x v="7"/>
    <x v="29"/>
    <x v="1"/>
    <x v="12"/>
    <s v="N"/>
    <s v="00 - N/A"/>
    <s v="10 - FONDO GENERAL"/>
    <s v="(en blanco)"/>
    <s v="99 - MULTIPROVINCIAL"/>
    <n v="24574596"/>
    <n v="17866335.030000001"/>
  </r>
  <r>
    <s v="2024"/>
    <x v="0"/>
    <x v="0"/>
    <x v="0"/>
    <x v="0"/>
    <x v="2"/>
    <s v="0203 - MINISTERIO DE DEFENSA"/>
    <s v="0001 - MINISTERIO DE DEFENSA"/>
    <x v="0"/>
    <x v="7"/>
    <x v="29"/>
    <x v="1"/>
    <x v="13"/>
    <s v="N"/>
    <s v="00 - N/A"/>
    <s v="10 - FONDO GENERAL"/>
    <s v="(en blanco)"/>
    <s v="99 - MULTIPROVINCIAL"/>
    <n v="17041887"/>
    <n v="29653514.239999998"/>
  </r>
  <r>
    <s v="2024"/>
    <x v="0"/>
    <x v="0"/>
    <x v="0"/>
    <x v="0"/>
    <x v="2"/>
    <s v="0203 - MINISTERIO DE DEFENSA"/>
    <s v="0001 - MINISTERIO DE DEFENSA"/>
    <x v="0"/>
    <x v="7"/>
    <x v="29"/>
    <x v="2"/>
    <x v="14"/>
    <s v="N"/>
    <s v="00 - N/A"/>
    <s v="10 - FONDO GENERAL"/>
    <s v="(en blanco)"/>
    <s v="99 - MULTIPROVINCIAL"/>
    <n v="207111556"/>
    <n v="84254995.640000015"/>
  </r>
  <r>
    <s v="2024"/>
    <x v="0"/>
    <x v="0"/>
    <x v="0"/>
    <x v="0"/>
    <x v="2"/>
    <s v="0203 - MINISTERIO DE DEFENSA"/>
    <s v="0001 - MINISTERIO DE DEFENSA"/>
    <x v="0"/>
    <x v="7"/>
    <x v="29"/>
    <x v="2"/>
    <x v="15"/>
    <s v="N"/>
    <s v="00 - N/A"/>
    <s v="10 - FONDO GENERAL"/>
    <s v="(en blanco)"/>
    <s v="99 - MULTIPROVINCIAL"/>
    <n v="70420958"/>
    <n v="25863583.59"/>
  </r>
  <r>
    <s v="2024"/>
    <x v="0"/>
    <x v="0"/>
    <x v="0"/>
    <x v="0"/>
    <x v="2"/>
    <s v="0203 - MINISTERIO DE DEFENSA"/>
    <s v="0001 - MINISTERIO DE DEFENSA"/>
    <x v="0"/>
    <x v="7"/>
    <x v="29"/>
    <x v="2"/>
    <x v="15"/>
    <s v="N"/>
    <s v="00 - N/A"/>
    <s v="20 - FONDOS CON DESTINO ESPECÍFICO"/>
    <s v="(en blanco)"/>
    <s v="99 - MULTIPROVINCIAL"/>
    <n v="0"/>
    <n v="215209.35"/>
  </r>
  <r>
    <s v="2024"/>
    <x v="0"/>
    <x v="0"/>
    <x v="0"/>
    <x v="0"/>
    <x v="2"/>
    <s v="0203 - MINISTERIO DE DEFENSA"/>
    <s v="0001 - MINISTERIO DE DEFENSA"/>
    <x v="0"/>
    <x v="7"/>
    <x v="29"/>
    <x v="2"/>
    <x v="16"/>
    <s v="N"/>
    <s v="00 - N/A"/>
    <s v="10 - FONDO GENERAL"/>
    <s v="(en blanco)"/>
    <s v="99 - MULTIPROVINCIAL"/>
    <n v="33401769"/>
    <n v="3545445.6999999997"/>
  </r>
  <r>
    <s v="2024"/>
    <x v="0"/>
    <x v="0"/>
    <x v="0"/>
    <x v="0"/>
    <x v="2"/>
    <s v="0203 - MINISTERIO DE DEFENSA"/>
    <s v="0001 - MINISTERIO DE DEFENSA"/>
    <x v="0"/>
    <x v="7"/>
    <x v="29"/>
    <x v="2"/>
    <x v="16"/>
    <s v="N"/>
    <s v="00 - N/A"/>
    <s v="20 - FONDOS CON DESTINO ESPECÍFICO"/>
    <s v="(en blanco)"/>
    <s v="99 - MULTIPROVINCIAL"/>
    <n v="0"/>
    <n v="303770.89"/>
  </r>
  <r>
    <s v="2024"/>
    <x v="0"/>
    <x v="0"/>
    <x v="0"/>
    <x v="0"/>
    <x v="2"/>
    <s v="0203 - MINISTERIO DE DEFENSA"/>
    <s v="0001 - MINISTERIO DE DEFENSA"/>
    <x v="0"/>
    <x v="7"/>
    <x v="29"/>
    <x v="2"/>
    <x v="17"/>
    <s v="N"/>
    <s v="00 - N/A"/>
    <s v="10 - FONDO GENERAL"/>
    <s v="(en blanco)"/>
    <s v="99 - MULTIPROVINCIAL"/>
    <n v="13167400"/>
    <n v="758920.64"/>
  </r>
  <r>
    <s v="2024"/>
    <x v="0"/>
    <x v="0"/>
    <x v="0"/>
    <x v="0"/>
    <x v="2"/>
    <s v="0203 - MINISTERIO DE DEFENSA"/>
    <s v="0001 - MINISTERIO DE DEFENSA"/>
    <x v="0"/>
    <x v="7"/>
    <x v="29"/>
    <x v="2"/>
    <x v="17"/>
    <s v="N"/>
    <s v="00 - N/A"/>
    <s v="20 - FONDOS CON DESTINO ESPECÍFICO"/>
    <s v="(en blanco)"/>
    <s v="99 - MULTIPROVINCIAL"/>
    <n v="0"/>
    <n v="0"/>
  </r>
  <r>
    <s v="2024"/>
    <x v="0"/>
    <x v="0"/>
    <x v="0"/>
    <x v="0"/>
    <x v="2"/>
    <s v="0203 - MINISTERIO DE DEFENSA"/>
    <s v="0001 - MINISTERIO DE DEFENSA"/>
    <x v="0"/>
    <x v="7"/>
    <x v="29"/>
    <x v="2"/>
    <x v="18"/>
    <s v="N"/>
    <s v="00 - N/A"/>
    <s v="10 - FONDO GENERAL"/>
    <s v="(en blanco)"/>
    <s v="99 - MULTIPROVINCIAL"/>
    <n v="10200000"/>
    <n v="2508467.8899999992"/>
  </r>
  <r>
    <s v="2024"/>
    <x v="0"/>
    <x v="0"/>
    <x v="0"/>
    <x v="0"/>
    <x v="2"/>
    <s v="0203 - MINISTERIO DE DEFENSA"/>
    <s v="0001 - MINISTERIO DE DEFENSA"/>
    <x v="0"/>
    <x v="7"/>
    <x v="29"/>
    <x v="2"/>
    <x v="18"/>
    <s v="N"/>
    <s v="00 - N/A"/>
    <s v="20 - FONDOS CON DESTINO ESPECÍFICO"/>
    <s v="(en blanco)"/>
    <s v="99 - MULTIPROVINCIAL"/>
    <n v="0"/>
    <n v="202010.1"/>
  </r>
  <r>
    <s v="2024"/>
    <x v="0"/>
    <x v="0"/>
    <x v="0"/>
    <x v="0"/>
    <x v="2"/>
    <s v="0203 - MINISTERIO DE DEFENSA"/>
    <s v="0001 - MINISTERIO DE DEFENSA"/>
    <x v="0"/>
    <x v="7"/>
    <x v="29"/>
    <x v="2"/>
    <x v="19"/>
    <s v="N"/>
    <s v="00 - N/A"/>
    <s v="10 - FONDO GENERAL"/>
    <s v="(en blanco)"/>
    <s v="99 - MULTIPROVINCIAL"/>
    <n v="29802652"/>
    <n v="1169807.23"/>
  </r>
  <r>
    <s v="2024"/>
    <x v="0"/>
    <x v="0"/>
    <x v="0"/>
    <x v="0"/>
    <x v="2"/>
    <s v="0203 - MINISTERIO DE DEFENSA"/>
    <s v="0001 - MINISTERIO DE DEFENSA"/>
    <x v="0"/>
    <x v="7"/>
    <x v="29"/>
    <x v="2"/>
    <x v="20"/>
    <s v="N"/>
    <s v="00 - N/A"/>
    <s v="10 - FONDO GENERAL"/>
    <s v="(en blanco)"/>
    <s v="99 - MULTIPROVINCIAL"/>
    <n v="213270024"/>
    <n v="92630685.549999997"/>
  </r>
  <r>
    <s v="2024"/>
    <x v="0"/>
    <x v="0"/>
    <x v="0"/>
    <x v="0"/>
    <x v="2"/>
    <s v="0203 - MINISTERIO DE DEFENSA"/>
    <s v="0001 - MINISTERIO DE DEFENSA"/>
    <x v="0"/>
    <x v="7"/>
    <x v="29"/>
    <x v="2"/>
    <x v="20"/>
    <s v="N"/>
    <s v="00 - N/A"/>
    <s v="20 - FONDOS CON DESTINO ESPECÍFICO"/>
    <s v="(en blanco)"/>
    <s v="99 - MULTIPROVINCIAL"/>
    <n v="0"/>
    <n v="56215.199999999997"/>
  </r>
  <r>
    <s v="2024"/>
    <x v="0"/>
    <x v="0"/>
    <x v="0"/>
    <x v="0"/>
    <x v="2"/>
    <s v="0203 - MINISTERIO DE DEFENSA"/>
    <s v="0001 - MINISTERIO DE DEFENSA"/>
    <x v="0"/>
    <x v="7"/>
    <x v="29"/>
    <x v="2"/>
    <x v="21"/>
    <s v="N"/>
    <s v="00 - N/A"/>
    <s v="10 - FONDO GENERAL"/>
    <s v="(en blanco)"/>
    <s v="99 - MULTIPROVINCIAL"/>
    <n v="183570158"/>
    <n v="25879079.700000007"/>
  </r>
  <r>
    <s v="2024"/>
    <x v="0"/>
    <x v="0"/>
    <x v="0"/>
    <x v="0"/>
    <x v="2"/>
    <s v="0203 - MINISTERIO DE DEFENSA"/>
    <s v="0001 - MINISTERIO DE DEFENSA"/>
    <x v="0"/>
    <x v="7"/>
    <x v="29"/>
    <x v="2"/>
    <x v="21"/>
    <s v="N"/>
    <s v="00 - N/A"/>
    <s v="20 - FONDOS CON DESTINO ESPECÍFICO"/>
    <s v="(en blanco)"/>
    <s v="99 - MULTIPROVINCIAL"/>
    <n v="0"/>
    <n v="308921.82"/>
  </r>
  <r>
    <s v="2024"/>
    <x v="0"/>
    <x v="0"/>
    <x v="0"/>
    <x v="0"/>
    <x v="2"/>
    <s v="0203 - MINISTERIO DE DEFENSA"/>
    <s v="0002 - ACADEMIA MILITAR BATALLA DE LA CARRERA"/>
    <x v="2"/>
    <x v="10"/>
    <x v="30"/>
    <x v="0"/>
    <x v="0"/>
    <s v="N"/>
    <s v="00 - N/A"/>
    <s v="10 - FONDO GENERAL"/>
    <s v="(en blanco)"/>
    <s v="32 - SANTO DOMINGO"/>
    <n v="37592121"/>
    <n v="17454170.960000001"/>
  </r>
  <r>
    <s v="2024"/>
    <x v="0"/>
    <x v="0"/>
    <x v="0"/>
    <x v="0"/>
    <x v="2"/>
    <s v="0203 - MINISTERIO DE DEFENSA"/>
    <s v="0002 - ACADEMIA MILITAR BATALLA DE LA CARRERA"/>
    <x v="2"/>
    <x v="10"/>
    <x v="30"/>
    <x v="0"/>
    <x v="4"/>
    <s v="N"/>
    <s v="00 - N/A"/>
    <s v="10 - FONDO GENERAL"/>
    <s v="(en blanco)"/>
    <s v="32 - SANTO DOMINGO"/>
    <n v="1076577"/>
    <n v="546819.30999999994"/>
  </r>
  <r>
    <s v="2024"/>
    <x v="0"/>
    <x v="0"/>
    <x v="0"/>
    <x v="0"/>
    <x v="2"/>
    <s v="0203 - MINISTERIO DE DEFENSA"/>
    <s v="0002 - ACADEMIA MILITAR BATALLA DE LA CARRERA"/>
    <x v="2"/>
    <x v="10"/>
    <x v="30"/>
    <x v="1"/>
    <x v="5"/>
    <s v="N"/>
    <s v="00 - N/A"/>
    <s v="10 - FONDO GENERAL"/>
    <s v="(en blanco)"/>
    <s v="32 - SANTO DOMINGO"/>
    <n v="1250000"/>
    <n v="491937.45999999996"/>
  </r>
  <r>
    <s v="2024"/>
    <x v="0"/>
    <x v="0"/>
    <x v="0"/>
    <x v="0"/>
    <x v="2"/>
    <s v="0203 - MINISTERIO DE DEFENSA"/>
    <s v="0002 - ACADEMIA MILITAR BATALLA DE LA CARRERA"/>
    <x v="2"/>
    <x v="10"/>
    <x v="30"/>
    <x v="1"/>
    <x v="9"/>
    <s v="N"/>
    <s v="00 - N/A"/>
    <s v="10 - FONDO GENERAL"/>
    <s v="(en blanco)"/>
    <s v="32 - SANTO DOMINGO"/>
    <n v="420000"/>
    <n v="152928"/>
  </r>
  <r>
    <s v="2024"/>
    <x v="0"/>
    <x v="0"/>
    <x v="0"/>
    <x v="0"/>
    <x v="2"/>
    <s v="0203 - MINISTERIO DE DEFENSA"/>
    <s v="0002 - ACADEMIA MILITAR BATALLA DE LA CARRERA"/>
    <x v="2"/>
    <x v="10"/>
    <x v="30"/>
    <x v="1"/>
    <x v="10"/>
    <s v="N"/>
    <s v="00 - N/A"/>
    <s v="10 - FONDO GENERAL"/>
    <s v="(en blanco)"/>
    <s v="32 - SANTO DOMINGO"/>
    <n v="150000"/>
    <n v="0"/>
  </r>
  <r>
    <s v="2024"/>
    <x v="0"/>
    <x v="0"/>
    <x v="0"/>
    <x v="0"/>
    <x v="2"/>
    <s v="0203 - MINISTERIO DE DEFENSA"/>
    <s v="0002 - ACADEMIA MILITAR BATALLA DE LA CARRERA"/>
    <x v="2"/>
    <x v="10"/>
    <x v="30"/>
    <x v="1"/>
    <x v="11"/>
    <s v="N"/>
    <s v="00 - N/A"/>
    <s v="10 - FONDO GENERAL"/>
    <s v="(en blanco)"/>
    <s v="32 - SANTO DOMINGO"/>
    <n v="300000"/>
    <n v="300000.99"/>
  </r>
  <r>
    <s v="2024"/>
    <x v="0"/>
    <x v="0"/>
    <x v="0"/>
    <x v="0"/>
    <x v="2"/>
    <s v="0203 - MINISTERIO DE DEFENSA"/>
    <s v="0002 - ACADEMIA MILITAR BATALLA DE LA CARRERA"/>
    <x v="2"/>
    <x v="10"/>
    <x v="30"/>
    <x v="1"/>
    <x v="12"/>
    <s v="N"/>
    <s v="00 - N/A"/>
    <s v="10 - FONDO GENERAL"/>
    <s v="(en blanco)"/>
    <s v="32 - SANTO DOMINGO"/>
    <n v="12550000"/>
    <n v="0"/>
  </r>
  <r>
    <s v="2024"/>
    <x v="0"/>
    <x v="0"/>
    <x v="0"/>
    <x v="0"/>
    <x v="2"/>
    <s v="0203 - MINISTERIO DE DEFENSA"/>
    <s v="0002 - ACADEMIA MILITAR BATALLA DE LA CARRERA"/>
    <x v="2"/>
    <x v="10"/>
    <x v="30"/>
    <x v="2"/>
    <x v="14"/>
    <s v="N"/>
    <s v="00 - N/A"/>
    <s v="10 - FONDO GENERAL"/>
    <s v="(en blanco)"/>
    <s v="32 - SANTO DOMINGO"/>
    <n v="4711200"/>
    <n v="2365058.88"/>
  </r>
  <r>
    <s v="2024"/>
    <x v="0"/>
    <x v="0"/>
    <x v="0"/>
    <x v="0"/>
    <x v="2"/>
    <s v="0203 - MINISTERIO DE DEFENSA"/>
    <s v="0002 - ACADEMIA MILITAR BATALLA DE LA CARRERA"/>
    <x v="2"/>
    <x v="10"/>
    <x v="30"/>
    <x v="2"/>
    <x v="15"/>
    <s v="N"/>
    <s v="00 - N/A"/>
    <s v="10 - FONDO GENERAL"/>
    <s v="(en blanco)"/>
    <s v="32 - SANTO DOMINGO"/>
    <n v="155000"/>
    <n v="95662.6"/>
  </r>
  <r>
    <s v="2024"/>
    <x v="0"/>
    <x v="0"/>
    <x v="0"/>
    <x v="0"/>
    <x v="2"/>
    <s v="0203 - MINISTERIO DE DEFENSA"/>
    <s v="0002 - ACADEMIA MILITAR BATALLA DE LA CARRERA"/>
    <x v="2"/>
    <x v="10"/>
    <x v="30"/>
    <x v="2"/>
    <x v="16"/>
    <s v="N"/>
    <s v="00 - N/A"/>
    <s v="10 - FONDO GENERAL"/>
    <s v="(en blanco)"/>
    <s v="32 - SANTO DOMINGO"/>
    <n v="900000"/>
    <n v="126749.7"/>
  </r>
  <r>
    <s v="2024"/>
    <x v="0"/>
    <x v="0"/>
    <x v="0"/>
    <x v="0"/>
    <x v="2"/>
    <s v="0203 - MINISTERIO DE DEFENSA"/>
    <s v="0002 - ACADEMIA MILITAR BATALLA DE LA CARRERA"/>
    <x v="2"/>
    <x v="10"/>
    <x v="30"/>
    <x v="2"/>
    <x v="17"/>
    <s v="N"/>
    <s v="00 - N/A"/>
    <s v="10 - FONDO GENERAL"/>
    <s v="(en blanco)"/>
    <s v="32 - SANTO DOMINGO"/>
    <n v="1200000"/>
    <n v="599958"/>
  </r>
  <r>
    <s v="2024"/>
    <x v="0"/>
    <x v="0"/>
    <x v="0"/>
    <x v="0"/>
    <x v="2"/>
    <s v="0203 - MINISTERIO DE DEFENSA"/>
    <s v="0002 - ACADEMIA MILITAR BATALLA DE LA CARRERA"/>
    <x v="2"/>
    <x v="10"/>
    <x v="30"/>
    <x v="2"/>
    <x v="18"/>
    <s v="N"/>
    <s v="00 - N/A"/>
    <s v="10 - FONDO GENERAL"/>
    <s v="(en blanco)"/>
    <s v="32 - SANTO DOMINGO"/>
    <n v="5000"/>
    <n v="163003.41999999998"/>
  </r>
  <r>
    <s v="2024"/>
    <x v="0"/>
    <x v="0"/>
    <x v="0"/>
    <x v="0"/>
    <x v="2"/>
    <s v="0203 - MINISTERIO DE DEFENSA"/>
    <s v="0002 - ACADEMIA MILITAR BATALLA DE LA CARRERA"/>
    <x v="2"/>
    <x v="10"/>
    <x v="30"/>
    <x v="2"/>
    <x v="19"/>
    <s v="N"/>
    <s v="00 - N/A"/>
    <s v="10 - FONDO GENERAL"/>
    <s v="(en blanco)"/>
    <s v="32 - SANTO DOMINGO"/>
    <n v="205000"/>
    <n v="302777.96999999997"/>
  </r>
  <r>
    <s v="2024"/>
    <x v="0"/>
    <x v="0"/>
    <x v="0"/>
    <x v="0"/>
    <x v="2"/>
    <s v="0203 - MINISTERIO DE DEFENSA"/>
    <s v="0002 - ACADEMIA MILITAR BATALLA DE LA CARRERA"/>
    <x v="2"/>
    <x v="10"/>
    <x v="30"/>
    <x v="2"/>
    <x v="20"/>
    <s v="N"/>
    <s v="00 - N/A"/>
    <s v="10 - FONDO GENERAL"/>
    <s v="(en blanco)"/>
    <s v="32 - SANTO DOMINGO"/>
    <n v="6237610"/>
    <n v="3101188.44"/>
  </r>
  <r>
    <s v="2024"/>
    <x v="0"/>
    <x v="0"/>
    <x v="0"/>
    <x v="0"/>
    <x v="2"/>
    <s v="0203 - MINISTERIO DE DEFENSA"/>
    <s v="0002 - ACADEMIA MILITAR BATALLA DE LA CARRERA"/>
    <x v="2"/>
    <x v="10"/>
    <x v="30"/>
    <x v="2"/>
    <x v="21"/>
    <s v="N"/>
    <s v="00 - N/A"/>
    <s v="10 - FONDO GENERAL"/>
    <s v="(en blanco)"/>
    <s v="32 - SANTO DOMINGO"/>
    <n v="6076618"/>
    <n v="645000.48"/>
  </r>
  <r>
    <s v="2024"/>
    <x v="0"/>
    <x v="0"/>
    <x v="0"/>
    <x v="0"/>
    <x v="2"/>
    <s v="0203 - MINISTERIO DE DEFENSA"/>
    <s v="0002 - DIRECCION GENERAL DE DRAGAS, PRESAS Y BALIZAMIENTO, M.G"/>
    <x v="0"/>
    <x v="7"/>
    <x v="29"/>
    <x v="0"/>
    <x v="0"/>
    <s v="N"/>
    <s v="00 - N/A"/>
    <s v="10 - FONDO GENERAL"/>
    <s v="(en blanco)"/>
    <s v="99 - MULTIPROVINCIAL"/>
    <n v="33786297"/>
    <n v="15411488.680000002"/>
  </r>
  <r>
    <s v="2024"/>
    <x v="0"/>
    <x v="0"/>
    <x v="0"/>
    <x v="0"/>
    <x v="2"/>
    <s v="0203 - MINISTERIO DE DEFENSA"/>
    <s v="0002 - DIRECCION GENERAL DE DRAGAS, PRESAS Y BALIZAMIENTO, M.G"/>
    <x v="0"/>
    <x v="7"/>
    <x v="29"/>
    <x v="0"/>
    <x v="1"/>
    <s v="N"/>
    <s v="00 - N/A"/>
    <s v="10 - FONDO GENERAL"/>
    <s v="(en blanco)"/>
    <s v="99 - MULTIPROVINCIAL"/>
    <n v="273600"/>
    <n v="136800"/>
  </r>
  <r>
    <s v="2024"/>
    <x v="0"/>
    <x v="0"/>
    <x v="0"/>
    <x v="0"/>
    <x v="2"/>
    <s v="0203 - MINISTERIO DE DEFENSA"/>
    <s v="0002 - DIRECCION GENERAL DE DRAGAS, PRESAS Y BALIZAMIENTO, M.G"/>
    <x v="0"/>
    <x v="7"/>
    <x v="29"/>
    <x v="0"/>
    <x v="4"/>
    <s v="N"/>
    <s v="00 - N/A"/>
    <s v="10 - FONDO GENERAL"/>
    <s v="(en blanco)"/>
    <s v="99 - MULTIPROVINCIAL"/>
    <n v="1107175"/>
    <n v="568061.88"/>
  </r>
  <r>
    <s v="2024"/>
    <x v="0"/>
    <x v="0"/>
    <x v="0"/>
    <x v="0"/>
    <x v="2"/>
    <s v="0203 - MINISTERIO DE DEFENSA"/>
    <s v="0002 - DIRECCION GENERAL DE DRAGAS, PRESAS Y BALIZAMIENTO, M.G"/>
    <x v="0"/>
    <x v="7"/>
    <x v="29"/>
    <x v="1"/>
    <x v="5"/>
    <s v="N"/>
    <s v="00 - N/A"/>
    <s v="10 - FONDO GENERAL"/>
    <s v="(en blanco)"/>
    <s v="99 - MULTIPROVINCIAL"/>
    <n v="2273991"/>
    <n v="751651.12"/>
  </r>
  <r>
    <s v="2024"/>
    <x v="0"/>
    <x v="0"/>
    <x v="0"/>
    <x v="0"/>
    <x v="2"/>
    <s v="0203 - MINISTERIO DE DEFENSA"/>
    <s v="0002 - DIRECCION GENERAL DE DRAGAS, PRESAS Y BALIZAMIENTO, M.G"/>
    <x v="0"/>
    <x v="7"/>
    <x v="29"/>
    <x v="1"/>
    <x v="6"/>
    <s v="N"/>
    <s v="00 - N/A"/>
    <s v="10 - FONDO GENERAL"/>
    <s v="(en blanco)"/>
    <s v="99 - MULTIPROVINCIAL"/>
    <n v="179000"/>
    <n v="58035.94"/>
  </r>
  <r>
    <s v="2024"/>
    <x v="0"/>
    <x v="0"/>
    <x v="0"/>
    <x v="0"/>
    <x v="2"/>
    <s v="0203 - MINISTERIO DE DEFENSA"/>
    <s v="0002 - DIRECCION GENERAL DE DRAGAS, PRESAS Y BALIZAMIENTO, M.G"/>
    <x v="0"/>
    <x v="7"/>
    <x v="29"/>
    <x v="1"/>
    <x v="10"/>
    <s v="N"/>
    <s v="00 - N/A"/>
    <s v="10 - FONDO GENERAL"/>
    <s v="(en blanco)"/>
    <s v="99 - MULTIPROVINCIAL"/>
    <n v="174213"/>
    <n v="165105.60999999999"/>
  </r>
  <r>
    <s v="2024"/>
    <x v="0"/>
    <x v="0"/>
    <x v="0"/>
    <x v="0"/>
    <x v="2"/>
    <s v="0203 - MINISTERIO DE DEFENSA"/>
    <s v="0002 - DIRECCION GENERAL DE DRAGAS, PRESAS Y BALIZAMIENTO, M.G"/>
    <x v="0"/>
    <x v="7"/>
    <x v="29"/>
    <x v="1"/>
    <x v="11"/>
    <s v="N"/>
    <s v="00 - N/A"/>
    <s v="10 - FONDO GENERAL"/>
    <s v="(en blanco)"/>
    <s v="99 - MULTIPROVINCIAL"/>
    <n v="1091296"/>
    <n v="513638.40000000002"/>
  </r>
  <r>
    <s v="2024"/>
    <x v="0"/>
    <x v="0"/>
    <x v="0"/>
    <x v="0"/>
    <x v="2"/>
    <s v="0203 - MINISTERIO DE DEFENSA"/>
    <s v="0002 - DIRECCION GENERAL DE DRAGAS, PRESAS Y BALIZAMIENTO, M.G"/>
    <x v="0"/>
    <x v="7"/>
    <x v="29"/>
    <x v="1"/>
    <x v="12"/>
    <s v="N"/>
    <s v="00 - N/A"/>
    <s v="10 - FONDO GENERAL"/>
    <s v="(en blanco)"/>
    <s v="99 - MULTIPROVINCIAL"/>
    <n v="160000"/>
    <n v="0"/>
  </r>
  <r>
    <s v="2024"/>
    <x v="0"/>
    <x v="0"/>
    <x v="0"/>
    <x v="0"/>
    <x v="2"/>
    <s v="0203 - MINISTERIO DE DEFENSA"/>
    <s v="0002 - DIRECCION GENERAL DE DRAGAS, PRESAS Y BALIZAMIENTO, M.G"/>
    <x v="0"/>
    <x v="7"/>
    <x v="29"/>
    <x v="1"/>
    <x v="13"/>
    <s v="N"/>
    <s v="00 - N/A"/>
    <s v="10 - FONDO GENERAL"/>
    <s v="(en blanco)"/>
    <s v="99 - MULTIPROVINCIAL"/>
    <n v="175000"/>
    <n v="94400"/>
  </r>
  <r>
    <s v="2024"/>
    <x v="0"/>
    <x v="0"/>
    <x v="0"/>
    <x v="0"/>
    <x v="2"/>
    <s v="0203 - MINISTERIO DE DEFENSA"/>
    <s v="0002 - DIRECCION GENERAL DE DRAGAS, PRESAS Y BALIZAMIENTO, M.G"/>
    <x v="0"/>
    <x v="7"/>
    <x v="29"/>
    <x v="2"/>
    <x v="14"/>
    <s v="N"/>
    <s v="00 - N/A"/>
    <s v="10 - FONDO GENERAL"/>
    <s v="(en blanco)"/>
    <s v="99 - MULTIPROVINCIAL"/>
    <n v="4206000"/>
    <n v="1853127.56"/>
  </r>
  <r>
    <s v="2024"/>
    <x v="0"/>
    <x v="0"/>
    <x v="0"/>
    <x v="0"/>
    <x v="2"/>
    <s v="0203 - MINISTERIO DE DEFENSA"/>
    <s v="0002 - DIRECCION GENERAL DE DRAGAS, PRESAS Y BALIZAMIENTO, M.G"/>
    <x v="0"/>
    <x v="7"/>
    <x v="29"/>
    <x v="2"/>
    <x v="15"/>
    <s v="N"/>
    <s v="00 - N/A"/>
    <s v="10 - FONDO GENERAL"/>
    <s v="(en blanco)"/>
    <s v="99 - MULTIPROVINCIAL"/>
    <n v="825000"/>
    <n v="405170.61"/>
  </r>
  <r>
    <s v="2024"/>
    <x v="0"/>
    <x v="0"/>
    <x v="0"/>
    <x v="0"/>
    <x v="2"/>
    <s v="0203 - MINISTERIO DE DEFENSA"/>
    <s v="0002 - DIRECCION GENERAL DE DRAGAS, PRESAS Y BALIZAMIENTO, M.G"/>
    <x v="0"/>
    <x v="7"/>
    <x v="29"/>
    <x v="2"/>
    <x v="16"/>
    <s v="N"/>
    <s v="00 - N/A"/>
    <s v="10 - FONDO GENERAL"/>
    <s v="(en blanco)"/>
    <s v="99 - MULTIPROVINCIAL"/>
    <n v="550000"/>
    <n v="246788.5"/>
  </r>
  <r>
    <s v="2024"/>
    <x v="0"/>
    <x v="0"/>
    <x v="0"/>
    <x v="0"/>
    <x v="2"/>
    <s v="0203 - MINISTERIO DE DEFENSA"/>
    <s v="0002 - DIRECCION GENERAL DE DRAGAS, PRESAS Y BALIZAMIENTO, M.G"/>
    <x v="0"/>
    <x v="7"/>
    <x v="29"/>
    <x v="2"/>
    <x v="17"/>
    <s v="N"/>
    <s v="00 - N/A"/>
    <s v="10 - FONDO GENERAL"/>
    <s v="(en blanco)"/>
    <s v="99 - MULTIPROVINCIAL"/>
    <n v="1760000"/>
    <n v="911427.8"/>
  </r>
  <r>
    <s v="2024"/>
    <x v="0"/>
    <x v="0"/>
    <x v="0"/>
    <x v="0"/>
    <x v="2"/>
    <s v="0203 - MINISTERIO DE DEFENSA"/>
    <s v="0002 - DIRECCION GENERAL DE DRAGAS, PRESAS Y BALIZAMIENTO, M.G"/>
    <x v="0"/>
    <x v="7"/>
    <x v="29"/>
    <x v="2"/>
    <x v="18"/>
    <s v="N"/>
    <s v="00 - N/A"/>
    <s v="10 - FONDO GENERAL"/>
    <s v="(en blanco)"/>
    <s v="99 - MULTIPROVINCIAL"/>
    <n v="820000"/>
    <n v="249826.61000000002"/>
  </r>
  <r>
    <s v="2024"/>
    <x v="0"/>
    <x v="0"/>
    <x v="0"/>
    <x v="0"/>
    <x v="2"/>
    <s v="0203 - MINISTERIO DE DEFENSA"/>
    <s v="0002 - DIRECCION GENERAL DE DRAGAS, PRESAS Y BALIZAMIENTO, M.G"/>
    <x v="0"/>
    <x v="7"/>
    <x v="29"/>
    <x v="2"/>
    <x v="19"/>
    <s v="N"/>
    <s v="00 - N/A"/>
    <s v="10 - FONDO GENERAL"/>
    <s v="(en blanco)"/>
    <s v="99 - MULTIPROVINCIAL"/>
    <n v="1776000"/>
    <n v="1274073.2399999998"/>
  </r>
  <r>
    <s v="2024"/>
    <x v="0"/>
    <x v="0"/>
    <x v="0"/>
    <x v="0"/>
    <x v="2"/>
    <s v="0203 - MINISTERIO DE DEFENSA"/>
    <s v="0002 - DIRECCION GENERAL DE DRAGAS, PRESAS Y BALIZAMIENTO, M.G"/>
    <x v="0"/>
    <x v="7"/>
    <x v="29"/>
    <x v="2"/>
    <x v="20"/>
    <s v="N"/>
    <s v="00 - N/A"/>
    <s v="10 - FONDO GENERAL"/>
    <s v="(en blanco)"/>
    <s v="99 - MULTIPROVINCIAL"/>
    <n v="23848797"/>
    <n v="11780898.200000001"/>
  </r>
  <r>
    <s v="2024"/>
    <x v="0"/>
    <x v="0"/>
    <x v="0"/>
    <x v="0"/>
    <x v="2"/>
    <s v="0203 - MINISTERIO DE DEFENSA"/>
    <s v="0002 - DIRECCION GENERAL DE DRAGAS, PRESAS Y BALIZAMIENTO, M.G"/>
    <x v="0"/>
    <x v="7"/>
    <x v="29"/>
    <x v="2"/>
    <x v="21"/>
    <s v="N"/>
    <s v="00 - N/A"/>
    <s v="10 - FONDO GENERAL"/>
    <s v="(en blanco)"/>
    <s v="99 - MULTIPROVINCIAL"/>
    <n v="3305000"/>
    <n v="1444139"/>
  </r>
  <r>
    <s v="2024"/>
    <x v="0"/>
    <x v="0"/>
    <x v="0"/>
    <x v="0"/>
    <x v="2"/>
    <s v="0203 - MINISTERIO DE DEFENSA"/>
    <s v="0002 - DIRECCION GENERAL DE ESCUELAS VOCACIONALES"/>
    <x v="2"/>
    <x v="10"/>
    <x v="31"/>
    <x v="0"/>
    <x v="0"/>
    <s v="N"/>
    <s v="00 - N/A"/>
    <s v="10 - FONDO GENERAL"/>
    <s v="(en blanco)"/>
    <s v="99 - MULTIPROVINCIAL"/>
    <n v="343631712"/>
    <n v="158405063.44999999"/>
  </r>
  <r>
    <s v="2024"/>
    <x v="0"/>
    <x v="0"/>
    <x v="0"/>
    <x v="0"/>
    <x v="2"/>
    <s v="0203 - MINISTERIO DE DEFENSA"/>
    <s v="0002 - DIRECCION GENERAL DE ESCUELAS VOCACIONALES"/>
    <x v="2"/>
    <x v="10"/>
    <x v="31"/>
    <x v="0"/>
    <x v="1"/>
    <s v="N"/>
    <s v="00 - N/A"/>
    <s v="10 - FONDO GENERAL"/>
    <s v="(en blanco)"/>
    <s v="99 - MULTIPROVINCIAL"/>
    <n v="496000"/>
    <n v="3223200"/>
  </r>
  <r>
    <s v="2024"/>
    <x v="0"/>
    <x v="0"/>
    <x v="0"/>
    <x v="0"/>
    <x v="2"/>
    <s v="0203 - MINISTERIO DE DEFENSA"/>
    <s v="0002 - DIRECCION GENERAL DE ESCUELAS VOCACIONALES"/>
    <x v="2"/>
    <x v="10"/>
    <x v="31"/>
    <x v="0"/>
    <x v="4"/>
    <s v="N"/>
    <s v="00 - N/A"/>
    <s v="10 - FONDO GENERAL"/>
    <s v="(en blanco)"/>
    <s v="99 - MULTIPROVINCIAL"/>
    <n v="15605618"/>
    <n v="7870629.5399999991"/>
  </r>
  <r>
    <s v="2024"/>
    <x v="0"/>
    <x v="0"/>
    <x v="0"/>
    <x v="0"/>
    <x v="2"/>
    <s v="0203 - MINISTERIO DE DEFENSA"/>
    <s v="0002 - DIRECCION GENERAL DE ESCUELAS VOCACIONALES"/>
    <x v="2"/>
    <x v="10"/>
    <x v="31"/>
    <x v="1"/>
    <x v="5"/>
    <s v="N"/>
    <s v="00 - N/A"/>
    <s v="10 - FONDO GENERAL"/>
    <s v="(en blanco)"/>
    <s v="99 - MULTIPROVINCIAL"/>
    <n v="27000000"/>
    <n v="15042701.200000001"/>
  </r>
  <r>
    <s v="2024"/>
    <x v="0"/>
    <x v="0"/>
    <x v="0"/>
    <x v="0"/>
    <x v="2"/>
    <s v="0203 - MINISTERIO DE DEFENSA"/>
    <s v="0002 - DIRECCION GENERAL DE ESCUELAS VOCACIONALES"/>
    <x v="2"/>
    <x v="10"/>
    <x v="31"/>
    <x v="1"/>
    <x v="6"/>
    <s v="N"/>
    <s v="00 - N/A"/>
    <s v="10 - FONDO GENERAL"/>
    <s v="(en blanco)"/>
    <s v="99 - MULTIPROVINCIAL"/>
    <n v="700000"/>
    <n v="348159.94"/>
  </r>
  <r>
    <s v="2024"/>
    <x v="0"/>
    <x v="0"/>
    <x v="0"/>
    <x v="0"/>
    <x v="2"/>
    <s v="0203 - MINISTERIO DE DEFENSA"/>
    <s v="0002 - DIRECCION GENERAL DE ESCUELAS VOCACIONALES"/>
    <x v="2"/>
    <x v="10"/>
    <x v="31"/>
    <x v="1"/>
    <x v="6"/>
    <s v="N"/>
    <s v="00 - N/A"/>
    <s v="20 - FONDOS CON DESTINO ESPECÍFICO"/>
    <s v="(en blanco)"/>
    <s v="99 - MULTIPROVINCIAL"/>
    <n v="244347"/>
    <n v="0"/>
  </r>
  <r>
    <s v="2024"/>
    <x v="0"/>
    <x v="0"/>
    <x v="0"/>
    <x v="0"/>
    <x v="2"/>
    <s v="0203 - MINISTERIO DE DEFENSA"/>
    <s v="0002 - DIRECCION GENERAL DE ESCUELAS VOCACIONALES"/>
    <x v="2"/>
    <x v="10"/>
    <x v="31"/>
    <x v="1"/>
    <x v="7"/>
    <s v="N"/>
    <s v="00 - N/A"/>
    <s v="10 - FONDO GENERAL"/>
    <s v="(en blanco)"/>
    <s v="99 - MULTIPROVINCIAL"/>
    <n v="3783600"/>
    <n v="1360900"/>
  </r>
  <r>
    <s v="2024"/>
    <x v="0"/>
    <x v="0"/>
    <x v="0"/>
    <x v="0"/>
    <x v="2"/>
    <s v="0203 - MINISTERIO DE DEFENSA"/>
    <s v="0002 - DIRECCION GENERAL DE ESCUELAS VOCACIONALES"/>
    <x v="2"/>
    <x v="10"/>
    <x v="31"/>
    <x v="1"/>
    <x v="8"/>
    <s v="N"/>
    <s v="00 - N/A"/>
    <s v="20 - FONDOS CON DESTINO ESPECÍFICO"/>
    <s v="(en blanco)"/>
    <s v="99 - MULTIPROVINCIAL"/>
    <n v="1280"/>
    <n v="0"/>
  </r>
  <r>
    <s v="2024"/>
    <x v="0"/>
    <x v="0"/>
    <x v="0"/>
    <x v="0"/>
    <x v="2"/>
    <s v="0203 - MINISTERIO DE DEFENSA"/>
    <s v="0002 - DIRECCION GENERAL DE ESCUELAS VOCACIONALES"/>
    <x v="2"/>
    <x v="10"/>
    <x v="31"/>
    <x v="1"/>
    <x v="9"/>
    <s v="N"/>
    <s v="00 - N/A"/>
    <s v="10 - FONDO GENERAL"/>
    <s v="(en blanco)"/>
    <s v="99 - MULTIPROVINCIAL"/>
    <n v="1200000"/>
    <n v="1267312.26"/>
  </r>
  <r>
    <s v="2024"/>
    <x v="0"/>
    <x v="0"/>
    <x v="0"/>
    <x v="0"/>
    <x v="2"/>
    <s v="0203 - MINISTERIO DE DEFENSA"/>
    <s v="0002 - DIRECCION GENERAL DE ESCUELAS VOCACIONALES"/>
    <x v="2"/>
    <x v="10"/>
    <x v="31"/>
    <x v="1"/>
    <x v="9"/>
    <s v="N"/>
    <s v="00 - N/A"/>
    <s v="20 - FONDOS CON DESTINO ESPECÍFICO"/>
    <s v="(en blanco)"/>
    <s v="99 - MULTIPROVINCIAL"/>
    <n v="144195"/>
    <n v="0"/>
  </r>
  <r>
    <s v="2024"/>
    <x v="0"/>
    <x v="0"/>
    <x v="0"/>
    <x v="0"/>
    <x v="2"/>
    <s v="0203 - MINISTERIO DE DEFENSA"/>
    <s v="0002 - DIRECCION GENERAL DE ESCUELAS VOCACIONALES"/>
    <x v="2"/>
    <x v="10"/>
    <x v="31"/>
    <x v="1"/>
    <x v="10"/>
    <s v="N"/>
    <s v="00 - N/A"/>
    <s v="10 - FONDO GENERAL"/>
    <s v="(en blanco)"/>
    <s v="99 - MULTIPROVINCIAL"/>
    <n v="5500000"/>
    <n v="5054781.2299999995"/>
  </r>
  <r>
    <s v="2024"/>
    <x v="0"/>
    <x v="0"/>
    <x v="0"/>
    <x v="0"/>
    <x v="2"/>
    <s v="0203 - MINISTERIO DE DEFENSA"/>
    <s v="0002 - DIRECCION GENERAL DE ESCUELAS VOCACIONALES"/>
    <x v="2"/>
    <x v="10"/>
    <x v="31"/>
    <x v="1"/>
    <x v="11"/>
    <s v="N"/>
    <s v="00 - N/A"/>
    <s v="10 - FONDO GENERAL"/>
    <s v="(en blanco)"/>
    <s v="99 - MULTIPROVINCIAL"/>
    <n v="2100000"/>
    <n v="417606.41000000003"/>
  </r>
  <r>
    <s v="2024"/>
    <x v="0"/>
    <x v="0"/>
    <x v="0"/>
    <x v="0"/>
    <x v="2"/>
    <s v="0203 - MINISTERIO DE DEFENSA"/>
    <s v="0002 - DIRECCION GENERAL DE ESCUELAS VOCACIONALES"/>
    <x v="2"/>
    <x v="10"/>
    <x v="31"/>
    <x v="1"/>
    <x v="11"/>
    <s v="N"/>
    <s v="00 - N/A"/>
    <s v="20 - FONDOS CON DESTINO ESPECÍFICO"/>
    <s v="(en blanco)"/>
    <s v="99 - MULTIPROVINCIAL"/>
    <n v="490111"/>
    <n v="0"/>
  </r>
  <r>
    <s v="2024"/>
    <x v="0"/>
    <x v="0"/>
    <x v="0"/>
    <x v="0"/>
    <x v="2"/>
    <s v="0203 - MINISTERIO DE DEFENSA"/>
    <s v="0002 - DIRECCION GENERAL DE ESCUELAS VOCACIONALES"/>
    <x v="2"/>
    <x v="10"/>
    <x v="31"/>
    <x v="1"/>
    <x v="12"/>
    <s v="N"/>
    <s v="00 - N/A"/>
    <s v="10 - FONDO GENERAL"/>
    <s v="(en blanco)"/>
    <s v="99 - MULTIPROVINCIAL"/>
    <n v="3100000"/>
    <n v="505040"/>
  </r>
  <r>
    <s v="2024"/>
    <x v="0"/>
    <x v="0"/>
    <x v="0"/>
    <x v="0"/>
    <x v="2"/>
    <s v="0203 - MINISTERIO DE DEFENSA"/>
    <s v="0002 - DIRECCION GENERAL DE ESCUELAS VOCACIONALES"/>
    <x v="2"/>
    <x v="10"/>
    <x v="31"/>
    <x v="1"/>
    <x v="12"/>
    <s v="N"/>
    <s v="00 - N/A"/>
    <s v="20 - FONDOS CON DESTINO ESPECÍFICO"/>
    <s v="(en blanco)"/>
    <s v="99 - MULTIPROVINCIAL"/>
    <n v="11600"/>
    <n v="0"/>
  </r>
  <r>
    <s v="2024"/>
    <x v="0"/>
    <x v="0"/>
    <x v="0"/>
    <x v="0"/>
    <x v="2"/>
    <s v="0203 - MINISTERIO DE DEFENSA"/>
    <s v="0002 - DIRECCION GENERAL DE ESCUELAS VOCACIONALES"/>
    <x v="2"/>
    <x v="10"/>
    <x v="31"/>
    <x v="1"/>
    <x v="13"/>
    <s v="N"/>
    <s v="00 - N/A"/>
    <s v="10 - FONDO GENERAL"/>
    <s v="(en blanco)"/>
    <s v="99 - MULTIPROVINCIAL"/>
    <n v="1000000"/>
    <n v="436216.5"/>
  </r>
  <r>
    <s v="2024"/>
    <x v="0"/>
    <x v="0"/>
    <x v="0"/>
    <x v="0"/>
    <x v="2"/>
    <s v="0203 - MINISTERIO DE DEFENSA"/>
    <s v="0002 - DIRECCION GENERAL DE ESCUELAS VOCACIONALES"/>
    <x v="2"/>
    <x v="10"/>
    <x v="31"/>
    <x v="2"/>
    <x v="14"/>
    <s v="N"/>
    <s v="00 - N/A"/>
    <s v="10 - FONDO GENERAL"/>
    <s v="(en blanco)"/>
    <s v="99 - MULTIPROVINCIAL"/>
    <n v="84285000"/>
    <n v="41586549.750000007"/>
  </r>
  <r>
    <s v="2024"/>
    <x v="0"/>
    <x v="0"/>
    <x v="0"/>
    <x v="0"/>
    <x v="2"/>
    <s v="0203 - MINISTERIO DE DEFENSA"/>
    <s v="0002 - DIRECCION GENERAL DE ESCUELAS VOCACIONALES"/>
    <x v="2"/>
    <x v="10"/>
    <x v="31"/>
    <x v="2"/>
    <x v="14"/>
    <s v="N"/>
    <s v="00 - N/A"/>
    <s v="20 - FONDOS CON DESTINO ESPECÍFICO"/>
    <s v="(en blanco)"/>
    <s v="99 - MULTIPROVINCIAL"/>
    <n v="197482"/>
    <n v="87994.240000000005"/>
  </r>
  <r>
    <s v="2024"/>
    <x v="0"/>
    <x v="0"/>
    <x v="0"/>
    <x v="0"/>
    <x v="2"/>
    <s v="0203 - MINISTERIO DE DEFENSA"/>
    <s v="0002 - DIRECCION GENERAL DE ESCUELAS VOCACIONALES"/>
    <x v="2"/>
    <x v="10"/>
    <x v="31"/>
    <x v="2"/>
    <x v="15"/>
    <s v="N"/>
    <s v="00 - N/A"/>
    <s v="10 - FONDO GENERAL"/>
    <s v="(en blanco)"/>
    <s v="99 - MULTIPROVINCIAL"/>
    <n v="6308238"/>
    <n v="3111591.2100000004"/>
  </r>
  <r>
    <s v="2024"/>
    <x v="0"/>
    <x v="0"/>
    <x v="0"/>
    <x v="0"/>
    <x v="2"/>
    <s v="0203 - MINISTERIO DE DEFENSA"/>
    <s v="0002 - DIRECCION GENERAL DE ESCUELAS VOCACIONALES"/>
    <x v="2"/>
    <x v="10"/>
    <x v="31"/>
    <x v="2"/>
    <x v="15"/>
    <s v="N"/>
    <s v="00 - N/A"/>
    <s v="20 - FONDOS CON DESTINO ESPECÍFICO"/>
    <s v="(en blanco)"/>
    <s v="99 - MULTIPROVINCIAL"/>
    <n v="426125"/>
    <n v="0"/>
  </r>
  <r>
    <s v="2024"/>
    <x v="0"/>
    <x v="0"/>
    <x v="0"/>
    <x v="0"/>
    <x v="2"/>
    <s v="0203 - MINISTERIO DE DEFENSA"/>
    <s v="0002 - DIRECCION GENERAL DE ESCUELAS VOCACIONALES"/>
    <x v="2"/>
    <x v="10"/>
    <x v="31"/>
    <x v="2"/>
    <x v="16"/>
    <s v="N"/>
    <s v="00 - N/A"/>
    <s v="10 - FONDO GENERAL"/>
    <s v="(en blanco)"/>
    <s v="99 - MULTIPROVINCIAL"/>
    <n v="1670000"/>
    <n v="1797732.9"/>
  </r>
  <r>
    <s v="2024"/>
    <x v="0"/>
    <x v="0"/>
    <x v="0"/>
    <x v="0"/>
    <x v="2"/>
    <s v="0203 - MINISTERIO DE DEFENSA"/>
    <s v="0002 - DIRECCION GENERAL DE ESCUELAS VOCACIONALES"/>
    <x v="2"/>
    <x v="10"/>
    <x v="31"/>
    <x v="2"/>
    <x v="16"/>
    <s v="N"/>
    <s v="00 - N/A"/>
    <s v="20 - FONDOS CON DESTINO ESPECÍFICO"/>
    <s v="(en blanco)"/>
    <s v="99 - MULTIPROVINCIAL"/>
    <n v="276270"/>
    <n v="0"/>
  </r>
  <r>
    <s v="2024"/>
    <x v="0"/>
    <x v="0"/>
    <x v="0"/>
    <x v="0"/>
    <x v="2"/>
    <s v="0203 - MINISTERIO DE DEFENSA"/>
    <s v="0002 - DIRECCION GENERAL DE ESCUELAS VOCACIONALES"/>
    <x v="2"/>
    <x v="10"/>
    <x v="31"/>
    <x v="2"/>
    <x v="17"/>
    <s v="N"/>
    <s v="00 - N/A"/>
    <s v="10 - FONDO GENERAL"/>
    <s v="(en blanco)"/>
    <s v="99 - MULTIPROVINCIAL"/>
    <n v="11116000"/>
    <n v="72825.31"/>
  </r>
  <r>
    <s v="2024"/>
    <x v="0"/>
    <x v="0"/>
    <x v="0"/>
    <x v="0"/>
    <x v="2"/>
    <s v="0203 - MINISTERIO DE DEFENSA"/>
    <s v="0002 - DIRECCION GENERAL DE ESCUELAS VOCACIONALES"/>
    <x v="2"/>
    <x v="10"/>
    <x v="31"/>
    <x v="2"/>
    <x v="18"/>
    <s v="N"/>
    <s v="00 - N/A"/>
    <s v="10 - FONDO GENERAL"/>
    <s v="(en blanco)"/>
    <s v="99 - MULTIPROVINCIAL"/>
    <n v="1150000"/>
    <n v="607769.69999999995"/>
  </r>
  <r>
    <s v="2024"/>
    <x v="0"/>
    <x v="0"/>
    <x v="0"/>
    <x v="0"/>
    <x v="2"/>
    <s v="0203 - MINISTERIO DE DEFENSA"/>
    <s v="0002 - DIRECCION GENERAL DE ESCUELAS VOCACIONALES"/>
    <x v="2"/>
    <x v="10"/>
    <x v="31"/>
    <x v="2"/>
    <x v="18"/>
    <s v="N"/>
    <s v="00 - N/A"/>
    <s v="20 - FONDOS CON DESTINO ESPECÍFICO"/>
    <s v="(en blanco)"/>
    <s v="99 - MULTIPROVINCIAL"/>
    <n v="200000"/>
    <n v="0"/>
  </r>
  <r>
    <s v="2024"/>
    <x v="0"/>
    <x v="0"/>
    <x v="0"/>
    <x v="0"/>
    <x v="2"/>
    <s v="0203 - MINISTERIO DE DEFENSA"/>
    <s v="0002 - DIRECCION GENERAL DE ESCUELAS VOCACIONALES"/>
    <x v="2"/>
    <x v="10"/>
    <x v="31"/>
    <x v="2"/>
    <x v="19"/>
    <s v="N"/>
    <s v="00 - N/A"/>
    <s v="10 - FONDO GENERAL"/>
    <s v="(en blanco)"/>
    <s v="99 - MULTIPROVINCIAL"/>
    <n v="3376400"/>
    <n v="1144583.8100000003"/>
  </r>
  <r>
    <s v="2024"/>
    <x v="0"/>
    <x v="0"/>
    <x v="0"/>
    <x v="0"/>
    <x v="2"/>
    <s v="0203 - MINISTERIO DE DEFENSA"/>
    <s v="0002 - DIRECCION GENERAL DE ESCUELAS VOCACIONALES"/>
    <x v="2"/>
    <x v="10"/>
    <x v="31"/>
    <x v="2"/>
    <x v="19"/>
    <s v="N"/>
    <s v="00 - N/A"/>
    <s v="20 - FONDOS CON DESTINO ESPECÍFICO"/>
    <s v="(en blanco)"/>
    <s v="99 - MULTIPROVINCIAL"/>
    <n v="249119"/>
    <n v="95075.819999999992"/>
  </r>
  <r>
    <s v="2024"/>
    <x v="0"/>
    <x v="0"/>
    <x v="0"/>
    <x v="0"/>
    <x v="2"/>
    <s v="0203 - MINISTERIO DE DEFENSA"/>
    <s v="0002 - DIRECCION GENERAL DE ESCUELAS VOCACIONALES"/>
    <x v="2"/>
    <x v="10"/>
    <x v="31"/>
    <x v="2"/>
    <x v="20"/>
    <s v="N"/>
    <s v="00 - N/A"/>
    <s v="10 - FONDO GENERAL"/>
    <s v="(en blanco)"/>
    <s v="99 - MULTIPROVINCIAL"/>
    <n v="36085762"/>
    <n v="18739525.550000001"/>
  </r>
  <r>
    <s v="2024"/>
    <x v="0"/>
    <x v="0"/>
    <x v="0"/>
    <x v="0"/>
    <x v="2"/>
    <s v="0203 - MINISTERIO DE DEFENSA"/>
    <s v="0002 - DIRECCION GENERAL DE ESCUELAS VOCACIONALES"/>
    <x v="2"/>
    <x v="10"/>
    <x v="31"/>
    <x v="2"/>
    <x v="20"/>
    <s v="N"/>
    <s v="00 - N/A"/>
    <s v="20 - FONDOS CON DESTINO ESPECÍFICO"/>
    <s v="(en blanco)"/>
    <s v="99 - MULTIPROVINCIAL"/>
    <n v="996409"/>
    <n v="224132.39"/>
  </r>
  <r>
    <s v="2024"/>
    <x v="0"/>
    <x v="0"/>
    <x v="0"/>
    <x v="0"/>
    <x v="2"/>
    <s v="0203 - MINISTERIO DE DEFENSA"/>
    <s v="0002 - DIRECCION GENERAL DE ESCUELAS VOCACIONALES"/>
    <x v="2"/>
    <x v="10"/>
    <x v="31"/>
    <x v="2"/>
    <x v="21"/>
    <s v="N"/>
    <s v="00 - N/A"/>
    <s v="10 - FONDO GENERAL"/>
    <s v="(en blanco)"/>
    <s v="99 - MULTIPROVINCIAL"/>
    <n v="9200000"/>
    <n v="8129085.2299999977"/>
  </r>
  <r>
    <s v="2024"/>
    <x v="0"/>
    <x v="0"/>
    <x v="0"/>
    <x v="0"/>
    <x v="2"/>
    <s v="0203 - MINISTERIO DE DEFENSA"/>
    <s v="0002 - DIRECCION GENERAL DE ESCUELAS VOCACIONALES"/>
    <x v="2"/>
    <x v="10"/>
    <x v="31"/>
    <x v="2"/>
    <x v="21"/>
    <s v="N"/>
    <s v="00 - N/A"/>
    <s v="20 - FONDOS CON DESTINO ESPECÍFICO"/>
    <s v="(en blanco)"/>
    <s v="99 - MULTIPROVINCIAL"/>
    <n v="1125691"/>
    <n v="3213.13"/>
  </r>
  <r>
    <s v="2024"/>
    <x v="0"/>
    <x v="0"/>
    <x v="0"/>
    <x v="0"/>
    <x v="2"/>
    <s v="0203 - MINISTERIO DE DEFENSA"/>
    <s v="0002 - DIRECCION GENERAL DE ESCUELAS VOCACIONALES"/>
    <x v="2"/>
    <x v="4"/>
    <x v="6"/>
    <x v="0"/>
    <x v="0"/>
    <s v="N"/>
    <s v="00 - N/A"/>
    <s v="10 - FONDO GENERAL"/>
    <s v="(en blanco)"/>
    <s v="99 - MULTIPROVINCIAL"/>
    <n v="25792000"/>
    <n v="10683000"/>
  </r>
  <r>
    <s v="2024"/>
    <x v="0"/>
    <x v="0"/>
    <x v="0"/>
    <x v="0"/>
    <x v="2"/>
    <s v="0203 - MINISTERIO DE DEFENSA"/>
    <s v="0002 - DIRECCION GENERAL DE ESCUELAS VOCACIONALES"/>
    <x v="2"/>
    <x v="4"/>
    <x v="6"/>
    <x v="0"/>
    <x v="1"/>
    <s v="N"/>
    <s v="00 - N/A"/>
    <s v="10 - FONDO GENERAL"/>
    <s v="(en blanco)"/>
    <s v="99 - MULTIPROVINCIAL"/>
    <n v="21344400"/>
    <n v="11476000"/>
  </r>
  <r>
    <s v="2024"/>
    <x v="0"/>
    <x v="0"/>
    <x v="0"/>
    <x v="0"/>
    <x v="2"/>
    <s v="0203 - MINISTERIO DE DEFENSA"/>
    <s v="0002 - DIRECCION GENERAL DE ESCUELAS VOCACIONALES"/>
    <x v="2"/>
    <x v="4"/>
    <x v="6"/>
    <x v="0"/>
    <x v="4"/>
    <s v="N"/>
    <s v="00 - N/A"/>
    <s v="10 - FONDO GENERAL"/>
    <s v="(en blanco)"/>
    <s v="99 - MULTIPROVINCIAL"/>
    <n v="1961780"/>
    <n v="880279.2"/>
  </r>
  <r>
    <s v="2024"/>
    <x v="0"/>
    <x v="0"/>
    <x v="0"/>
    <x v="0"/>
    <x v="2"/>
    <s v="0203 - MINISTERIO DE DEFENSA"/>
    <s v="0002 - DIRECCION GENERAL DE ESCUELAS VOCACIONALES"/>
    <x v="2"/>
    <x v="4"/>
    <x v="6"/>
    <x v="1"/>
    <x v="7"/>
    <s v="N"/>
    <s v="00 - N/A"/>
    <s v="10 - FONDO GENERAL"/>
    <s v="(en blanco)"/>
    <s v="99 - MULTIPROVINCIAL"/>
    <n v="840000"/>
    <n v="78150"/>
  </r>
  <r>
    <s v="2024"/>
    <x v="0"/>
    <x v="0"/>
    <x v="0"/>
    <x v="0"/>
    <x v="2"/>
    <s v="0203 - MINISTERIO DE DEFENSA"/>
    <s v="0002 - DIRECCION GENERAL DE ESCUELAS VOCACIONALES"/>
    <x v="2"/>
    <x v="4"/>
    <x v="6"/>
    <x v="1"/>
    <x v="9"/>
    <s v="N"/>
    <s v="00 - N/A"/>
    <s v="10 - FONDO GENERAL"/>
    <s v="(en blanco)"/>
    <s v="99 - MULTIPROVINCIAL"/>
    <n v="464979"/>
    <n v="0"/>
  </r>
  <r>
    <s v="2024"/>
    <x v="0"/>
    <x v="0"/>
    <x v="0"/>
    <x v="0"/>
    <x v="2"/>
    <s v="0203 - MINISTERIO DE DEFENSA"/>
    <s v="0002 - DIRECCION GENERAL DE ESCUELAS VOCACIONALES"/>
    <x v="2"/>
    <x v="4"/>
    <x v="6"/>
    <x v="1"/>
    <x v="10"/>
    <s v="N"/>
    <s v="00 - N/A"/>
    <s v="10 - FONDO GENERAL"/>
    <s v="(en blanco)"/>
    <s v="99 - MULTIPROVINCIAL"/>
    <n v="150000"/>
    <n v="0"/>
  </r>
  <r>
    <s v="2024"/>
    <x v="0"/>
    <x v="0"/>
    <x v="0"/>
    <x v="0"/>
    <x v="2"/>
    <s v="0203 - MINISTERIO DE DEFENSA"/>
    <s v="0002 - DIRECCION GENERAL DE ESCUELAS VOCACIONALES"/>
    <x v="2"/>
    <x v="4"/>
    <x v="6"/>
    <x v="1"/>
    <x v="11"/>
    <s v="N"/>
    <s v="00 - N/A"/>
    <s v="10 - FONDO GENERAL"/>
    <s v="(en blanco)"/>
    <s v="99 - MULTIPROVINCIAL"/>
    <n v="126000"/>
    <n v="0"/>
  </r>
  <r>
    <s v="2024"/>
    <x v="0"/>
    <x v="0"/>
    <x v="0"/>
    <x v="0"/>
    <x v="2"/>
    <s v="0203 - MINISTERIO DE DEFENSA"/>
    <s v="0002 - DIRECCION GENERAL DE ESCUELAS VOCACIONALES"/>
    <x v="2"/>
    <x v="4"/>
    <x v="6"/>
    <x v="2"/>
    <x v="14"/>
    <s v="N"/>
    <s v="00 - N/A"/>
    <s v="10 - FONDO GENERAL"/>
    <s v="(en blanco)"/>
    <s v="99 - MULTIPROVINCIAL"/>
    <n v="12116895"/>
    <n v="5388510.9199999999"/>
  </r>
  <r>
    <s v="2024"/>
    <x v="0"/>
    <x v="0"/>
    <x v="0"/>
    <x v="0"/>
    <x v="2"/>
    <s v="0203 - MINISTERIO DE DEFENSA"/>
    <s v="0002 - DIRECCION GENERAL DE ESCUELAS VOCACIONALES"/>
    <x v="2"/>
    <x v="4"/>
    <x v="6"/>
    <x v="2"/>
    <x v="15"/>
    <s v="N"/>
    <s v="00 - N/A"/>
    <s v="10 - FONDO GENERAL"/>
    <s v="(en blanco)"/>
    <s v="99 - MULTIPROVINCIAL"/>
    <n v="1471344"/>
    <n v="108104.51999999999"/>
  </r>
  <r>
    <s v="2024"/>
    <x v="0"/>
    <x v="0"/>
    <x v="0"/>
    <x v="0"/>
    <x v="2"/>
    <s v="0203 - MINISTERIO DE DEFENSA"/>
    <s v="0002 - DIRECCION GENERAL DE ESCUELAS VOCACIONALES"/>
    <x v="2"/>
    <x v="4"/>
    <x v="6"/>
    <x v="2"/>
    <x v="16"/>
    <s v="N"/>
    <s v="00 - N/A"/>
    <s v="10 - FONDO GENERAL"/>
    <s v="(en blanco)"/>
    <s v="99 - MULTIPROVINCIAL"/>
    <n v="500000"/>
    <n v="135989.1"/>
  </r>
  <r>
    <s v="2024"/>
    <x v="0"/>
    <x v="0"/>
    <x v="0"/>
    <x v="0"/>
    <x v="2"/>
    <s v="0203 - MINISTERIO DE DEFENSA"/>
    <s v="0002 - DIRECCION GENERAL DE ESCUELAS VOCACIONALES"/>
    <x v="2"/>
    <x v="4"/>
    <x v="6"/>
    <x v="2"/>
    <x v="18"/>
    <s v="N"/>
    <s v="00 - N/A"/>
    <s v="10 - FONDO GENERAL"/>
    <s v="(en blanco)"/>
    <s v="99 - MULTIPROVINCIAL"/>
    <n v="204944"/>
    <n v="13881.52"/>
  </r>
  <r>
    <s v="2024"/>
    <x v="0"/>
    <x v="0"/>
    <x v="0"/>
    <x v="0"/>
    <x v="2"/>
    <s v="0203 - MINISTERIO DE DEFENSA"/>
    <s v="0002 - DIRECCION GENERAL DE ESCUELAS VOCACIONALES"/>
    <x v="2"/>
    <x v="4"/>
    <x v="6"/>
    <x v="2"/>
    <x v="19"/>
    <s v="N"/>
    <s v="00 - N/A"/>
    <s v="10 - FONDO GENERAL"/>
    <s v="(en blanco)"/>
    <s v="99 - MULTIPROVINCIAL"/>
    <n v="674540"/>
    <n v="290836.83999999997"/>
  </r>
  <r>
    <s v="2024"/>
    <x v="0"/>
    <x v="0"/>
    <x v="0"/>
    <x v="0"/>
    <x v="2"/>
    <s v="0203 - MINISTERIO DE DEFENSA"/>
    <s v="0002 - DIRECCION GENERAL DE ESCUELAS VOCACIONALES"/>
    <x v="2"/>
    <x v="4"/>
    <x v="6"/>
    <x v="2"/>
    <x v="20"/>
    <s v="N"/>
    <s v="00 - N/A"/>
    <s v="10 - FONDO GENERAL"/>
    <s v="(en blanco)"/>
    <s v="99 - MULTIPROVINCIAL"/>
    <n v="9774342"/>
    <n v="4728249.5999999996"/>
  </r>
  <r>
    <s v="2024"/>
    <x v="0"/>
    <x v="0"/>
    <x v="0"/>
    <x v="0"/>
    <x v="2"/>
    <s v="0203 - MINISTERIO DE DEFENSA"/>
    <s v="0002 - DIRECCION GENERAL DE ESCUELAS VOCACIONALES"/>
    <x v="2"/>
    <x v="4"/>
    <x v="6"/>
    <x v="2"/>
    <x v="21"/>
    <s v="N"/>
    <s v="00 - N/A"/>
    <s v="10 - FONDO GENERAL"/>
    <s v="(en blanco)"/>
    <s v="99 - MULTIPROVINCIAL"/>
    <n v="3671143"/>
    <n v="837896.92999999993"/>
  </r>
  <r>
    <s v="2024"/>
    <x v="0"/>
    <x v="0"/>
    <x v="0"/>
    <x v="0"/>
    <x v="2"/>
    <s v="0203 - MINISTERIO DE DEFENSA"/>
    <s v="0002 - HOSPITAL MILITAR FAD DR RAMON DE LARA"/>
    <x v="2"/>
    <x v="3"/>
    <x v="28"/>
    <x v="0"/>
    <x v="0"/>
    <s v="N"/>
    <s v="00 - N/A"/>
    <s v="10 - FONDO GENERAL"/>
    <s v="(en blanco)"/>
    <s v="99 - MULTIPROVINCIAL"/>
    <n v="839473778"/>
    <n v="406927856.1099999"/>
  </r>
  <r>
    <s v="2024"/>
    <x v="0"/>
    <x v="0"/>
    <x v="0"/>
    <x v="0"/>
    <x v="2"/>
    <s v="0203 - MINISTERIO DE DEFENSA"/>
    <s v="0002 - HOSPITAL MILITAR FAD DR RAMON DE LARA"/>
    <x v="2"/>
    <x v="3"/>
    <x v="28"/>
    <x v="0"/>
    <x v="1"/>
    <s v="N"/>
    <s v="00 - N/A"/>
    <s v="10 - FONDO GENERAL"/>
    <s v="(en blanco)"/>
    <s v="99 - MULTIPROVINCIAL"/>
    <n v="505938"/>
    <n v="244800"/>
  </r>
  <r>
    <s v="2024"/>
    <x v="0"/>
    <x v="0"/>
    <x v="0"/>
    <x v="0"/>
    <x v="2"/>
    <s v="0203 - MINISTERIO DE DEFENSA"/>
    <s v="0002 - HOSPITAL MILITAR FAD DR RAMON DE LARA"/>
    <x v="2"/>
    <x v="3"/>
    <x v="28"/>
    <x v="0"/>
    <x v="4"/>
    <s v="N"/>
    <s v="00 - N/A"/>
    <s v="10 - FONDO GENERAL"/>
    <s v="(en blanco)"/>
    <s v="99 - MULTIPROVINCIAL"/>
    <n v="27721694"/>
    <n v="14757054.730000002"/>
  </r>
  <r>
    <s v="2024"/>
    <x v="0"/>
    <x v="0"/>
    <x v="0"/>
    <x v="0"/>
    <x v="2"/>
    <s v="0203 - MINISTERIO DE DEFENSA"/>
    <s v="0002 - HOSPITAL MILITAR FAD DR RAMON DE LARA"/>
    <x v="2"/>
    <x v="3"/>
    <x v="28"/>
    <x v="1"/>
    <x v="5"/>
    <s v="N"/>
    <s v="00 - N/A"/>
    <s v="10 - FONDO GENERAL"/>
    <s v="(en blanco)"/>
    <s v="99 - MULTIPROVINCIAL"/>
    <n v="240000"/>
    <n v="120000"/>
  </r>
  <r>
    <s v="2024"/>
    <x v="0"/>
    <x v="0"/>
    <x v="0"/>
    <x v="0"/>
    <x v="2"/>
    <s v="0203 - MINISTERIO DE DEFENSA"/>
    <s v="0002 - HOSPITAL MILITAR FAD DR RAMON DE LARA"/>
    <x v="2"/>
    <x v="3"/>
    <x v="28"/>
    <x v="1"/>
    <x v="5"/>
    <s v="N"/>
    <s v="00 - N/A"/>
    <s v="20 - FONDOS CON DESTINO ESPECÍFICO"/>
    <s v="(en blanco)"/>
    <s v="99 - MULTIPROVINCIAL"/>
    <n v="0"/>
    <n v="33181.85"/>
  </r>
  <r>
    <s v="2024"/>
    <x v="0"/>
    <x v="0"/>
    <x v="0"/>
    <x v="0"/>
    <x v="2"/>
    <s v="0203 - MINISTERIO DE DEFENSA"/>
    <s v="0002 - HOSPITAL MILITAR FAD DR RAMON DE LARA"/>
    <x v="2"/>
    <x v="3"/>
    <x v="28"/>
    <x v="1"/>
    <x v="6"/>
    <s v="N"/>
    <s v="00 - N/A"/>
    <s v="20 - FONDOS CON DESTINO ESPECÍFICO"/>
    <s v="(en blanco)"/>
    <s v="99 - MULTIPROVINCIAL"/>
    <n v="0"/>
    <n v="133584.5"/>
  </r>
  <r>
    <s v="2024"/>
    <x v="0"/>
    <x v="0"/>
    <x v="0"/>
    <x v="0"/>
    <x v="2"/>
    <s v="0203 - MINISTERIO DE DEFENSA"/>
    <s v="0002 - HOSPITAL MILITAR FAD DR RAMON DE LARA"/>
    <x v="2"/>
    <x v="3"/>
    <x v="28"/>
    <x v="1"/>
    <x v="9"/>
    <s v="N"/>
    <s v="00 - N/A"/>
    <s v="20 - FONDOS CON DESTINO ESPECÍFICO"/>
    <s v="(en blanco)"/>
    <s v="99 - MULTIPROVINCIAL"/>
    <n v="0"/>
    <n v="823130"/>
  </r>
  <r>
    <s v="2024"/>
    <x v="0"/>
    <x v="0"/>
    <x v="0"/>
    <x v="0"/>
    <x v="2"/>
    <s v="0203 - MINISTERIO DE DEFENSA"/>
    <s v="0002 - HOSPITAL MILITAR FAD DR RAMON DE LARA"/>
    <x v="2"/>
    <x v="3"/>
    <x v="28"/>
    <x v="1"/>
    <x v="11"/>
    <s v="N"/>
    <s v="00 - N/A"/>
    <s v="10 - FONDO GENERAL"/>
    <s v="(en blanco)"/>
    <s v="99 - MULTIPROVINCIAL"/>
    <n v="0"/>
    <n v="1148405.46"/>
  </r>
  <r>
    <s v="2024"/>
    <x v="0"/>
    <x v="0"/>
    <x v="0"/>
    <x v="0"/>
    <x v="2"/>
    <s v="0203 - MINISTERIO DE DEFENSA"/>
    <s v="0002 - HOSPITAL MILITAR FAD DR RAMON DE LARA"/>
    <x v="2"/>
    <x v="3"/>
    <x v="28"/>
    <x v="1"/>
    <x v="11"/>
    <s v="N"/>
    <s v="00 - N/A"/>
    <s v="20 - FONDOS CON DESTINO ESPECÍFICO"/>
    <s v="(en blanco)"/>
    <s v="99 - MULTIPROVINCIAL"/>
    <n v="0"/>
    <n v="3525643.38"/>
  </r>
  <r>
    <s v="2024"/>
    <x v="0"/>
    <x v="0"/>
    <x v="0"/>
    <x v="0"/>
    <x v="2"/>
    <s v="0203 - MINISTERIO DE DEFENSA"/>
    <s v="0002 - HOSPITAL MILITAR FAD DR RAMON DE LARA"/>
    <x v="2"/>
    <x v="3"/>
    <x v="28"/>
    <x v="1"/>
    <x v="12"/>
    <s v="N"/>
    <s v="00 - N/A"/>
    <s v="20 - FONDOS CON DESTINO ESPECÍFICO"/>
    <s v="(en blanco)"/>
    <s v="99 - MULTIPROVINCIAL"/>
    <n v="0"/>
    <n v="1420749.5"/>
  </r>
  <r>
    <s v="2024"/>
    <x v="0"/>
    <x v="0"/>
    <x v="0"/>
    <x v="0"/>
    <x v="2"/>
    <s v="0203 - MINISTERIO DE DEFENSA"/>
    <s v="0002 - HOSPITAL MILITAR FAD DR RAMON DE LARA"/>
    <x v="2"/>
    <x v="3"/>
    <x v="28"/>
    <x v="1"/>
    <x v="13"/>
    <s v="N"/>
    <s v="00 - N/A"/>
    <s v="10 - FONDO GENERAL"/>
    <s v="(en blanco)"/>
    <s v="99 - MULTIPROVINCIAL"/>
    <n v="0"/>
    <n v="0"/>
  </r>
  <r>
    <s v="2024"/>
    <x v="0"/>
    <x v="0"/>
    <x v="0"/>
    <x v="0"/>
    <x v="2"/>
    <s v="0203 - MINISTERIO DE DEFENSA"/>
    <s v="0002 - HOSPITAL MILITAR FAD DR RAMON DE LARA"/>
    <x v="2"/>
    <x v="3"/>
    <x v="28"/>
    <x v="2"/>
    <x v="14"/>
    <s v="N"/>
    <s v="00 - N/A"/>
    <s v="10 - FONDO GENERAL"/>
    <s v="(en blanco)"/>
    <s v="99 - MULTIPROVINCIAL"/>
    <n v="10800000"/>
    <n v="5397510"/>
  </r>
  <r>
    <s v="2024"/>
    <x v="0"/>
    <x v="0"/>
    <x v="0"/>
    <x v="0"/>
    <x v="2"/>
    <s v="0203 - MINISTERIO DE DEFENSA"/>
    <s v="0002 - HOSPITAL MILITAR FAD DR RAMON DE LARA"/>
    <x v="2"/>
    <x v="3"/>
    <x v="28"/>
    <x v="2"/>
    <x v="14"/>
    <s v="N"/>
    <s v="00 - N/A"/>
    <s v="20 - FONDOS CON DESTINO ESPECÍFICO"/>
    <s v="(en blanco)"/>
    <s v="99 - MULTIPROVINCIAL"/>
    <n v="0"/>
    <n v="198577.01"/>
  </r>
  <r>
    <s v="2024"/>
    <x v="0"/>
    <x v="0"/>
    <x v="0"/>
    <x v="0"/>
    <x v="2"/>
    <s v="0203 - MINISTERIO DE DEFENSA"/>
    <s v="0002 - HOSPITAL MILITAR FAD DR RAMON DE LARA"/>
    <x v="2"/>
    <x v="3"/>
    <x v="28"/>
    <x v="2"/>
    <x v="15"/>
    <s v="N"/>
    <s v="00 - N/A"/>
    <s v="20 - FONDOS CON DESTINO ESPECÍFICO"/>
    <s v="(en blanco)"/>
    <s v="99 - MULTIPROVINCIAL"/>
    <n v="0"/>
    <n v="1384484.56"/>
  </r>
  <r>
    <s v="2024"/>
    <x v="0"/>
    <x v="0"/>
    <x v="0"/>
    <x v="0"/>
    <x v="2"/>
    <s v="0203 - MINISTERIO DE DEFENSA"/>
    <s v="0002 - HOSPITAL MILITAR FAD DR RAMON DE LARA"/>
    <x v="2"/>
    <x v="3"/>
    <x v="28"/>
    <x v="2"/>
    <x v="16"/>
    <s v="N"/>
    <s v="00 - N/A"/>
    <s v="10 - FONDO GENERAL"/>
    <s v="(en blanco)"/>
    <s v="99 - MULTIPROVINCIAL"/>
    <n v="0"/>
    <n v="135700"/>
  </r>
  <r>
    <s v="2024"/>
    <x v="0"/>
    <x v="0"/>
    <x v="0"/>
    <x v="0"/>
    <x v="2"/>
    <s v="0203 - MINISTERIO DE DEFENSA"/>
    <s v="0002 - HOSPITAL MILITAR FAD DR RAMON DE LARA"/>
    <x v="2"/>
    <x v="3"/>
    <x v="28"/>
    <x v="2"/>
    <x v="16"/>
    <s v="N"/>
    <s v="00 - N/A"/>
    <s v="20 - FONDOS CON DESTINO ESPECÍFICO"/>
    <s v="(en blanco)"/>
    <s v="99 - MULTIPROVINCIAL"/>
    <n v="275392093"/>
    <n v="3124317.9"/>
  </r>
  <r>
    <s v="2024"/>
    <x v="0"/>
    <x v="0"/>
    <x v="0"/>
    <x v="0"/>
    <x v="2"/>
    <s v="0203 - MINISTERIO DE DEFENSA"/>
    <s v="0002 - HOSPITAL MILITAR FAD DR RAMON DE LARA"/>
    <x v="2"/>
    <x v="3"/>
    <x v="28"/>
    <x v="2"/>
    <x v="17"/>
    <s v="N"/>
    <s v="00 - N/A"/>
    <s v="10 - FONDO GENERAL"/>
    <s v="(en blanco)"/>
    <s v="99 - MULTIPROVINCIAL"/>
    <n v="60000000"/>
    <n v="23533068.920000002"/>
  </r>
  <r>
    <s v="2024"/>
    <x v="0"/>
    <x v="0"/>
    <x v="0"/>
    <x v="0"/>
    <x v="2"/>
    <s v="0203 - MINISTERIO DE DEFENSA"/>
    <s v="0002 - HOSPITAL MILITAR FAD DR RAMON DE LARA"/>
    <x v="2"/>
    <x v="3"/>
    <x v="28"/>
    <x v="2"/>
    <x v="18"/>
    <s v="N"/>
    <s v="00 - N/A"/>
    <s v="20 - FONDOS CON DESTINO ESPECÍFICO"/>
    <s v="(en blanco)"/>
    <s v="99 - MULTIPROVINCIAL"/>
    <n v="0"/>
    <n v="304499"/>
  </r>
  <r>
    <s v="2024"/>
    <x v="0"/>
    <x v="0"/>
    <x v="0"/>
    <x v="0"/>
    <x v="2"/>
    <s v="0203 - MINISTERIO DE DEFENSA"/>
    <s v="0002 - HOSPITAL MILITAR FAD DR RAMON DE LARA"/>
    <x v="2"/>
    <x v="3"/>
    <x v="28"/>
    <x v="2"/>
    <x v="19"/>
    <s v="N"/>
    <s v="00 - N/A"/>
    <s v="20 - FONDOS CON DESTINO ESPECÍFICO"/>
    <s v="(en blanco)"/>
    <s v="99 - MULTIPROVINCIAL"/>
    <n v="0"/>
    <n v="244835.89"/>
  </r>
  <r>
    <s v="2024"/>
    <x v="0"/>
    <x v="0"/>
    <x v="0"/>
    <x v="0"/>
    <x v="2"/>
    <s v="0203 - MINISTERIO DE DEFENSA"/>
    <s v="0002 - HOSPITAL MILITAR FAD DR RAMON DE LARA"/>
    <x v="2"/>
    <x v="3"/>
    <x v="28"/>
    <x v="2"/>
    <x v="20"/>
    <s v="N"/>
    <s v="00 - N/A"/>
    <s v="10 - FONDO GENERAL"/>
    <s v="(en blanco)"/>
    <s v="99 - MULTIPROVINCIAL"/>
    <n v="38640000"/>
    <n v="15616603.33"/>
  </r>
  <r>
    <s v="2024"/>
    <x v="0"/>
    <x v="0"/>
    <x v="0"/>
    <x v="0"/>
    <x v="2"/>
    <s v="0203 - MINISTERIO DE DEFENSA"/>
    <s v="0002 - HOSPITAL MILITAR FAD DR RAMON DE LARA"/>
    <x v="2"/>
    <x v="3"/>
    <x v="28"/>
    <x v="2"/>
    <x v="20"/>
    <s v="N"/>
    <s v="00 - N/A"/>
    <s v="20 - FONDOS CON DESTINO ESPECÍFICO"/>
    <s v="(en blanco)"/>
    <s v="99 - MULTIPROVINCIAL"/>
    <n v="0"/>
    <n v="2938481.07"/>
  </r>
  <r>
    <s v="2024"/>
    <x v="0"/>
    <x v="0"/>
    <x v="0"/>
    <x v="0"/>
    <x v="2"/>
    <s v="0203 - MINISTERIO DE DEFENSA"/>
    <s v="0002 - HOSPITAL MILITAR FAD DR RAMON DE LARA"/>
    <x v="2"/>
    <x v="3"/>
    <x v="28"/>
    <x v="2"/>
    <x v="21"/>
    <s v="N"/>
    <s v="00 - N/A"/>
    <s v="10 - FONDO GENERAL"/>
    <s v="(en blanco)"/>
    <s v="99 - MULTIPROVINCIAL"/>
    <n v="67246003"/>
    <n v="18397668.34"/>
  </r>
  <r>
    <s v="2024"/>
    <x v="0"/>
    <x v="0"/>
    <x v="0"/>
    <x v="0"/>
    <x v="2"/>
    <s v="0203 - MINISTERIO DE DEFENSA"/>
    <s v="0002 - HOSPITAL MILITAR FAD DR RAMON DE LARA"/>
    <x v="2"/>
    <x v="3"/>
    <x v="28"/>
    <x v="2"/>
    <x v="21"/>
    <s v="N"/>
    <s v="00 - N/A"/>
    <s v="20 - FONDOS CON DESTINO ESPECÍFICO"/>
    <s v="(en blanco)"/>
    <s v="99 - MULTIPROVINCIAL"/>
    <n v="0"/>
    <n v="7160796.709999999"/>
  </r>
  <r>
    <s v="2024"/>
    <x v="0"/>
    <x v="0"/>
    <x v="0"/>
    <x v="0"/>
    <x v="2"/>
    <s v="0203 - MINISTERIO DE DEFENSA"/>
    <s v="0003 - DIRECCIÓN GENERAL DE COMUNIDADES FRONTERIZAS"/>
    <x v="1"/>
    <x v="12"/>
    <x v="32"/>
    <x v="0"/>
    <x v="0"/>
    <s v="N"/>
    <s v="00 - N/A"/>
    <s v="10 - FONDO GENERAL"/>
    <s v="(en blanco)"/>
    <s v="99 - MULTIPROVINCIAL"/>
    <n v="15664483"/>
    <n v="7227643.7600000035"/>
  </r>
  <r>
    <s v="2024"/>
    <x v="0"/>
    <x v="0"/>
    <x v="0"/>
    <x v="0"/>
    <x v="2"/>
    <s v="0203 - MINISTERIO DE DEFENSA"/>
    <s v="0003 - DIRECCIÓN GENERAL DE COMUNIDADES FRONTERIZAS"/>
    <x v="1"/>
    <x v="12"/>
    <x v="32"/>
    <x v="0"/>
    <x v="4"/>
    <s v="N"/>
    <s v="00 - N/A"/>
    <s v="10 - FONDO GENERAL"/>
    <s v="(en blanco)"/>
    <s v="99 - MULTIPROVINCIAL"/>
    <n v="265970"/>
    <n v="127225.14000000001"/>
  </r>
  <r>
    <s v="2024"/>
    <x v="0"/>
    <x v="0"/>
    <x v="0"/>
    <x v="0"/>
    <x v="2"/>
    <s v="0203 - MINISTERIO DE DEFENSA"/>
    <s v="0003 - DIRECCIÓN GENERAL DE COMUNIDADES FRONTERIZAS"/>
    <x v="1"/>
    <x v="12"/>
    <x v="32"/>
    <x v="1"/>
    <x v="5"/>
    <s v="N"/>
    <s v="00 - N/A"/>
    <s v="10 - FONDO GENERAL"/>
    <s v="(en blanco)"/>
    <s v="99 - MULTIPROVINCIAL"/>
    <n v="300000"/>
    <n v="44179.43"/>
  </r>
  <r>
    <s v="2024"/>
    <x v="0"/>
    <x v="0"/>
    <x v="0"/>
    <x v="0"/>
    <x v="2"/>
    <s v="0203 - MINISTERIO DE DEFENSA"/>
    <s v="0003 - DIRECCIÓN GENERAL DE COMUNIDADES FRONTERIZAS"/>
    <x v="1"/>
    <x v="12"/>
    <x v="32"/>
    <x v="1"/>
    <x v="7"/>
    <s v="N"/>
    <s v="00 - N/A"/>
    <s v="10 - FONDO GENERAL"/>
    <s v="(en blanco)"/>
    <s v="99 - MULTIPROVINCIAL"/>
    <n v="888000"/>
    <n v="443250"/>
  </r>
  <r>
    <s v="2024"/>
    <x v="0"/>
    <x v="0"/>
    <x v="0"/>
    <x v="0"/>
    <x v="2"/>
    <s v="0203 - MINISTERIO DE DEFENSA"/>
    <s v="0003 - DIRECCIÓN GENERAL DE COMUNIDADES FRONTERIZAS"/>
    <x v="1"/>
    <x v="12"/>
    <x v="32"/>
    <x v="1"/>
    <x v="10"/>
    <s v="N"/>
    <s v="00 - N/A"/>
    <s v="10 - FONDO GENERAL"/>
    <s v="(en blanco)"/>
    <s v="99 - MULTIPROVINCIAL"/>
    <n v="120000"/>
    <n v="0"/>
  </r>
  <r>
    <s v="2024"/>
    <x v="0"/>
    <x v="0"/>
    <x v="0"/>
    <x v="0"/>
    <x v="2"/>
    <s v="0203 - MINISTERIO DE DEFENSA"/>
    <s v="0003 - DIRECCIÓN GENERAL DE COMUNIDADES FRONTERIZAS"/>
    <x v="1"/>
    <x v="12"/>
    <x v="32"/>
    <x v="2"/>
    <x v="14"/>
    <s v="N"/>
    <s v="00 - N/A"/>
    <s v="10 - FONDO GENERAL"/>
    <s v="(en blanco)"/>
    <s v="99 - MULTIPROVINCIAL"/>
    <n v="6109143"/>
    <n v="2795763.8"/>
  </r>
  <r>
    <s v="2024"/>
    <x v="0"/>
    <x v="0"/>
    <x v="0"/>
    <x v="0"/>
    <x v="2"/>
    <s v="0203 - MINISTERIO DE DEFENSA"/>
    <s v="0003 - DIRECCIÓN GENERAL DE COMUNIDADES FRONTERIZAS"/>
    <x v="1"/>
    <x v="12"/>
    <x v="32"/>
    <x v="2"/>
    <x v="16"/>
    <s v="N"/>
    <s v="00 - N/A"/>
    <s v="10 - FONDO GENERAL"/>
    <s v="(en blanco)"/>
    <s v="99 - MULTIPROVINCIAL"/>
    <n v="125000"/>
    <n v="0"/>
  </r>
  <r>
    <s v="2024"/>
    <x v="0"/>
    <x v="0"/>
    <x v="0"/>
    <x v="0"/>
    <x v="2"/>
    <s v="0203 - MINISTERIO DE DEFENSA"/>
    <s v="0003 - DIRECCIÓN GENERAL DE COMUNIDADES FRONTERIZAS"/>
    <x v="1"/>
    <x v="12"/>
    <x v="32"/>
    <x v="2"/>
    <x v="17"/>
    <s v="N"/>
    <s v="00 - N/A"/>
    <s v="10 - FONDO GENERAL"/>
    <s v="(en blanco)"/>
    <s v="99 - MULTIPROVINCIAL"/>
    <n v="1642982"/>
    <n v="443982"/>
  </r>
  <r>
    <s v="2024"/>
    <x v="0"/>
    <x v="0"/>
    <x v="0"/>
    <x v="0"/>
    <x v="2"/>
    <s v="0203 - MINISTERIO DE DEFENSA"/>
    <s v="0003 - DIRECCIÓN GENERAL DE COMUNIDADES FRONTERIZAS"/>
    <x v="1"/>
    <x v="12"/>
    <x v="32"/>
    <x v="2"/>
    <x v="18"/>
    <s v="N"/>
    <s v="00 - N/A"/>
    <s v="10 - FONDO GENERAL"/>
    <s v="(en blanco)"/>
    <s v="99 - MULTIPROVINCIAL"/>
    <n v="200000"/>
    <n v="0"/>
  </r>
  <r>
    <s v="2024"/>
    <x v="0"/>
    <x v="0"/>
    <x v="0"/>
    <x v="0"/>
    <x v="2"/>
    <s v="0203 - MINISTERIO DE DEFENSA"/>
    <s v="0003 - DIRECCIÓN GENERAL DE COMUNIDADES FRONTERIZAS"/>
    <x v="1"/>
    <x v="12"/>
    <x v="32"/>
    <x v="2"/>
    <x v="19"/>
    <s v="N"/>
    <s v="00 - N/A"/>
    <s v="10 - FONDO GENERAL"/>
    <s v="(en blanco)"/>
    <s v="99 - MULTIPROVINCIAL"/>
    <n v="150000"/>
    <n v="0"/>
  </r>
  <r>
    <s v="2024"/>
    <x v="0"/>
    <x v="0"/>
    <x v="0"/>
    <x v="0"/>
    <x v="2"/>
    <s v="0203 - MINISTERIO DE DEFENSA"/>
    <s v="0003 - DIRECCIÓN GENERAL DE COMUNIDADES FRONTERIZAS"/>
    <x v="1"/>
    <x v="12"/>
    <x v="32"/>
    <x v="2"/>
    <x v="20"/>
    <s v="N"/>
    <s v="00 - N/A"/>
    <s v="10 - FONDO GENERAL"/>
    <s v="(en blanco)"/>
    <s v="99 - MULTIPROVINCIAL"/>
    <n v="5205340"/>
    <n v="2000000"/>
  </r>
  <r>
    <s v="2024"/>
    <x v="0"/>
    <x v="0"/>
    <x v="0"/>
    <x v="0"/>
    <x v="2"/>
    <s v="0203 - MINISTERIO DE DEFENSA"/>
    <s v="0003 - DIRECCIÓN GENERAL DE COMUNIDADES FRONTERIZAS"/>
    <x v="1"/>
    <x v="12"/>
    <x v="32"/>
    <x v="2"/>
    <x v="21"/>
    <s v="N"/>
    <s v="00 - N/A"/>
    <s v="10 - FONDO GENERAL"/>
    <s v="(en blanco)"/>
    <s v="99 - MULTIPROVINCIAL"/>
    <n v="275000"/>
    <n v="0"/>
  </r>
  <r>
    <s v="2024"/>
    <x v="0"/>
    <x v="0"/>
    <x v="0"/>
    <x v="0"/>
    <x v="2"/>
    <s v="0203 - MINISTERIO DE DEFENSA"/>
    <s v="0003 - ESCUELA DE GRADUADOS DE ESTUDIOS MILITARES DEL EJERCITO DE REP. DOM."/>
    <x v="2"/>
    <x v="10"/>
    <x v="24"/>
    <x v="0"/>
    <x v="0"/>
    <s v="N"/>
    <s v="00 - N/A"/>
    <s v="10 - FONDO GENERAL"/>
    <s v="(en blanco)"/>
    <s v="32 - SANTO DOMINGO"/>
    <n v="28782000"/>
    <n v="13275000"/>
  </r>
  <r>
    <s v="2024"/>
    <x v="0"/>
    <x v="0"/>
    <x v="0"/>
    <x v="0"/>
    <x v="2"/>
    <s v="0203 - MINISTERIO DE DEFENSA"/>
    <s v="0003 - ESCUELA DE GRADUADOS DE ESTUDIOS MILITARES DEL EJERCITO DE REP. DOM."/>
    <x v="2"/>
    <x v="10"/>
    <x v="24"/>
    <x v="0"/>
    <x v="4"/>
    <s v="N"/>
    <s v="00 - N/A"/>
    <s v="10 - FONDO GENERAL"/>
    <s v="(en blanco)"/>
    <s v="32 - SANTO DOMINGO"/>
    <n v="452475"/>
    <n v="231370.96"/>
  </r>
  <r>
    <s v="2024"/>
    <x v="0"/>
    <x v="0"/>
    <x v="0"/>
    <x v="0"/>
    <x v="2"/>
    <s v="0203 - MINISTERIO DE DEFENSA"/>
    <s v="0003 - ESCUELA DE GRADUADOS DE ESTUDIOS MILITARES DEL EJERCITO DE REP. DOM."/>
    <x v="2"/>
    <x v="10"/>
    <x v="24"/>
    <x v="1"/>
    <x v="6"/>
    <s v="N"/>
    <s v="00 - N/A"/>
    <s v="10 - FONDO GENERAL"/>
    <s v="(en blanco)"/>
    <s v="32 - SANTO DOMINGO"/>
    <n v="300000"/>
    <n v="0"/>
  </r>
  <r>
    <s v="2024"/>
    <x v="0"/>
    <x v="0"/>
    <x v="0"/>
    <x v="0"/>
    <x v="2"/>
    <s v="0203 - MINISTERIO DE DEFENSA"/>
    <s v="0003 - ESCUELA DE GRADUADOS DE ESTUDIOS MILITARES DEL EJERCITO DE REP. DOM."/>
    <x v="2"/>
    <x v="10"/>
    <x v="24"/>
    <x v="1"/>
    <x v="7"/>
    <s v="N"/>
    <s v="00 - N/A"/>
    <s v="10 - FONDO GENERAL"/>
    <s v="(en blanco)"/>
    <s v="32 - SANTO DOMINGO"/>
    <n v="350000"/>
    <n v="349500"/>
  </r>
  <r>
    <s v="2024"/>
    <x v="0"/>
    <x v="0"/>
    <x v="0"/>
    <x v="0"/>
    <x v="2"/>
    <s v="0203 - MINISTERIO DE DEFENSA"/>
    <s v="0003 - ESCUELA DE GRADUADOS DE ESTUDIOS MILITARES DEL EJERCITO DE REP. DOM."/>
    <x v="2"/>
    <x v="10"/>
    <x v="24"/>
    <x v="1"/>
    <x v="8"/>
    <s v="N"/>
    <s v="00 - N/A"/>
    <s v="10 - FONDO GENERAL"/>
    <s v="(en blanco)"/>
    <s v="32 - SANTO DOMINGO"/>
    <n v="200000"/>
    <n v="1179598.23"/>
  </r>
  <r>
    <s v="2024"/>
    <x v="0"/>
    <x v="0"/>
    <x v="0"/>
    <x v="0"/>
    <x v="2"/>
    <s v="0203 - MINISTERIO DE DEFENSA"/>
    <s v="0003 - ESCUELA DE GRADUADOS DE ESTUDIOS MILITARES DEL EJERCITO DE REP. DOM."/>
    <x v="2"/>
    <x v="10"/>
    <x v="24"/>
    <x v="1"/>
    <x v="9"/>
    <s v="N"/>
    <s v="00 - N/A"/>
    <s v="10 - FONDO GENERAL"/>
    <s v="(en blanco)"/>
    <s v="32 - SANTO DOMINGO"/>
    <n v="460000"/>
    <n v="152928"/>
  </r>
  <r>
    <s v="2024"/>
    <x v="0"/>
    <x v="0"/>
    <x v="0"/>
    <x v="0"/>
    <x v="2"/>
    <s v="0203 - MINISTERIO DE DEFENSA"/>
    <s v="0003 - ESCUELA DE GRADUADOS DE ESTUDIOS MILITARES DEL EJERCITO DE REP. DOM."/>
    <x v="2"/>
    <x v="10"/>
    <x v="24"/>
    <x v="1"/>
    <x v="10"/>
    <s v="N"/>
    <s v="00 - N/A"/>
    <s v="10 - FONDO GENERAL"/>
    <s v="(en blanco)"/>
    <s v="32 - SANTO DOMINGO"/>
    <n v="0"/>
    <n v="218799.84"/>
  </r>
  <r>
    <s v="2024"/>
    <x v="0"/>
    <x v="0"/>
    <x v="0"/>
    <x v="0"/>
    <x v="2"/>
    <s v="0203 - MINISTERIO DE DEFENSA"/>
    <s v="0003 - ESCUELA DE GRADUADOS DE ESTUDIOS MILITARES DEL EJERCITO DE REP. DOM."/>
    <x v="2"/>
    <x v="10"/>
    <x v="24"/>
    <x v="1"/>
    <x v="11"/>
    <s v="N"/>
    <s v="00 - N/A"/>
    <s v="10 - FONDO GENERAL"/>
    <s v="(en blanco)"/>
    <s v="32 - SANTO DOMINGO"/>
    <n v="3160228"/>
    <n v="1726600.31"/>
  </r>
  <r>
    <s v="2024"/>
    <x v="0"/>
    <x v="0"/>
    <x v="0"/>
    <x v="0"/>
    <x v="2"/>
    <s v="0203 - MINISTERIO DE DEFENSA"/>
    <s v="0003 - ESCUELA DE GRADUADOS DE ESTUDIOS MILITARES DEL EJERCITO DE REP. DOM."/>
    <x v="2"/>
    <x v="10"/>
    <x v="24"/>
    <x v="1"/>
    <x v="12"/>
    <s v="N"/>
    <s v="00 - N/A"/>
    <s v="10 - FONDO GENERAL"/>
    <s v="(en blanco)"/>
    <s v="32 - SANTO DOMINGO"/>
    <n v="2600000"/>
    <n v="99000"/>
  </r>
  <r>
    <s v="2024"/>
    <x v="0"/>
    <x v="0"/>
    <x v="0"/>
    <x v="0"/>
    <x v="2"/>
    <s v="0203 - MINISTERIO DE DEFENSA"/>
    <s v="0003 - ESCUELA DE GRADUADOS DE ESTUDIOS MILITARES DEL EJERCITO DE REP. DOM."/>
    <x v="2"/>
    <x v="10"/>
    <x v="24"/>
    <x v="1"/>
    <x v="13"/>
    <s v="N"/>
    <s v="00 - N/A"/>
    <s v="10 - FONDO GENERAL"/>
    <s v="(en blanco)"/>
    <s v="32 - SANTO DOMINGO"/>
    <n v="900000"/>
    <n v="484331"/>
  </r>
  <r>
    <s v="2024"/>
    <x v="0"/>
    <x v="0"/>
    <x v="0"/>
    <x v="0"/>
    <x v="2"/>
    <s v="0203 - MINISTERIO DE DEFENSA"/>
    <s v="0003 - ESCUELA DE GRADUADOS DE ESTUDIOS MILITARES DEL EJERCITO DE REP. DOM."/>
    <x v="2"/>
    <x v="10"/>
    <x v="24"/>
    <x v="2"/>
    <x v="14"/>
    <s v="N"/>
    <s v="00 - N/A"/>
    <s v="10 - FONDO GENERAL"/>
    <s v="(en blanco)"/>
    <s v="32 - SANTO DOMINGO"/>
    <n v="5290000"/>
    <n v="2518344"/>
  </r>
  <r>
    <s v="2024"/>
    <x v="0"/>
    <x v="0"/>
    <x v="0"/>
    <x v="0"/>
    <x v="2"/>
    <s v="0203 - MINISTERIO DE DEFENSA"/>
    <s v="0003 - ESCUELA DE GRADUADOS DE ESTUDIOS MILITARES DEL EJERCITO DE REP. DOM."/>
    <x v="2"/>
    <x v="10"/>
    <x v="24"/>
    <x v="2"/>
    <x v="15"/>
    <s v="N"/>
    <s v="00 - N/A"/>
    <s v="10 - FONDO GENERAL"/>
    <s v="(en blanco)"/>
    <s v="32 - SANTO DOMINGO"/>
    <n v="420000"/>
    <n v="5044.5"/>
  </r>
  <r>
    <s v="2024"/>
    <x v="0"/>
    <x v="0"/>
    <x v="0"/>
    <x v="0"/>
    <x v="2"/>
    <s v="0203 - MINISTERIO DE DEFENSA"/>
    <s v="0003 - ESCUELA DE GRADUADOS DE ESTUDIOS MILITARES DEL EJERCITO DE REP. DOM."/>
    <x v="2"/>
    <x v="10"/>
    <x v="24"/>
    <x v="2"/>
    <x v="16"/>
    <s v="N"/>
    <s v="00 - N/A"/>
    <s v="10 - FONDO GENERAL"/>
    <s v="(en blanco)"/>
    <s v="32 - SANTO DOMINGO"/>
    <n v="500000"/>
    <n v="126474.76"/>
  </r>
  <r>
    <s v="2024"/>
    <x v="0"/>
    <x v="0"/>
    <x v="0"/>
    <x v="0"/>
    <x v="2"/>
    <s v="0203 - MINISTERIO DE DEFENSA"/>
    <s v="0003 - ESCUELA DE GRADUADOS DE ESTUDIOS MILITARES DEL EJERCITO DE REP. DOM."/>
    <x v="2"/>
    <x v="10"/>
    <x v="24"/>
    <x v="2"/>
    <x v="17"/>
    <s v="N"/>
    <s v="00 - N/A"/>
    <s v="10 - FONDO GENERAL"/>
    <s v="(en blanco)"/>
    <s v="32 - SANTO DOMINGO"/>
    <n v="200000"/>
    <n v="0"/>
  </r>
  <r>
    <s v="2024"/>
    <x v="0"/>
    <x v="0"/>
    <x v="0"/>
    <x v="0"/>
    <x v="2"/>
    <s v="0203 - MINISTERIO DE DEFENSA"/>
    <s v="0003 - ESCUELA DE GRADUADOS DE ESTUDIOS MILITARES DEL EJERCITO DE REP. DOM."/>
    <x v="2"/>
    <x v="10"/>
    <x v="24"/>
    <x v="2"/>
    <x v="18"/>
    <s v="N"/>
    <s v="00 - N/A"/>
    <s v="10 - FONDO GENERAL"/>
    <s v="(en blanco)"/>
    <s v="32 - SANTO DOMINGO"/>
    <n v="200000"/>
    <n v="17904.439999999999"/>
  </r>
  <r>
    <s v="2024"/>
    <x v="0"/>
    <x v="0"/>
    <x v="0"/>
    <x v="0"/>
    <x v="2"/>
    <s v="0203 - MINISTERIO DE DEFENSA"/>
    <s v="0003 - ESCUELA DE GRADUADOS DE ESTUDIOS MILITARES DEL EJERCITO DE REP. DOM."/>
    <x v="2"/>
    <x v="10"/>
    <x v="24"/>
    <x v="2"/>
    <x v="19"/>
    <s v="N"/>
    <s v="00 - N/A"/>
    <s v="10 - FONDO GENERAL"/>
    <s v="(en blanco)"/>
    <s v="32 - SANTO DOMINGO"/>
    <n v="3200000"/>
    <n v="101040.16"/>
  </r>
  <r>
    <s v="2024"/>
    <x v="0"/>
    <x v="0"/>
    <x v="0"/>
    <x v="0"/>
    <x v="2"/>
    <s v="0203 - MINISTERIO DE DEFENSA"/>
    <s v="0003 - ESCUELA DE GRADUADOS DE ESTUDIOS MILITARES DEL EJERCITO DE REP. DOM."/>
    <x v="2"/>
    <x v="10"/>
    <x v="24"/>
    <x v="2"/>
    <x v="20"/>
    <s v="N"/>
    <s v="00 - N/A"/>
    <s v="10 - FONDO GENERAL"/>
    <s v="(en blanco)"/>
    <s v="32 - SANTO DOMINGO"/>
    <n v="1800000"/>
    <n v="984985.96"/>
  </r>
  <r>
    <s v="2024"/>
    <x v="0"/>
    <x v="0"/>
    <x v="0"/>
    <x v="0"/>
    <x v="2"/>
    <s v="0203 - MINISTERIO DE DEFENSA"/>
    <s v="0003 - ESCUELA DE GRADUADOS DE ESTUDIOS MILITARES DEL EJERCITO DE REP. DOM."/>
    <x v="2"/>
    <x v="10"/>
    <x v="24"/>
    <x v="2"/>
    <x v="21"/>
    <s v="N"/>
    <s v="00 - N/A"/>
    <s v="10 - FONDO GENERAL"/>
    <s v="(en blanco)"/>
    <s v="32 - SANTO DOMINGO"/>
    <n v="3594429"/>
    <n v="407366.01"/>
  </r>
  <r>
    <s v="2024"/>
    <x v="0"/>
    <x v="0"/>
    <x v="0"/>
    <x v="0"/>
    <x v="2"/>
    <s v="0203 - MINISTERIO DE DEFENSA"/>
    <s v="0003 - FORMACION Y CAPACITACION TECNICO PROFESIONAL (IMESA)"/>
    <x v="2"/>
    <x v="10"/>
    <x v="30"/>
    <x v="0"/>
    <x v="0"/>
    <s v="N"/>
    <s v="00 - N/A"/>
    <s v="10 - FONDO GENERAL"/>
    <s v="(en blanco)"/>
    <s v="99 - MULTIPROVINCIAL"/>
    <n v="112271145"/>
    <n v="51762686.360000014"/>
  </r>
  <r>
    <s v="2024"/>
    <x v="0"/>
    <x v="0"/>
    <x v="0"/>
    <x v="0"/>
    <x v="2"/>
    <s v="0203 - MINISTERIO DE DEFENSA"/>
    <s v="0003 - FORMACION Y CAPACITACION TECNICO PROFESIONAL (IMESA)"/>
    <x v="2"/>
    <x v="10"/>
    <x v="30"/>
    <x v="0"/>
    <x v="1"/>
    <s v="N"/>
    <s v="00 - N/A"/>
    <s v="10 - FONDO GENERAL"/>
    <s v="(en blanco)"/>
    <s v="99 - MULTIPROVINCIAL"/>
    <n v="1335915"/>
    <n v="486261.25"/>
  </r>
  <r>
    <s v="2024"/>
    <x v="0"/>
    <x v="0"/>
    <x v="0"/>
    <x v="0"/>
    <x v="2"/>
    <s v="0203 - MINISTERIO DE DEFENSA"/>
    <s v="0003 - FORMACION Y CAPACITACION TECNICO PROFESIONAL (IMESA)"/>
    <x v="2"/>
    <x v="10"/>
    <x v="30"/>
    <x v="0"/>
    <x v="4"/>
    <s v="N"/>
    <s v="00 - N/A"/>
    <s v="10 - FONDO GENERAL"/>
    <s v="(en blanco)"/>
    <s v="99 - MULTIPROVINCIAL"/>
    <n v="7138214"/>
    <n v="3557163.6699999995"/>
  </r>
  <r>
    <s v="2024"/>
    <x v="0"/>
    <x v="0"/>
    <x v="0"/>
    <x v="0"/>
    <x v="2"/>
    <s v="0203 - MINISTERIO DE DEFENSA"/>
    <s v="0003 - FORMACION Y CAPACITACION TECNICO PROFESIONAL (IMESA)"/>
    <x v="2"/>
    <x v="10"/>
    <x v="30"/>
    <x v="1"/>
    <x v="7"/>
    <s v="N"/>
    <s v="00 - N/A"/>
    <s v="10 - FONDO GENERAL"/>
    <s v="(en blanco)"/>
    <s v="99 - MULTIPROVINCIAL"/>
    <n v="844800"/>
    <n v="421200"/>
  </r>
  <r>
    <s v="2024"/>
    <x v="0"/>
    <x v="0"/>
    <x v="0"/>
    <x v="0"/>
    <x v="2"/>
    <s v="0203 - MINISTERIO DE DEFENSA"/>
    <s v="0003 - FORMACION Y CAPACITACION TECNICO PROFESIONAL (IMESA)"/>
    <x v="2"/>
    <x v="10"/>
    <x v="30"/>
    <x v="1"/>
    <x v="9"/>
    <s v="N"/>
    <s v="00 - N/A"/>
    <s v="10 - FONDO GENERAL"/>
    <s v="(en blanco)"/>
    <s v="99 - MULTIPROVINCIAL"/>
    <n v="326657"/>
    <n v="187459.93999999997"/>
  </r>
  <r>
    <s v="2024"/>
    <x v="0"/>
    <x v="0"/>
    <x v="0"/>
    <x v="0"/>
    <x v="2"/>
    <s v="0203 - MINISTERIO DE DEFENSA"/>
    <s v="0003 - FORMACION Y CAPACITACION TECNICO PROFESIONAL (IMESA)"/>
    <x v="2"/>
    <x v="10"/>
    <x v="30"/>
    <x v="1"/>
    <x v="11"/>
    <s v="N"/>
    <s v="00 - N/A"/>
    <s v="10 - FONDO GENERAL"/>
    <s v="(en blanco)"/>
    <s v="99 - MULTIPROVINCIAL"/>
    <n v="20670"/>
    <n v="0"/>
  </r>
  <r>
    <s v="2024"/>
    <x v="0"/>
    <x v="0"/>
    <x v="0"/>
    <x v="0"/>
    <x v="2"/>
    <s v="0203 - MINISTERIO DE DEFENSA"/>
    <s v="0003 - FORMACION Y CAPACITACION TECNICO PROFESIONAL (IMESA)"/>
    <x v="2"/>
    <x v="10"/>
    <x v="30"/>
    <x v="1"/>
    <x v="12"/>
    <s v="N"/>
    <s v="00 - N/A"/>
    <s v="10 - FONDO GENERAL"/>
    <s v="(en blanco)"/>
    <s v="99 - MULTIPROVINCIAL"/>
    <n v="25000"/>
    <n v="0"/>
  </r>
  <r>
    <s v="2024"/>
    <x v="0"/>
    <x v="0"/>
    <x v="0"/>
    <x v="0"/>
    <x v="2"/>
    <s v="0203 - MINISTERIO DE DEFENSA"/>
    <s v="0003 - FORMACION Y CAPACITACION TECNICO PROFESIONAL (IMESA)"/>
    <x v="2"/>
    <x v="10"/>
    <x v="30"/>
    <x v="2"/>
    <x v="14"/>
    <s v="N"/>
    <s v="00 - N/A"/>
    <s v="10 - FONDO GENERAL"/>
    <s v="(en blanco)"/>
    <s v="99 - MULTIPROVINCIAL"/>
    <n v="1698809"/>
    <n v="0"/>
  </r>
  <r>
    <s v="2024"/>
    <x v="0"/>
    <x v="0"/>
    <x v="0"/>
    <x v="0"/>
    <x v="2"/>
    <s v="0203 - MINISTERIO DE DEFENSA"/>
    <s v="0003 - FORMACION Y CAPACITACION TECNICO PROFESIONAL (IMESA)"/>
    <x v="2"/>
    <x v="10"/>
    <x v="30"/>
    <x v="2"/>
    <x v="15"/>
    <s v="N"/>
    <s v="00 - N/A"/>
    <s v="10 - FONDO GENERAL"/>
    <s v="(en blanco)"/>
    <s v="99 - MULTIPROVINCIAL"/>
    <n v="2558000"/>
    <n v="1493526"/>
  </r>
  <r>
    <s v="2024"/>
    <x v="0"/>
    <x v="0"/>
    <x v="0"/>
    <x v="0"/>
    <x v="2"/>
    <s v="0203 - MINISTERIO DE DEFENSA"/>
    <s v="0003 - FORMACION Y CAPACITACION TECNICO PROFESIONAL (IMESA)"/>
    <x v="2"/>
    <x v="10"/>
    <x v="30"/>
    <x v="2"/>
    <x v="16"/>
    <s v="N"/>
    <s v="00 - N/A"/>
    <s v="10 - FONDO GENERAL"/>
    <s v="(en blanco)"/>
    <s v="99 - MULTIPROVINCIAL"/>
    <n v="1132710"/>
    <n v="798470.81"/>
  </r>
  <r>
    <s v="2024"/>
    <x v="0"/>
    <x v="0"/>
    <x v="0"/>
    <x v="0"/>
    <x v="2"/>
    <s v="0203 - MINISTERIO DE DEFENSA"/>
    <s v="0003 - FORMACION Y CAPACITACION TECNICO PROFESIONAL (IMESA)"/>
    <x v="2"/>
    <x v="10"/>
    <x v="30"/>
    <x v="2"/>
    <x v="17"/>
    <s v="N"/>
    <s v="00 - N/A"/>
    <s v="10 - FONDO GENERAL"/>
    <s v="(en blanco)"/>
    <s v="99 - MULTIPROVINCIAL"/>
    <n v="0"/>
    <n v="10204.049999999999"/>
  </r>
  <r>
    <s v="2024"/>
    <x v="0"/>
    <x v="0"/>
    <x v="0"/>
    <x v="0"/>
    <x v="2"/>
    <s v="0203 - MINISTERIO DE DEFENSA"/>
    <s v="0003 - FORMACION Y CAPACITACION TECNICO PROFESIONAL (IMESA)"/>
    <x v="2"/>
    <x v="10"/>
    <x v="30"/>
    <x v="2"/>
    <x v="18"/>
    <s v="N"/>
    <s v="00 - N/A"/>
    <s v="10 - FONDO GENERAL"/>
    <s v="(en blanco)"/>
    <s v="99 - MULTIPROVINCIAL"/>
    <n v="65000"/>
    <n v="33000"/>
  </r>
  <r>
    <s v="2024"/>
    <x v="0"/>
    <x v="0"/>
    <x v="0"/>
    <x v="0"/>
    <x v="2"/>
    <s v="0203 - MINISTERIO DE DEFENSA"/>
    <s v="0003 - FORMACION Y CAPACITACION TECNICO PROFESIONAL (IMESA)"/>
    <x v="2"/>
    <x v="10"/>
    <x v="30"/>
    <x v="2"/>
    <x v="19"/>
    <s v="N"/>
    <s v="00 - N/A"/>
    <s v="10 - FONDO GENERAL"/>
    <s v="(en blanco)"/>
    <s v="99 - MULTIPROVINCIAL"/>
    <n v="1591000"/>
    <n v="423360.74"/>
  </r>
  <r>
    <s v="2024"/>
    <x v="0"/>
    <x v="0"/>
    <x v="0"/>
    <x v="0"/>
    <x v="2"/>
    <s v="0203 - MINISTERIO DE DEFENSA"/>
    <s v="0003 - FORMACION Y CAPACITACION TECNICO PROFESIONAL (IMESA)"/>
    <x v="2"/>
    <x v="10"/>
    <x v="30"/>
    <x v="2"/>
    <x v="20"/>
    <s v="N"/>
    <s v="00 - N/A"/>
    <s v="10 - FONDO GENERAL"/>
    <s v="(en blanco)"/>
    <s v="99 - MULTIPROVINCIAL"/>
    <n v="5345720"/>
    <n v="2681645.5199999996"/>
  </r>
  <r>
    <s v="2024"/>
    <x v="0"/>
    <x v="0"/>
    <x v="0"/>
    <x v="0"/>
    <x v="2"/>
    <s v="0203 - MINISTERIO DE DEFENSA"/>
    <s v="0003 - FORMACION Y CAPACITACION TECNICO PROFESIONAL (IMESA)"/>
    <x v="2"/>
    <x v="10"/>
    <x v="30"/>
    <x v="2"/>
    <x v="21"/>
    <s v="N"/>
    <s v="00 - N/A"/>
    <s v="10 - FONDO GENERAL"/>
    <s v="(en blanco)"/>
    <s v="99 - MULTIPROVINCIAL"/>
    <n v="9086000"/>
    <n v="1666419.3000000005"/>
  </r>
  <r>
    <s v="2024"/>
    <x v="0"/>
    <x v="0"/>
    <x v="0"/>
    <x v="0"/>
    <x v="2"/>
    <s v="0203 - MINISTERIO DE DEFENSA"/>
    <s v="0003 - SERVICIOS DE PESCA"/>
    <x v="0"/>
    <x v="7"/>
    <x v="29"/>
    <x v="0"/>
    <x v="0"/>
    <s v="N"/>
    <s v="00 - N/A"/>
    <s v="10 - FONDO GENERAL"/>
    <s v="(en blanco)"/>
    <s v="99 - MULTIPROVINCIAL"/>
    <n v="20882583"/>
    <n v="9630000"/>
  </r>
  <r>
    <s v="2024"/>
    <x v="0"/>
    <x v="0"/>
    <x v="0"/>
    <x v="0"/>
    <x v="2"/>
    <s v="0203 - MINISTERIO DE DEFENSA"/>
    <s v="0003 - SERVICIOS DE PESCA"/>
    <x v="0"/>
    <x v="7"/>
    <x v="29"/>
    <x v="0"/>
    <x v="1"/>
    <s v="N"/>
    <s v="00 - N/A"/>
    <s v="10 - FONDO GENERAL"/>
    <s v="(en blanco)"/>
    <s v="99 - MULTIPROVINCIAL"/>
    <n v="270000"/>
    <n v="133536"/>
  </r>
  <r>
    <s v="2024"/>
    <x v="0"/>
    <x v="0"/>
    <x v="0"/>
    <x v="0"/>
    <x v="2"/>
    <s v="0203 - MINISTERIO DE DEFENSA"/>
    <s v="0003 - SERVICIOS DE PESCA"/>
    <x v="0"/>
    <x v="7"/>
    <x v="29"/>
    <x v="0"/>
    <x v="4"/>
    <s v="N"/>
    <s v="00 - N/A"/>
    <s v="10 - FONDO GENERAL"/>
    <s v="(en blanco)"/>
    <s v="99 - MULTIPROVINCIAL"/>
    <n v="265300"/>
    <n v="126837"/>
  </r>
  <r>
    <s v="2024"/>
    <x v="0"/>
    <x v="0"/>
    <x v="0"/>
    <x v="0"/>
    <x v="2"/>
    <s v="0203 - MINISTERIO DE DEFENSA"/>
    <s v="0003 - SERVICIOS DE PESCA"/>
    <x v="0"/>
    <x v="7"/>
    <x v="29"/>
    <x v="1"/>
    <x v="5"/>
    <s v="N"/>
    <s v="00 - N/A"/>
    <s v="10 - FONDO GENERAL"/>
    <s v="(en blanco)"/>
    <s v="99 - MULTIPROVINCIAL"/>
    <n v="1100000"/>
    <n v="411633.52000000008"/>
  </r>
  <r>
    <s v="2024"/>
    <x v="0"/>
    <x v="0"/>
    <x v="0"/>
    <x v="0"/>
    <x v="2"/>
    <s v="0203 - MINISTERIO DE DEFENSA"/>
    <s v="0003 - SERVICIOS DE PESCA"/>
    <x v="0"/>
    <x v="7"/>
    <x v="29"/>
    <x v="1"/>
    <x v="7"/>
    <s v="N"/>
    <s v="00 - N/A"/>
    <s v="10 - FONDO GENERAL"/>
    <s v="(en blanco)"/>
    <s v="99 - MULTIPROVINCIAL"/>
    <n v="400000"/>
    <n v="195600"/>
  </r>
  <r>
    <s v="2024"/>
    <x v="0"/>
    <x v="0"/>
    <x v="0"/>
    <x v="0"/>
    <x v="2"/>
    <s v="0203 - MINISTERIO DE DEFENSA"/>
    <s v="0003 - SERVICIOS DE PESCA"/>
    <x v="0"/>
    <x v="7"/>
    <x v="29"/>
    <x v="1"/>
    <x v="11"/>
    <s v="N"/>
    <s v="00 - N/A"/>
    <s v="10 - FONDO GENERAL"/>
    <s v="(en blanco)"/>
    <s v="99 - MULTIPROVINCIAL"/>
    <n v="790000"/>
    <n v="0"/>
  </r>
  <r>
    <s v="2024"/>
    <x v="0"/>
    <x v="0"/>
    <x v="0"/>
    <x v="0"/>
    <x v="2"/>
    <s v="0203 - MINISTERIO DE DEFENSA"/>
    <s v="0003 - SERVICIOS DE PESCA"/>
    <x v="0"/>
    <x v="7"/>
    <x v="29"/>
    <x v="1"/>
    <x v="12"/>
    <s v="N"/>
    <s v="00 - N/A"/>
    <s v="10 - FONDO GENERAL"/>
    <s v="(en blanco)"/>
    <s v="99 - MULTIPROVINCIAL"/>
    <n v="300000"/>
    <n v="150000"/>
  </r>
  <r>
    <s v="2024"/>
    <x v="0"/>
    <x v="0"/>
    <x v="0"/>
    <x v="0"/>
    <x v="2"/>
    <s v="0203 - MINISTERIO DE DEFENSA"/>
    <s v="0003 - SERVICIOS DE PESCA"/>
    <x v="0"/>
    <x v="7"/>
    <x v="29"/>
    <x v="2"/>
    <x v="14"/>
    <s v="N"/>
    <s v="00 - N/A"/>
    <s v="10 - FONDO GENERAL"/>
    <s v="(en blanco)"/>
    <s v="99 - MULTIPROVINCIAL"/>
    <n v="2100000"/>
    <n v="1049652"/>
  </r>
  <r>
    <s v="2024"/>
    <x v="0"/>
    <x v="0"/>
    <x v="0"/>
    <x v="0"/>
    <x v="2"/>
    <s v="0203 - MINISTERIO DE DEFENSA"/>
    <s v="0003 - SERVICIOS DE PESCA"/>
    <x v="0"/>
    <x v="7"/>
    <x v="29"/>
    <x v="2"/>
    <x v="15"/>
    <s v="N"/>
    <s v="00 - N/A"/>
    <s v="10 - FONDO GENERAL"/>
    <s v="(en blanco)"/>
    <s v="99 - MULTIPROVINCIAL"/>
    <n v="950000"/>
    <n v="290302.5"/>
  </r>
  <r>
    <s v="2024"/>
    <x v="0"/>
    <x v="0"/>
    <x v="0"/>
    <x v="0"/>
    <x v="2"/>
    <s v="0203 - MINISTERIO DE DEFENSA"/>
    <s v="0003 - SERVICIOS DE PESCA"/>
    <x v="0"/>
    <x v="7"/>
    <x v="29"/>
    <x v="2"/>
    <x v="16"/>
    <s v="N"/>
    <s v="00 - N/A"/>
    <s v="10 - FONDO GENERAL"/>
    <s v="(en blanco)"/>
    <s v="99 - MULTIPROVINCIAL"/>
    <n v="350000"/>
    <n v="158002"/>
  </r>
  <r>
    <s v="2024"/>
    <x v="0"/>
    <x v="0"/>
    <x v="0"/>
    <x v="0"/>
    <x v="2"/>
    <s v="0203 - MINISTERIO DE DEFENSA"/>
    <s v="0003 - SERVICIOS DE PESCA"/>
    <x v="0"/>
    <x v="7"/>
    <x v="29"/>
    <x v="2"/>
    <x v="18"/>
    <s v="N"/>
    <s v="00 - N/A"/>
    <s v="10 - FONDO GENERAL"/>
    <s v="(en blanco)"/>
    <s v="99 - MULTIPROVINCIAL"/>
    <n v="375000"/>
    <n v="345114.6"/>
  </r>
  <r>
    <s v="2024"/>
    <x v="0"/>
    <x v="0"/>
    <x v="0"/>
    <x v="0"/>
    <x v="2"/>
    <s v="0203 - MINISTERIO DE DEFENSA"/>
    <s v="0003 - SERVICIOS DE PESCA"/>
    <x v="0"/>
    <x v="7"/>
    <x v="29"/>
    <x v="2"/>
    <x v="19"/>
    <s v="N"/>
    <s v="00 - N/A"/>
    <s v="10 - FONDO GENERAL"/>
    <s v="(en blanco)"/>
    <s v="99 - MULTIPROVINCIAL"/>
    <n v="75000"/>
    <n v="41559.599999999999"/>
  </r>
  <r>
    <s v="2024"/>
    <x v="0"/>
    <x v="0"/>
    <x v="0"/>
    <x v="0"/>
    <x v="2"/>
    <s v="0203 - MINISTERIO DE DEFENSA"/>
    <s v="0003 - SERVICIOS DE PESCA"/>
    <x v="0"/>
    <x v="7"/>
    <x v="29"/>
    <x v="2"/>
    <x v="20"/>
    <s v="N"/>
    <s v="00 - N/A"/>
    <s v="10 - FONDO GENERAL"/>
    <s v="(en blanco)"/>
    <s v="99 - MULTIPROVINCIAL"/>
    <n v="10185000"/>
    <n v="5346015.9000000013"/>
  </r>
  <r>
    <s v="2024"/>
    <x v="0"/>
    <x v="0"/>
    <x v="0"/>
    <x v="0"/>
    <x v="2"/>
    <s v="0203 - MINISTERIO DE DEFENSA"/>
    <s v="0003 - SERVICIOS DE PESCA"/>
    <x v="0"/>
    <x v="7"/>
    <x v="29"/>
    <x v="2"/>
    <x v="21"/>
    <s v="N"/>
    <s v="00 - N/A"/>
    <s v="10 - FONDO GENERAL"/>
    <s v="(en blanco)"/>
    <s v="99 - MULTIPROVINCIAL"/>
    <n v="1420500"/>
    <n v="1098724.95"/>
  </r>
  <r>
    <s v="2024"/>
    <x v="0"/>
    <x v="0"/>
    <x v="0"/>
    <x v="0"/>
    <x v="2"/>
    <s v="0203 - MINISTERIO DE DEFENSA"/>
    <s v="0004 - INSTITUTO DE SEGURIDAD SOCIAL DE LAS FUERZAS ARMADAS"/>
    <x v="2"/>
    <x v="4"/>
    <x v="6"/>
    <x v="0"/>
    <x v="0"/>
    <s v="N"/>
    <s v="00 - N/A"/>
    <s v="10 - FONDO GENERAL"/>
    <s v="(en blanco)"/>
    <s v="99 - MULTIPROVINCIAL"/>
    <n v="63323000"/>
    <n v="29276188.989999998"/>
  </r>
  <r>
    <s v="2024"/>
    <x v="0"/>
    <x v="0"/>
    <x v="0"/>
    <x v="0"/>
    <x v="2"/>
    <s v="0203 - MINISTERIO DE DEFENSA"/>
    <s v="0004 - INSTITUTO DE SEGURIDAD SOCIAL DE LAS FUERZAS ARMADAS"/>
    <x v="2"/>
    <x v="4"/>
    <x v="6"/>
    <x v="0"/>
    <x v="4"/>
    <s v="N"/>
    <s v="00 - N/A"/>
    <s v="10 - FONDO GENERAL"/>
    <s v="(en blanco)"/>
    <s v="99 - MULTIPROVINCIAL"/>
    <n v="1530000"/>
    <n v="724047.65999999992"/>
  </r>
  <r>
    <s v="2024"/>
    <x v="0"/>
    <x v="0"/>
    <x v="0"/>
    <x v="0"/>
    <x v="2"/>
    <s v="0203 - MINISTERIO DE DEFENSA"/>
    <s v="0004 - INSTITUTO DE SEGURIDAD SOCIAL DE LAS FUERZAS ARMADAS"/>
    <x v="2"/>
    <x v="4"/>
    <x v="6"/>
    <x v="1"/>
    <x v="5"/>
    <s v="N"/>
    <s v="00 - N/A"/>
    <s v="10 - FONDO GENERAL"/>
    <s v="(en blanco)"/>
    <s v="99 - MULTIPROVINCIAL"/>
    <n v="3199336"/>
    <n v="1579425.14"/>
  </r>
  <r>
    <s v="2024"/>
    <x v="0"/>
    <x v="0"/>
    <x v="0"/>
    <x v="0"/>
    <x v="2"/>
    <s v="0203 - MINISTERIO DE DEFENSA"/>
    <s v="0004 - INSTITUTO DE SEGURIDAD SOCIAL DE LAS FUERZAS ARMADAS"/>
    <x v="2"/>
    <x v="4"/>
    <x v="6"/>
    <x v="1"/>
    <x v="10"/>
    <s v="N"/>
    <s v="00 - N/A"/>
    <s v="10 - FONDO GENERAL"/>
    <s v="(en blanco)"/>
    <s v="99 - MULTIPROVINCIAL"/>
    <n v="2422000"/>
    <n v="0"/>
  </r>
  <r>
    <s v="2024"/>
    <x v="0"/>
    <x v="0"/>
    <x v="0"/>
    <x v="0"/>
    <x v="2"/>
    <s v="0203 - MINISTERIO DE DEFENSA"/>
    <s v="0004 - INSTITUTO DE SEGURIDAD SOCIAL DE LAS FUERZAS ARMADAS"/>
    <x v="2"/>
    <x v="4"/>
    <x v="6"/>
    <x v="2"/>
    <x v="14"/>
    <s v="N"/>
    <s v="00 - N/A"/>
    <s v="10 - FONDO GENERAL"/>
    <s v="(en blanco)"/>
    <s v="99 - MULTIPROVINCIAL"/>
    <n v="9120000"/>
    <n v="4553550"/>
  </r>
  <r>
    <s v="2024"/>
    <x v="0"/>
    <x v="0"/>
    <x v="0"/>
    <x v="0"/>
    <x v="2"/>
    <s v="0203 - MINISTERIO DE DEFENSA"/>
    <s v="0004 - INSTITUTO DE SEGURIDAD SOCIAL DE LAS FUERZAS ARMADAS"/>
    <x v="2"/>
    <x v="4"/>
    <x v="6"/>
    <x v="2"/>
    <x v="16"/>
    <s v="N"/>
    <s v="00 - N/A"/>
    <s v="10 - FONDO GENERAL"/>
    <s v="(en blanco)"/>
    <s v="99 - MULTIPROVINCIAL"/>
    <n v="1373100"/>
    <n v="0"/>
  </r>
  <r>
    <s v="2024"/>
    <x v="0"/>
    <x v="0"/>
    <x v="0"/>
    <x v="0"/>
    <x v="2"/>
    <s v="0203 - MINISTERIO DE DEFENSA"/>
    <s v="0004 - INSTITUTO DE SEGURIDAD SOCIAL DE LAS FUERZAS ARMADAS"/>
    <x v="2"/>
    <x v="4"/>
    <x v="6"/>
    <x v="2"/>
    <x v="18"/>
    <s v="N"/>
    <s v="00 - N/A"/>
    <s v="10 - FONDO GENERAL"/>
    <s v="(en blanco)"/>
    <s v="99 - MULTIPROVINCIAL"/>
    <n v="192266"/>
    <n v="0"/>
  </r>
  <r>
    <s v="2024"/>
    <x v="0"/>
    <x v="0"/>
    <x v="0"/>
    <x v="0"/>
    <x v="2"/>
    <s v="0203 - MINISTERIO DE DEFENSA"/>
    <s v="0004 - INSTITUTO DE SEGURIDAD SOCIAL DE LAS FUERZAS ARMADAS"/>
    <x v="2"/>
    <x v="4"/>
    <x v="6"/>
    <x v="2"/>
    <x v="20"/>
    <s v="N"/>
    <s v="00 - N/A"/>
    <s v="10 - FONDO GENERAL"/>
    <s v="(en blanco)"/>
    <s v="99 - MULTIPROVINCIAL"/>
    <n v="5538000"/>
    <n v="2800100.08"/>
  </r>
  <r>
    <s v="2024"/>
    <x v="0"/>
    <x v="0"/>
    <x v="0"/>
    <x v="0"/>
    <x v="2"/>
    <s v="0203 - MINISTERIO DE DEFENSA"/>
    <s v="0004 - INSTITUTO DE SEGURIDAD SOCIAL DE LAS FUERZAS ARMADAS"/>
    <x v="2"/>
    <x v="4"/>
    <x v="6"/>
    <x v="2"/>
    <x v="21"/>
    <s v="N"/>
    <s v="00 - N/A"/>
    <s v="10 - FONDO GENERAL"/>
    <s v="(en blanco)"/>
    <s v="99 - MULTIPROVINCIAL"/>
    <n v="3350000"/>
    <n v="913725.8"/>
  </r>
  <r>
    <s v="2024"/>
    <x v="0"/>
    <x v="0"/>
    <x v="0"/>
    <x v="0"/>
    <x v="2"/>
    <s v="0203 - MINISTERIO DE DEFENSA"/>
    <s v="0005 - HOSPITAL CENTRAL FUERZAS  ARMADAS"/>
    <x v="2"/>
    <x v="3"/>
    <x v="28"/>
    <x v="0"/>
    <x v="0"/>
    <s v="N"/>
    <s v="00 - N/A"/>
    <s v="10 - FONDO GENERAL"/>
    <s v="(en blanco)"/>
    <s v="99 - MULTIPROVINCIAL"/>
    <n v="737293347"/>
    <n v="338112384.86999995"/>
  </r>
  <r>
    <s v="2024"/>
    <x v="0"/>
    <x v="0"/>
    <x v="0"/>
    <x v="0"/>
    <x v="2"/>
    <s v="0203 - MINISTERIO DE DEFENSA"/>
    <s v="0005 - HOSPITAL CENTRAL FUERZAS  ARMADAS"/>
    <x v="2"/>
    <x v="3"/>
    <x v="28"/>
    <x v="0"/>
    <x v="4"/>
    <s v="N"/>
    <s v="00 - N/A"/>
    <s v="10 - FONDO GENERAL"/>
    <s v="(en blanco)"/>
    <s v="99 - MULTIPROVINCIAL"/>
    <n v="15213237"/>
    <n v="8156073.3799999999"/>
  </r>
  <r>
    <s v="2024"/>
    <x v="0"/>
    <x v="0"/>
    <x v="0"/>
    <x v="0"/>
    <x v="2"/>
    <s v="0203 - MINISTERIO DE DEFENSA"/>
    <s v="0005 - HOSPITAL CENTRAL FUERZAS  ARMADAS"/>
    <x v="2"/>
    <x v="3"/>
    <x v="28"/>
    <x v="1"/>
    <x v="5"/>
    <s v="N"/>
    <s v="00 - N/A"/>
    <s v="10 - FONDO GENERAL"/>
    <s v="(en blanco)"/>
    <s v="99 - MULTIPROVINCIAL"/>
    <n v="33490000"/>
    <n v="15681735.540000001"/>
  </r>
  <r>
    <s v="2024"/>
    <x v="0"/>
    <x v="0"/>
    <x v="0"/>
    <x v="0"/>
    <x v="2"/>
    <s v="0203 - MINISTERIO DE DEFENSA"/>
    <s v="0005 - HOSPITAL CENTRAL FUERZAS  ARMADAS"/>
    <x v="2"/>
    <x v="3"/>
    <x v="28"/>
    <x v="1"/>
    <x v="5"/>
    <s v="N"/>
    <s v="00 - N/A"/>
    <s v="20 - FONDOS CON DESTINO ESPECÍFICO"/>
    <s v="(en blanco)"/>
    <s v="99 - MULTIPROVINCIAL"/>
    <n v="0"/>
    <n v="250000"/>
  </r>
  <r>
    <s v="2024"/>
    <x v="0"/>
    <x v="0"/>
    <x v="0"/>
    <x v="0"/>
    <x v="2"/>
    <s v="0203 - MINISTERIO DE DEFENSA"/>
    <s v="0005 - HOSPITAL CENTRAL FUERZAS  ARMADAS"/>
    <x v="2"/>
    <x v="3"/>
    <x v="28"/>
    <x v="1"/>
    <x v="6"/>
    <s v="N"/>
    <s v="00 - N/A"/>
    <s v="10 - FONDO GENERAL"/>
    <s v="(en blanco)"/>
    <s v="99 - MULTIPROVINCIAL"/>
    <n v="0"/>
    <n v="0"/>
  </r>
  <r>
    <s v="2024"/>
    <x v="0"/>
    <x v="0"/>
    <x v="0"/>
    <x v="0"/>
    <x v="2"/>
    <s v="0203 - MINISTERIO DE DEFENSA"/>
    <s v="0005 - HOSPITAL CENTRAL FUERZAS  ARMADAS"/>
    <x v="2"/>
    <x v="3"/>
    <x v="28"/>
    <x v="1"/>
    <x v="6"/>
    <s v="N"/>
    <s v="00 - N/A"/>
    <s v="20 - FONDOS CON DESTINO ESPECÍFICO"/>
    <s v="(en blanco)"/>
    <s v="99 - MULTIPROVINCIAL"/>
    <n v="0"/>
    <n v="876220.79999999993"/>
  </r>
  <r>
    <s v="2024"/>
    <x v="0"/>
    <x v="0"/>
    <x v="0"/>
    <x v="0"/>
    <x v="2"/>
    <s v="0203 - MINISTERIO DE DEFENSA"/>
    <s v="0005 - HOSPITAL CENTRAL FUERZAS  ARMADAS"/>
    <x v="2"/>
    <x v="3"/>
    <x v="28"/>
    <x v="1"/>
    <x v="8"/>
    <s v="N"/>
    <s v="00 - N/A"/>
    <s v="10 - FONDO GENERAL"/>
    <s v="(en blanco)"/>
    <s v="99 - MULTIPROVINCIAL"/>
    <n v="60000"/>
    <n v="0"/>
  </r>
  <r>
    <s v="2024"/>
    <x v="0"/>
    <x v="0"/>
    <x v="0"/>
    <x v="0"/>
    <x v="2"/>
    <s v="0203 - MINISTERIO DE DEFENSA"/>
    <s v="0005 - HOSPITAL CENTRAL FUERZAS  ARMADAS"/>
    <x v="2"/>
    <x v="3"/>
    <x v="28"/>
    <x v="1"/>
    <x v="9"/>
    <s v="N"/>
    <s v="00 - N/A"/>
    <s v="10 - FONDO GENERAL"/>
    <s v="(en blanco)"/>
    <s v="99 - MULTIPROVINCIAL"/>
    <n v="1640000"/>
    <n v="683220"/>
  </r>
  <r>
    <s v="2024"/>
    <x v="0"/>
    <x v="0"/>
    <x v="0"/>
    <x v="0"/>
    <x v="2"/>
    <s v="0203 - MINISTERIO DE DEFENSA"/>
    <s v="0005 - HOSPITAL CENTRAL FUERZAS  ARMADAS"/>
    <x v="2"/>
    <x v="3"/>
    <x v="28"/>
    <x v="1"/>
    <x v="10"/>
    <s v="N"/>
    <s v="00 - N/A"/>
    <s v="10 - FONDO GENERAL"/>
    <s v="(en blanco)"/>
    <s v="99 - MULTIPROVINCIAL"/>
    <n v="100000"/>
    <n v="0"/>
  </r>
  <r>
    <s v="2024"/>
    <x v="0"/>
    <x v="0"/>
    <x v="0"/>
    <x v="0"/>
    <x v="2"/>
    <s v="0203 - MINISTERIO DE DEFENSA"/>
    <s v="0005 - HOSPITAL CENTRAL FUERZAS  ARMADAS"/>
    <x v="2"/>
    <x v="3"/>
    <x v="28"/>
    <x v="1"/>
    <x v="11"/>
    <s v="N"/>
    <s v="00 - N/A"/>
    <s v="10 - FONDO GENERAL"/>
    <s v="(en blanco)"/>
    <s v="99 - MULTIPROVINCIAL"/>
    <n v="2747000"/>
    <n v="2563128.8399999989"/>
  </r>
  <r>
    <s v="2024"/>
    <x v="0"/>
    <x v="0"/>
    <x v="0"/>
    <x v="0"/>
    <x v="2"/>
    <s v="0203 - MINISTERIO DE DEFENSA"/>
    <s v="0005 - HOSPITAL CENTRAL FUERZAS  ARMADAS"/>
    <x v="2"/>
    <x v="3"/>
    <x v="28"/>
    <x v="1"/>
    <x v="11"/>
    <s v="N"/>
    <s v="00 - N/A"/>
    <s v="20 - FONDOS CON DESTINO ESPECÍFICO"/>
    <s v="(en blanco)"/>
    <s v="99 - MULTIPROVINCIAL"/>
    <n v="0"/>
    <n v="4209010.8500000006"/>
  </r>
  <r>
    <s v="2024"/>
    <x v="0"/>
    <x v="0"/>
    <x v="0"/>
    <x v="0"/>
    <x v="2"/>
    <s v="0203 - MINISTERIO DE DEFENSA"/>
    <s v="0005 - HOSPITAL CENTRAL FUERZAS  ARMADAS"/>
    <x v="2"/>
    <x v="3"/>
    <x v="28"/>
    <x v="1"/>
    <x v="12"/>
    <s v="N"/>
    <s v="00 - N/A"/>
    <s v="10 - FONDO GENERAL"/>
    <s v="(en blanco)"/>
    <s v="99 - MULTIPROVINCIAL"/>
    <n v="738800"/>
    <n v="1073466.3900000001"/>
  </r>
  <r>
    <s v="2024"/>
    <x v="0"/>
    <x v="0"/>
    <x v="0"/>
    <x v="0"/>
    <x v="2"/>
    <s v="0203 - MINISTERIO DE DEFENSA"/>
    <s v="0005 - HOSPITAL CENTRAL FUERZAS  ARMADAS"/>
    <x v="2"/>
    <x v="3"/>
    <x v="28"/>
    <x v="1"/>
    <x v="12"/>
    <s v="N"/>
    <s v="00 - N/A"/>
    <s v="20 - FONDOS CON DESTINO ESPECÍFICO"/>
    <s v="(en blanco)"/>
    <s v="99 - MULTIPROVINCIAL"/>
    <n v="0"/>
    <n v="1435105"/>
  </r>
  <r>
    <s v="2024"/>
    <x v="0"/>
    <x v="0"/>
    <x v="0"/>
    <x v="0"/>
    <x v="2"/>
    <s v="0203 - MINISTERIO DE DEFENSA"/>
    <s v="0005 - HOSPITAL CENTRAL FUERZAS  ARMADAS"/>
    <x v="2"/>
    <x v="3"/>
    <x v="28"/>
    <x v="1"/>
    <x v="13"/>
    <s v="N"/>
    <s v="00 - N/A"/>
    <s v="10 - FONDO GENERAL"/>
    <s v="(en blanco)"/>
    <s v="99 - MULTIPROVINCIAL"/>
    <n v="1895999"/>
    <n v="0"/>
  </r>
  <r>
    <s v="2024"/>
    <x v="0"/>
    <x v="0"/>
    <x v="0"/>
    <x v="0"/>
    <x v="2"/>
    <s v="0203 - MINISTERIO DE DEFENSA"/>
    <s v="0005 - HOSPITAL CENTRAL FUERZAS  ARMADAS"/>
    <x v="2"/>
    <x v="3"/>
    <x v="28"/>
    <x v="1"/>
    <x v="13"/>
    <s v="N"/>
    <s v="00 - N/A"/>
    <s v="20 - FONDOS CON DESTINO ESPECÍFICO"/>
    <s v="(en blanco)"/>
    <s v="99 - MULTIPROVINCIAL"/>
    <n v="0"/>
    <n v="628654.56000000006"/>
  </r>
  <r>
    <s v="2024"/>
    <x v="0"/>
    <x v="0"/>
    <x v="0"/>
    <x v="0"/>
    <x v="2"/>
    <s v="0203 - MINISTERIO DE DEFENSA"/>
    <s v="0005 - HOSPITAL CENTRAL FUERZAS  ARMADAS"/>
    <x v="2"/>
    <x v="3"/>
    <x v="28"/>
    <x v="2"/>
    <x v="14"/>
    <s v="N"/>
    <s v="00 - N/A"/>
    <s v="10 - FONDO GENERAL"/>
    <s v="(en blanco)"/>
    <s v="99 - MULTIPROVINCIAL"/>
    <n v="26961820"/>
    <n v="14186280.029999999"/>
  </r>
  <r>
    <s v="2024"/>
    <x v="0"/>
    <x v="0"/>
    <x v="0"/>
    <x v="0"/>
    <x v="2"/>
    <s v="0203 - MINISTERIO DE DEFENSA"/>
    <s v="0005 - HOSPITAL CENTRAL FUERZAS  ARMADAS"/>
    <x v="2"/>
    <x v="3"/>
    <x v="28"/>
    <x v="2"/>
    <x v="14"/>
    <s v="N"/>
    <s v="00 - N/A"/>
    <s v="20 - FONDOS CON DESTINO ESPECÍFICO"/>
    <s v="(en blanco)"/>
    <s v="99 - MULTIPROVINCIAL"/>
    <n v="0"/>
    <n v="237050"/>
  </r>
  <r>
    <s v="2024"/>
    <x v="0"/>
    <x v="0"/>
    <x v="0"/>
    <x v="0"/>
    <x v="2"/>
    <s v="0203 - MINISTERIO DE DEFENSA"/>
    <s v="0005 - HOSPITAL CENTRAL FUERZAS  ARMADAS"/>
    <x v="2"/>
    <x v="3"/>
    <x v="28"/>
    <x v="2"/>
    <x v="15"/>
    <s v="N"/>
    <s v="00 - N/A"/>
    <s v="10 - FONDO GENERAL"/>
    <s v="(en blanco)"/>
    <s v="99 - MULTIPROVINCIAL"/>
    <n v="1650000"/>
    <n v="274846.78000000003"/>
  </r>
  <r>
    <s v="2024"/>
    <x v="0"/>
    <x v="0"/>
    <x v="0"/>
    <x v="0"/>
    <x v="2"/>
    <s v="0203 - MINISTERIO DE DEFENSA"/>
    <s v="0005 - HOSPITAL CENTRAL FUERZAS  ARMADAS"/>
    <x v="2"/>
    <x v="3"/>
    <x v="28"/>
    <x v="2"/>
    <x v="15"/>
    <s v="N"/>
    <s v="00 - N/A"/>
    <s v="20 - FONDOS CON DESTINO ESPECÍFICO"/>
    <s v="(en blanco)"/>
    <s v="99 - MULTIPROVINCIAL"/>
    <n v="0"/>
    <n v="241863.66"/>
  </r>
  <r>
    <s v="2024"/>
    <x v="0"/>
    <x v="0"/>
    <x v="0"/>
    <x v="0"/>
    <x v="2"/>
    <s v="0203 - MINISTERIO DE DEFENSA"/>
    <s v="0005 - HOSPITAL CENTRAL FUERZAS  ARMADAS"/>
    <x v="2"/>
    <x v="3"/>
    <x v="28"/>
    <x v="2"/>
    <x v="16"/>
    <s v="N"/>
    <s v="00 - N/A"/>
    <s v="10 - FONDO GENERAL"/>
    <s v="(en blanco)"/>
    <s v="99 - MULTIPROVINCIAL"/>
    <n v="3513586"/>
    <n v="837253.34"/>
  </r>
  <r>
    <s v="2024"/>
    <x v="0"/>
    <x v="0"/>
    <x v="0"/>
    <x v="0"/>
    <x v="2"/>
    <s v="0203 - MINISTERIO DE DEFENSA"/>
    <s v="0005 - HOSPITAL CENTRAL FUERZAS  ARMADAS"/>
    <x v="2"/>
    <x v="3"/>
    <x v="28"/>
    <x v="2"/>
    <x v="16"/>
    <s v="N"/>
    <s v="00 - N/A"/>
    <s v="20 - FONDOS CON DESTINO ESPECÍFICO"/>
    <s v="(en blanco)"/>
    <s v="99 - MULTIPROVINCIAL"/>
    <n v="504601"/>
    <n v="2598166.67"/>
  </r>
  <r>
    <s v="2024"/>
    <x v="0"/>
    <x v="0"/>
    <x v="0"/>
    <x v="0"/>
    <x v="2"/>
    <s v="0203 - MINISTERIO DE DEFENSA"/>
    <s v="0005 - HOSPITAL CENTRAL FUERZAS  ARMADAS"/>
    <x v="2"/>
    <x v="3"/>
    <x v="28"/>
    <x v="2"/>
    <x v="17"/>
    <s v="N"/>
    <s v="00 - N/A"/>
    <s v="10 - FONDO GENERAL"/>
    <s v="(en blanco)"/>
    <s v="99 - MULTIPROVINCIAL"/>
    <n v="26500000"/>
    <n v="12397778.75"/>
  </r>
  <r>
    <s v="2024"/>
    <x v="0"/>
    <x v="0"/>
    <x v="0"/>
    <x v="0"/>
    <x v="2"/>
    <s v="0203 - MINISTERIO DE DEFENSA"/>
    <s v="0005 - HOSPITAL CENTRAL FUERZAS  ARMADAS"/>
    <x v="2"/>
    <x v="3"/>
    <x v="28"/>
    <x v="2"/>
    <x v="17"/>
    <s v="N"/>
    <s v="00 - N/A"/>
    <s v="20 - FONDOS CON DESTINO ESPECÍFICO"/>
    <s v="(en blanco)"/>
    <s v="99 - MULTIPROVINCIAL"/>
    <n v="0"/>
    <n v="1994506"/>
  </r>
  <r>
    <s v="2024"/>
    <x v="0"/>
    <x v="0"/>
    <x v="0"/>
    <x v="0"/>
    <x v="2"/>
    <s v="0203 - MINISTERIO DE DEFENSA"/>
    <s v="0005 - HOSPITAL CENTRAL FUERZAS  ARMADAS"/>
    <x v="2"/>
    <x v="3"/>
    <x v="28"/>
    <x v="2"/>
    <x v="18"/>
    <s v="N"/>
    <s v="00 - N/A"/>
    <s v="10 - FONDO GENERAL"/>
    <s v="(en blanco)"/>
    <s v="99 - MULTIPROVINCIAL"/>
    <n v="100000"/>
    <n v="46256"/>
  </r>
  <r>
    <s v="2024"/>
    <x v="0"/>
    <x v="0"/>
    <x v="0"/>
    <x v="0"/>
    <x v="2"/>
    <s v="0203 - MINISTERIO DE DEFENSA"/>
    <s v="0005 - HOSPITAL CENTRAL FUERZAS  ARMADAS"/>
    <x v="2"/>
    <x v="3"/>
    <x v="28"/>
    <x v="2"/>
    <x v="18"/>
    <s v="N"/>
    <s v="00 - N/A"/>
    <s v="20 - FONDOS CON DESTINO ESPECÍFICO"/>
    <s v="(en blanco)"/>
    <s v="99 - MULTIPROVINCIAL"/>
    <n v="0"/>
    <n v="651.99"/>
  </r>
  <r>
    <s v="2024"/>
    <x v="0"/>
    <x v="0"/>
    <x v="0"/>
    <x v="0"/>
    <x v="2"/>
    <s v="0203 - MINISTERIO DE DEFENSA"/>
    <s v="0005 - HOSPITAL CENTRAL FUERZAS  ARMADAS"/>
    <x v="2"/>
    <x v="3"/>
    <x v="28"/>
    <x v="2"/>
    <x v="19"/>
    <s v="N"/>
    <s v="00 - N/A"/>
    <s v="10 - FONDO GENERAL"/>
    <s v="(en blanco)"/>
    <s v="99 - MULTIPROVINCIAL"/>
    <n v="1290000"/>
    <n v="9889.19"/>
  </r>
  <r>
    <s v="2024"/>
    <x v="0"/>
    <x v="0"/>
    <x v="0"/>
    <x v="0"/>
    <x v="2"/>
    <s v="0203 - MINISTERIO DE DEFENSA"/>
    <s v="0005 - HOSPITAL CENTRAL FUERZAS  ARMADAS"/>
    <x v="2"/>
    <x v="3"/>
    <x v="28"/>
    <x v="2"/>
    <x v="19"/>
    <s v="N"/>
    <s v="00 - N/A"/>
    <s v="20 - FONDOS CON DESTINO ESPECÍFICO"/>
    <s v="(en blanco)"/>
    <s v="99 - MULTIPROVINCIAL"/>
    <n v="0"/>
    <n v="332904.85000000003"/>
  </r>
  <r>
    <s v="2024"/>
    <x v="0"/>
    <x v="0"/>
    <x v="0"/>
    <x v="0"/>
    <x v="2"/>
    <s v="0203 - MINISTERIO DE DEFENSA"/>
    <s v="0005 - HOSPITAL CENTRAL FUERZAS  ARMADAS"/>
    <x v="2"/>
    <x v="3"/>
    <x v="28"/>
    <x v="2"/>
    <x v="20"/>
    <s v="N"/>
    <s v="00 - N/A"/>
    <s v="10 - FONDO GENERAL"/>
    <s v="(en blanco)"/>
    <s v="99 - MULTIPROVINCIAL"/>
    <n v="31611541"/>
    <n v="13692173.049999999"/>
  </r>
  <r>
    <s v="2024"/>
    <x v="0"/>
    <x v="0"/>
    <x v="0"/>
    <x v="0"/>
    <x v="2"/>
    <s v="0203 - MINISTERIO DE DEFENSA"/>
    <s v="0005 - HOSPITAL CENTRAL FUERZAS  ARMADAS"/>
    <x v="2"/>
    <x v="3"/>
    <x v="28"/>
    <x v="2"/>
    <x v="20"/>
    <s v="N"/>
    <s v="00 - N/A"/>
    <s v="20 - FONDOS CON DESTINO ESPECÍFICO"/>
    <s v="(en blanco)"/>
    <s v="99 - MULTIPROVINCIAL"/>
    <n v="0"/>
    <n v="1369558.5999999999"/>
  </r>
  <r>
    <s v="2024"/>
    <x v="0"/>
    <x v="0"/>
    <x v="0"/>
    <x v="0"/>
    <x v="2"/>
    <s v="0203 - MINISTERIO DE DEFENSA"/>
    <s v="0005 - HOSPITAL CENTRAL FUERZAS  ARMADAS"/>
    <x v="2"/>
    <x v="3"/>
    <x v="28"/>
    <x v="2"/>
    <x v="21"/>
    <s v="N"/>
    <s v="00 - N/A"/>
    <s v="10 - FONDO GENERAL"/>
    <s v="(en blanco)"/>
    <s v="99 - MULTIPROVINCIAL"/>
    <n v="35686630"/>
    <n v="15108219.110000005"/>
  </r>
  <r>
    <s v="2024"/>
    <x v="0"/>
    <x v="0"/>
    <x v="0"/>
    <x v="0"/>
    <x v="2"/>
    <s v="0203 - MINISTERIO DE DEFENSA"/>
    <s v="0005 - HOSPITAL CENTRAL FUERZAS  ARMADAS"/>
    <x v="2"/>
    <x v="3"/>
    <x v="28"/>
    <x v="2"/>
    <x v="21"/>
    <s v="N"/>
    <s v="00 - N/A"/>
    <s v="20 - FONDOS CON DESTINO ESPECÍFICO"/>
    <s v="(en blanco)"/>
    <s v="99 - MULTIPROVINCIAL"/>
    <n v="0"/>
    <n v="3525372.370000001"/>
  </r>
  <r>
    <s v="2024"/>
    <x v="0"/>
    <x v="0"/>
    <x v="0"/>
    <x v="0"/>
    <x v="2"/>
    <s v="0203 - MINISTERIO DE DEFENSA"/>
    <s v="0006 - INSTITUTO CARTOGRÁFICO MILITAR DE LAS FUERZAS ARMADAS"/>
    <x v="0"/>
    <x v="7"/>
    <x v="33"/>
    <x v="0"/>
    <x v="0"/>
    <s v="N"/>
    <s v="00 - N/A"/>
    <s v="10 - FONDO GENERAL"/>
    <s v="(en blanco)"/>
    <s v="01 - DISTRITO NACIONAL"/>
    <n v="29118372"/>
    <n v="13265593.539999999"/>
  </r>
  <r>
    <s v="2024"/>
    <x v="0"/>
    <x v="0"/>
    <x v="0"/>
    <x v="0"/>
    <x v="2"/>
    <s v="0203 - MINISTERIO DE DEFENSA"/>
    <s v="0006 - INSTITUTO CARTOGRÁFICO MILITAR DE LAS FUERZAS ARMADAS"/>
    <x v="0"/>
    <x v="7"/>
    <x v="33"/>
    <x v="0"/>
    <x v="0"/>
    <s v="N"/>
    <s v="00 - N/A"/>
    <s v="20 - FONDOS CON DESTINO ESPECÍFICO"/>
    <s v="(en blanco)"/>
    <s v="01 - DISTRITO NACIONAL"/>
    <n v="0"/>
    <n v="0"/>
  </r>
  <r>
    <s v="2024"/>
    <x v="0"/>
    <x v="0"/>
    <x v="0"/>
    <x v="0"/>
    <x v="2"/>
    <s v="0203 - MINISTERIO DE DEFENSA"/>
    <s v="0006 - INSTITUTO CARTOGRÁFICO MILITAR DE LAS FUERZAS ARMADAS"/>
    <x v="0"/>
    <x v="7"/>
    <x v="33"/>
    <x v="0"/>
    <x v="4"/>
    <s v="N"/>
    <s v="00 - N/A"/>
    <s v="10 - FONDO GENERAL"/>
    <s v="(en blanco)"/>
    <s v="01 - DISTRITO NACIONAL"/>
    <n v="343524"/>
    <n v="236536.81999999995"/>
  </r>
  <r>
    <s v="2024"/>
    <x v="0"/>
    <x v="0"/>
    <x v="0"/>
    <x v="0"/>
    <x v="2"/>
    <s v="0203 - MINISTERIO DE DEFENSA"/>
    <s v="0006 - INSTITUTO CARTOGRÁFICO MILITAR DE LAS FUERZAS ARMADAS"/>
    <x v="0"/>
    <x v="7"/>
    <x v="33"/>
    <x v="0"/>
    <x v="4"/>
    <s v="N"/>
    <s v="00 - N/A"/>
    <s v="20 - FONDOS CON DESTINO ESPECÍFICO"/>
    <s v="(en blanco)"/>
    <s v="01 - DISTRITO NACIONAL"/>
    <n v="0"/>
    <n v="0"/>
  </r>
  <r>
    <s v="2024"/>
    <x v="0"/>
    <x v="0"/>
    <x v="0"/>
    <x v="0"/>
    <x v="2"/>
    <s v="0203 - MINISTERIO DE DEFENSA"/>
    <s v="0006 - INSTITUTO CARTOGRÁFICO MILITAR DE LAS FUERZAS ARMADAS"/>
    <x v="0"/>
    <x v="7"/>
    <x v="33"/>
    <x v="1"/>
    <x v="5"/>
    <s v="N"/>
    <s v="00 - N/A"/>
    <s v="10 - FONDO GENERAL"/>
    <s v="(en blanco)"/>
    <s v="01 - DISTRITO NACIONAL"/>
    <n v="1095120"/>
    <n v="362467.56000000006"/>
  </r>
  <r>
    <s v="2024"/>
    <x v="0"/>
    <x v="0"/>
    <x v="0"/>
    <x v="0"/>
    <x v="2"/>
    <s v="0203 - MINISTERIO DE DEFENSA"/>
    <s v="0006 - INSTITUTO CARTOGRÁFICO MILITAR DE LAS FUERZAS ARMADAS"/>
    <x v="0"/>
    <x v="7"/>
    <x v="33"/>
    <x v="1"/>
    <x v="6"/>
    <s v="N"/>
    <s v="00 - N/A"/>
    <s v="10 - FONDO GENERAL"/>
    <s v="(en blanco)"/>
    <s v="01 - DISTRITO NACIONAL"/>
    <n v="0"/>
    <n v="32851.199999999997"/>
  </r>
  <r>
    <s v="2024"/>
    <x v="0"/>
    <x v="0"/>
    <x v="0"/>
    <x v="0"/>
    <x v="2"/>
    <s v="0203 - MINISTERIO DE DEFENSA"/>
    <s v="0006 - INSTITUTO CARTOGRÁFICO MILITAR DE LAS FUERZAS ARMADAS"/>
    <x v="0"/>
    <x v="7"/>
    <x v="33"/>
    <x v="1"/>
    <x v="7"/>
    <s v="N"/>
    <s v="00 - N/A"/>
    <s v="10 - FONDO GENERAL"/>
    <s v="(en blanco)"/>
    <s v="01 - DISTRITO NACIONAL"/>
    <n v="1596000"/>
    <n v="103250"/>
  </r>
  <r>
    <s v="2024"/>
    <x v="0"/>
    <x v="0"/>
    <x v="0"/>
    <x v="0"/>
    <x v="2"/>
    <s v="0203 - MINISTERIO DE DEFENSA"/>
    <s v="0006 - INSTITUTO CARTOGRÁFICO MILITAR DE LAS FUERZAS ARMADAS"/>
    <x v="0"/>
    <x v="7"/>
    <x v="33"/>
    <x v="1"/>
    <x v="7"/>
    <s v="N"/>
    <s v="00 - N/A"/>
    <s v="20 - FONDOS CON DESTINO ESPECÍFICO"/>
    <s v="(en blanco)"/>
    <s v="01 - DISTRITO NACIONAL"/>
    <n v="0"/>
    <n v="0"/>
  </r>
  <r>
    <s v="2024"/>
    <x v="0"/>
    <x v="0"/>
    <x v="0"/>
    <x v="0"/>
    <x v="2"/>
    <s v="0203 - MINISTERIO DE DEFENSA"/>
    <s v="0006 - INSTITUTO CARTOGRÁFICO MILITAR DE LAS FUERZAS ARMADAS"/>
    <x v="0"/>
    <x v="7"/>
    <x v="33"/>
    <x v="1"/>
    <x v="10"/>
    <s v="N"/>
    <s v="00 - N/A"/>
    <s v="20 - FONDOS CON DESTINO ESPECÍFICO"/>
    <s v="(en blanco)"/>
    <s v="01 - DISTRITO NACIONAL"/>
    <n v="0"/>
    <n v="25242.25"/>
  </r>
  <r>
    <s v="2024"/>
    <x v="0"/>
    <x v="0"/>
    <x v="0"/>
    <x v="0"/>
    <x v="2"/>
    <s v="0203 - MINISTERIO DE DEFENSA"/>
    <s v="0006 - INSTITUTO CARTOGRÁFICO MILITAR DE LAS FUERZAS ARMADAS"/>
    <x v="0"/>
    <x v="7"/>
    <x v="33"/>
    <x v="1"/>
    <x v="13"/>
    <s v="N"/>
    <s v="00 - N/A"/>
    <s v="10 - FONDO GENERAL"/>
    <s v="(en blanco)"/>
    <s v="01 - DISTRITO NACIONAL"/>
    <n v="1192116"/>
    <n v="0"/>
  </r>
  <r>
    <s v="2024"/>
    <x v="0"/>
    <x v="0"/>
    <x v="0"/>
    <x v="0"/>
    <x v="2"/>
    <s v="0203 - MINISTERIO DE DEFENSA"/>
    <s v="0006 - INSTITUTO CARTOGRÁFICO MILITAR DE LAS FUERZAS ARMADAS"/>
    <x v="0"/>
    <x v="7"/>
    <x v="33"/>
    <x v="2"/>
    <x v="14"/>
    <s v="N"/>
    <s v="00 - N/A"/>
    <s v="10 - FONDO GENERAL"/>
    <s v="(en blanco)"/>
    <s v="01 - DISTRITO NACIONAL"/>
    <n v="2400000"/>
    <n v="1197300"/>
  </r>
  <r>
    <s v="2024"/>
    <x v="0"/>
    <x v="0"/>
    <x v="0"/>
    <x v="0"/>
    <x v="2"/>
    <s v="0203 - MINISTERIO DE DEFENSA"/>
    <s v="0006 - INSTITUTO CARTOGRÁFICO MILITAR DE LAS FUERZAS ARMADAS"/>
    <x v="0"/>
    <x v="7"/>
    <x v="33"/>
    <x v="2"/>
    <x v="14"/>
    <s v="N"/>
    <s v="00 - N/A"/>
    <s v="20 - FONDOS CON DESTINO ESPECÍFICO"/>
    <s v="(en blanco)"/>
    <s v="01 - DISTRITO NACIONAL"/>
    <n v="0"/>
    <n v="0"/>
  </r>
  <r>
    <s v="2024"/>
    <x v="0"/>
    <x v="0"/>
    <x v="0"/>
    <x v="0"/>
    <x v="2"/>
    <s v="0203 - MINISTERIO DE DEFENSA"/>
    <s v="0006 - INSTITUTO CARTOGRÁFICO MILITAR DE LAS FUERZAS ARMADAS"/>
    <x v="0"/>
    <x v="7"/>
    <x v="33"/>
    <x v="2"/>
    <x v="15"/>
    <s v="N"/>
    <s v="00 - N/A"/>
    <s v="10 - FONDO GENERAL"/>
    <s v="(en blanco)"/>
    <s v="01 - DISTRITO NACIONAL"/>
    <n v="1140000"/>
    <n v="27730"/>
  </r>
  <r>
    <s v="2024"/>
    <x v="0"/>
    <x v="0"/>
    <x v="0"/>
    <x v="0"/>
    <x v="2"/>
    <s v="0203 - MINISTERIO DE DEFENSA"/>
    <s v="0006 - INSTITUTO CARTOGRÁFICO MILITAR DE LAS FUERZAS ARMADAS"/>
    <x v="0"/>
    <x v="7"/>
    <x v="33"/>
    <x v="2"/>
    <x v="16"/>
    <s v="N"/>
    <s v="00 - N/A"/>
    <s v="10 - FONDO GENERAL"/>
    <s v="(en blanco)"/>
    <s v="01 - DISTRITO NACIONAL"/>
    <n v="600000"/>
    <n v="49471.5"/>
  </r>
  <r>
    <s v="2024"/>
    <x v="0"/>
    <x v="0"/>
    <x v="0"/>
    <x v="0"/>
    <x v="2"/>
    <s v="0203 - MINISTERIO DE DEFENSA"/>
    <s v="0006 - INSTITUTO CARTOGRÁFICO MILITAR DE LAS FUERZAS ARMADAS"/>
    <x v="0"/>
    <x v="7"/>
    <x v="33"/>
    <x v="2"/>
    <x v="17"/>
    <s v="N"/>
    <s v="00 - N/A"/>
    <s v="10 - FONDO GENERAL"/>
    <s v="(en blanco)"/>
    <s v="01 - DISTRITO NACIONAL"/>
    <n v="360000"/>
    <n v="0"/>
  </r>
  <r>
    <s v="2024"/>
    <x v="0"/>
    <x v="0"/>
    <x v="0"/>
    <x v="0"/>
    <x v="2"/>
    <s v="0203 - MINISTERIO DE DEFENSA"/>
    <s v="0006 - INSTITUTO CARTOGRÁFICO MILITAR DE LAS FUERZAS ARMADAS"/>
    <x v="0"/>
    <x v="7"/>
    <x v="33"/>
    <x v="2"/>
    <x v="18"/>
    <s v="N"/>
    <s v="00 - N/A"/>
    <s v="10 - FONDO GENERAL"/>
    <s v="(en blanco)"/>
    <s v="01 - DISTRITO NACIONAL"/>
    <n v="0"/>
    <n v="50633.8"/>
  </r>
  <r>
    <s v="2024"/>
    <x v="0"/>
    <x v="0"/>
    <x v="0"/>
    <x v="0"/>
    <x v="2"/>
    <s v="0203 - MINISTERIO DE DEFENSA"/>
    <s v="0006 - INSTITUTO CARTOGRÁFICO MILITAR DE LAS FUERZAS ARMADAS"/>
    <x v="0"/>
    <x v="7"/>
    <x v="33"/>
    <x v="2"/>
    <x v="19"/>
    <s v="N"/>
    <s v="00 - N/A"/>
    <s v="10 - FONDO GENERAL"/>
    <s v="(en blanco)"/>
    <s v="01 - DISTRITO NACIONAL"/>
    <n v="0"/>
    <n v="10527.5"/>
  </r>
  <r>
    <s v="2024"/>
    <x v="0"/>
    <x v="0"/>
    <x v="0"/>
    <x v="0"/>
    <x v="2"/>
    <s v="0203 - MINISTERIO DE DEFENSA"/>
    <s v="0006 - INSTITUTO CARTOGRÁFICO MILITAR DE LAS FUERZAS ARMADAS"/>
    <x v="0"/>
    <x v="7"/>
    <x v="33"/>
    <x v="2"/>
    <x v="20"/>
    <s v="N"/>
    <s v="00 - N/A"/>
    <s v="10 - FONDO GENERAL"/>
    <s v="(en blanco)"/>
    <s v="01 - DISTRITO NACIONAL"/>
    <n v="3127000"/>
    <n v="1504602"/>
  </r>
  <r>
    <s v="2024"/>
    <x v="0"/>
    <x v="0"/>
    <x v="0"/>
    <x v="0"/>
    <x v="2"/>
    <s v="0203 - MINISTERIO DE DEFENSA"/>
    <s v="0006 - INSTITUTO CARTOGRÁFICO MILITAR DE LAS FUERZAS ARMADAS"/>
    <x v="0"/>
    <x v="7"/>
    <x v="33"/>
    <x v="2"/>
    <x v="20"/>
    <s v="N"/>
    <s v="00 - N/A"/>
    <s v="20 - FONDOS CON DESTINO ESPECÍFICO"/>
    <s v="(en blanco)"/>
    <s v="01 - DISTRITO NACIONAL"/>
    <n v="0"/>
    <n v="0"/>
  </r>
  <r>
    <s v="2024"/>
    <x v="0"/>
    <x v="0"/>
    <x v="0"/>
    <x v="0"/>
    <x v="2"/>
    <s v="0203 - MINISTERIO DE DEFENSA"/>
    <s v="0006 - INSTITUTO CARTOGRÁFICO MILITAR DE LAS FUERZAS ARMADAS"/>
    <x v="0"/>
    <x v="7"/>
    <x v="33"/>
    <x v="2"/>
    <x v="21"/>
    <s v="N"/>
    <s v="00 - N/A"/>
    <s v="10 - FONDO GENERAL"/>
    <s v="(en blanco)"/>
    <s v="01 - DISTRITO NACIONAL"/>
    <n v="3239874"/>
    <n v="388733.12"/>
  </r>
  <r>
    <s v="2024"/>
    <x v="0"/>
    <x v="0"/>
    <x v="0"/>
    <x v="0"/>
    <x v="2"/>
    <s v="0203 - MINISTERIO DE DEFENSA"/>
    <s v="0006 - INSTITUTO CARTOGRÁFICO MILITAR DE LAS FUERZAS ARMADAS"/>
    <x v="0"/>
    <x v="7"/>
    <x v="33"/>
    <x v="2"/>
    <x v="21"/>
    <s v="N"/>
    <s v="00 - N/A"/>
    <s v="20 - FONDOS CON DESTINO ESPECÍFICO"/>
    <s v="(en blanco)"/>
    <s v="01 - DISTRITO NACIONAL"/>
    <n v="0"/>
    <n v="0"/>
  </r>
  <r>
    <s v="2024"/>
    <x v="0"/>
    <x v="0"/>
    <x v="0"/>
    <x v="0"/>
    <x v="2"/>
    <s v="0203 - MINISTERIO DE DEFENSA"/>
    <s v="0007 - ESC DE GRAD.DE COM.Y ESTADO MAYOR CONJ.'GRAL DE DIV. GREGORIO LUPERON'"/>
    <x v="2"/>
    <x v="10"/>
    <x v="24"/>
    <x v="0"/>
    <x v="0"/>
    <s v="N"/>
    <s v="00 - N/A"/>
    <s v="10 - FONDO GENERAL"/>
    <s v="(en blanco)"/>
    <s v="99 - MULTIPROVINCIAL"/>
    <n v="20214808"/>
    <n v="9307397.8800000008"/>
  </r>
  <r>
    <s v="2024"/>
    <x v="0"/>
    <x v="0"/>
    <x v="0"/>
    <x v="0"/>
    <x v="2"/>
    <s v="0203 - MINISTERIO DE DEFENSA"/>
    <s v="0007 - ESC DE GRAD.DE COM.Y ESTADO MAYOR CONJ.'GRAL DE DIV. GREGORIO LUPERON'"/>
    <x v="2"/>
    <x v="10"/>
    <x v="24"/>
    <x v="0"/>
    <x v="1"/>
    <s v="N"/>
    <s v="00 - N/A"/>
    <s v="10 - FONDO GENERAL"/>
    <s v="(en blanco)"/>
    <s v="99 - MULTIPROVINCIAL"/>
    <n v="960000"/>
    <n v="480000"/>
  </r>
  <r>
    <s v="2024"/>
    <x v="0"/>
    <x v="0"/>
    <x v="0"/>
    <x v="0"/>
    <x v="2"/>
    <s v="0203 - MINISTERIO DE DEFENSA"/>
    <s v="0007 - ESC DE GRAD.DE COM.Y ESTADO MAYOR CONJ.'GRAL DE DIV. GREGORIO LUPERON'"/>
    <x v="2"/>
    <x v="10"/>
    <x v="24"/>
    <x v="0"/>
    <x v="4"/>
    <s v="N"/>
    <s v="00 - N/A"/>
    <s v="10 - FONDO GENERAL"/>
    <s v="(en blanco)"/>
    <s v="99 - MULTIPROVINCIAL"/>
    <n v="441336"/>
    <n v="198891.94999999998"/>
  </r>
  <r>
    <s v="2024"/>
    <x v="0"/>
    <x v="0"/>
    <x v="0"/>
    <x v="0"/>
    <x v="2"/>
    <s v="0203 - MINISTERIO DE DEFENSA"/>
    <s v="0007 - ESC DE GRAD.DE COM.Y ESTADO MAYOR CONJ.'GRAL DE DIV. GREGORIO LUPERON'"/>
    <x v="2"/>
    <x v="10"/>
    <x v="24"/>
    <x v="1"/>
    <x v="5"/>
    <s v="N"/>
    <s v="00 - N/A"/>
    <s v="10 - FONDO GENERAL"/>
    <s v="(en blanco)"/>
    <s v="99 - MULTIPROVINCIAL"/>
    <n v="344000"/>
    <n v="61844.18"/>
  </r>
  <r>
    <s v="2024"/>
    <x v="0"/>
    <x v="0"/>
    <x v="0"/>
    <x v="0"/>
    <x v="2"/>
    <s v="0203 - MINISTERIO DE DEFENSA"/>
    <s v="0007 - ESC DE GRAD.DE COM.Y ESTADO MAYOR CONJ.'GRAL DE DIV. GREGORIO LUPERON'"/>
    <x v="2"/>
    <x v="10"/>
    <x v="24"/>
    <x v="1"/>
    <x v="7"/>
    <s v="N"/>
    <s v="00 - N/A"/>
    <s v="10 - FONDO GENERAL"/>
    <s v="(en blanco)"/>
    <s v="99 - MULTIPROVINCIAL"/>
    <n v="305000"/>
    <n v="40600"/>
  </r>
  <r>
    <s v="2024"/>
    <x v="0"/>
    <x v="0"/>
    <x v="0"/>
    <x v="0"/>
    <x v="2"/>
    <s v="0203 - MINISTERIO DE DEFENSA"/>
    <s v="0007 - ESC DE GRAD.DE COM.Y ESTADO MAYOR CONJ.'GRAL DE DIV. GREGORIO LUPERON'"/>
    <x v="2"/>
    <x v="10"/>
    <x v="24"/>
    <x v="1"/>
    <x v="8"/>
    <s v="N"/>
    <s v="00 - N/A"/>
    <s v="10 - FONDO GENERAL"/>
    <s v="(en blanco)"/>
    <s v="99 - MULTIPROVINCIAL"/>
    <n v="2500000"/>
    <n v="401000.01"/>
  </r>
  <r>
    <s v="2024"/>
    <x v="0"/>
    <x v="0"/>
    <x v="0"/>
    <x v="0"/>
    <x v="2"/>
    <s v="0203 - MINISTERIO DE DEFENSA"/>
    <s v="0007 - ESC DE GRAD.DE COM.Y ESTADO MAYOR CONJ.'GRAL DE DIV. GREGORIO LUPERON'"/>
    <x v="2"/>
    <x v="10"/>
    <x v="24"/>
    <x v="1"/>
    <x v="9"/>
    <s v="N"/>
    <s v="00 - N/A"/>
    <s v="10 - FONDO GENERAL"/>
    <s v="(en blanco)"/>
    <s v="99 - MULTIPROVINCIAL"/>
    <n v="2324000"/>
    <n v="2183147.5000000005"/>
  </r>
  <r>
    <s v="2024"/>
    <x v="0"/>
    <x v="0"/>
    <x v="0"/>
    <x v="0"/>
    <x v="2"/>
    <s v="0203 - MINISTERIO DE DEFENSA"/>
    <s v="0007 - ESC DE GRAD.DE COM.Y ESTADO MAYOR CONJ.'GRAL DE DIV. GREGORIO LUPERON'"/>
    <x v="2"/>
    <x v="10"/>
    <x v="24"/>
    <x v="1"/>
    <x v="11"/>
    <s v="N"/>
    <s v="00 - N/A"/>
    <s v="10 - FONDO GENERAL"/>
    <s v="(en blanco)"/>
    <s v="99 - MULTIPROVINCIAL"/>
    <n v="1452949"/>
    <n v="1723934.99"/>
  </r>
  <r>
    <s v="2024"/>
    <x v="0"/>
    <x v="0"/>
    <x v="0"/>
    <x v="0"/>
    <x v="2"/>
    <s v="0203 - MINISTERIO DE DEFENSA"/>
    <s v="0007 - ESC DE GRAD.DE COM.Y ESTADO MAYOR CONJ.'GRAL DE DIV. GREGORIO LUPERON'"/>
    <x v="2"/>
    <x v="10"/>
    <x v="24"/>
    <x v="1"/>
    <x v="12"/>
    <s v="N"/>
    <s v="00 - N/A"/>
    <s v="10 - FONDO GENERAL"/>
    <s v="(en blanco)"/>
    <s v="99 - MULTIPROVINCIAL"/>
    <n v="2710000"/>
    <n v="667000"/>
  </r>
  <r>
    <s v="2024"/>
    <x v="0"/>
    <x v="0"/>
    <x v="0"/>
    <x v="0"/>
    <x v="2"/>
    <s v="0203 - MINISTERIO DE DEFENSA"/>
    <s v="0007 - ESC DE GRAD.DE COM.Y ESTADO MAYOR CONJ.'GRAL DE DIV. GREGORIO LUPERON'"/>
    <x v="2"/>
    <x v="10"/>
    <x v="24"/>
    <x v="1"/>
    <x v="13"/>
    <s v="N"/>
    <s v="00 - N/A"/>
    <s v="10 - FONDO GENERAL"/>
    <s v="(en blanco)"/>
    <s v="99 - MULTIPROVINCIAL"/>
    <n v="3100000"/>
    <n v="1784366.5"/>
  </r>
  <r>
    <s v="2024"/>
    <x v="0"/>
    <x v="0"/>
    <x v="0"/>
    <x v="0"/>
    <x v="2"/>
    <s v="0203 - MINISTERIO DE DEFENSA"/>
    <s v="0007 - ESC DE GRAD.DE COM.Y ESTADO MAYOR CONJ.'GRAL DE DIV. GREGORIO LUPERON'"/>
    <x v="2"/>
    <x v="10"/>
    <x v="24"/>
    <x v="2"/>
    <x v="14"/>
    <s v="N"/>
    <s v="00 - N/A"/>
    <s v="10 - FONDO GENERAL"/>
    <s v="(en blanco)"/>
    <s v="99 - MULTIPROVINCIAL"/>
    <n v="4045000"/>
    <n v="1545485.2"/>
  </r>
  <r>
    <s v="2024"/>
    <x v="0"/>
    <x v="0"/>
    <x v="0"/>
    <x v="0"/>
    <x v="2"/>
    <s v="0203 - MINISTERIO DE DEFENSA"/>
    <s v="0007 - ESC DE GRAD.DE COM.Y ESTADO MAYOR CONJ.'GRAL DE DIV. GREGORIO LUPERON'"/>
    <x v="2"/>
    <x v="10"/>
    <x v="24"/>
    <x v="2"/>
    <x v="15"/>
    <s v="N"/>
    <s v="00 - N/A"/>
    <s v="10 - FONDO GENERAL"/>
    <s v="(en blanco)"/>
    <s v="99 - MULTIPROVINCIAL"/>
    <n v="430000"/>
    <n v="417572.5"/>
  </r>
  <r>
    <s v="2024"/>
    <x v="0"/>
    <x v="0"/>
    <x v="0"/>
    <x v="0"/>
    <x v="2"/>
    <s v="0203 - MINISTERIO DE DEFENSA"/>
    <s v="0007 - ESC DE GRAD.DE COM.Y ESTADO MAYOR CONJ.'GRAL DE DIV. GREGORIO LUPERON'"/>
    <x v="2"/>
    <x v="10"/>
    <x v="24"/>
    <x v="2"/>
    <x v="16"/>
    <s v="N"/>
    <s v="00 - N/A"/>
    <s v="10 - FONDO GENERAL"/>
    <s v="(en blanco)"/>
    <s v="99 - MULTIPROVINCIAL"/>
    <n v="2595009"/>
    <n v="239346.48"/>
  </r>
  <r>
    <s v="2024"/>
    <x v="0"/>
    <x v="0"/>
    <x v="0"/>
    <x v="0"/>
    <x v="2"/>
    <s v="0203 - MINISTERIO DE DEFENSA"/>
    <s v="0007 - ESC DE GRAD.DE COM.Y ESTADO MAYOR CONJ.'GRAL DE DIV. GREGORIO LUPERON'"/>
    <x v="2"/>
    <x v="10"/>
    <x v="24"/>
    <x v="2"/>
    <x v="17"/>
    <s v="N"/>
    <s v="00 - N/A"/>
    <s v="10 - FONDO GENERAL"/>
    <s v="(en blanco)"/>
    <s v="99 - MULTIPROVINCIAL"/>
    <n v="1500000"/>
    <n v="795687.4"/>
  </r>
  <r>
    <s v="2024"/>
    <x v="0"/>
    <x v="0"/>
    <x v="0"/>
    <x v="0"/>
    <x v="2"/>
    <s v="0203 - MINISTERIO DE DEFENSA"/>
    <s v="0007 - ESC DE GRAD.DE COM.Y ESTADO MAYOR CONJ.'GRAL DE DIV. GREGORIO LUPERON'"/>
    <x v="2"/>
    <x v="10"/>
    <x v="24"/>
    <x v="2"/>
    <x v="18"/>
    <s v="N"/>
    <s v="00 - N/A"/>
    <s v="10 - FONDO GENERAL"/>
    <s v="(en blanco)"/>
    <s v="99 - MULTIPROVINCIAL"/>
    <n v="90000"/>
    <n v="0"/>
  </r>
  <r>
    <s v="2024"/>
    <x v="0"/>
    <x v="0"/>
    <x v="0"/>
    <x v="0"/>
    <x v="2"/>
    <s v="0203 - MINISTERIO DE DEFENSA"/>
    <s v="0007 - ESC DE GRAD.DE COM.Y ESTADO MAYOR CONJ.'GRAL DE DIV. GREGORIO LUPERON'"/>
    <x v="2"/>
    <x v="10"/>
    <x v="24"/>
    <x v="2"/>
    <x v="19"/>
    <s v="N"/>
    <s v="00 - N/A"/>
    <s v="10 - FONDO GENERAL"/>
    <s v="(en blanco)"/>
    <s v="99 - MULTIPROVINCIAL"/>
    <n v="105000"/>
    <n v="0"/>
  </r>
  <r>
    <s v="2024"/>
    <x v="0"/>
    <x v="0"/>
    <x v="0"/>
    <x v="0"/>
    <x v="2"/>
    <s v="0203 - MINISTERIO DE DEFENSA"/>
    <s v="0007 - ESC DE GRAD.DE COM.Y ESTADO MAYOR CONJ.'GRAL DE DIV. GREGORIO LUPERON'"/>
    <x v="2"/>
    <x v="10"/>
    <x v="24"/>
    <x v="2"/>
    <x v="20"/>
    <s v="N"/>
    <s v="00 - N/A"/>
    <s v="10 - FONDO GENERAL"/>
    <s v="(en blanco)"/>
    <s v="99 - MULTIPROVINCIAL"/>
    <n v="3212051"/>
    <n v="1500000"/>
  </r>
  <r>
    <s v="2024"/>
    <x v="0"/>
    <x v="0"/>
    <x v="0"/>
    <x v="0"/>
    <x v="2"/>
    <s v="0203 - MINISTERIO DE DEFENSA"/>
    <s v="0007 - ESC DE GRAD.DE COM.Y ESTADO MAYOR CONJ.'GRAL DE DIV. GREGORIO LUPERON'"/>
    <x v="2"/>
    <x v="10"/>
    <x v="24"/>
    <x v="2"/>
    <x v="21"/>
    <s v="N"/>
    <s v="00 - N/A"/>
    <s v="10 - FONDO GENERAL"/>
    <s v="(en blanco)"/>
    <s v="99 - MULTIPROVINCIAL"/>
    <n v="889000"/>
    <n v="312496.06"/>
  </r>
  <r>
    <s v="2024"/>
    <x v="0"/>
    <x v="0"/>
    <x v="0"/>
    <x v="0"/>
    <x v="2"/>
    <s v="0203 - MINISTERIO DE DEFENSA"/>
    <s v="0008 - CÍRCULO DEPORTIVO DE LAS FUERZAS ARMADAS Y LA POLICIA NACIONAL"/>
    <x v="2"/>
    <x v="8"/>
    <x v="34"/>
    <x v="0"/>
    <x v="0"/>
    <s v="N"/>
    <s v="00 - N/A"/>
    <s v="10 - FONDO GENERAL"/>
    <s v="(en blanco)"/>
    <s v="01 - DISTRITO NACIONAL"/>
    <n v="14171558"/>
    <n v="6540633.5999999996"/>
  </r>
  <r>
    <s v="2024"/>
    <x v="0"/>
    <x v="0"/>
    <x v="0"/>
    <x v="0"/>
    <x v="2"/>
    <s v="0203 - MINISTERIO DE DEFENSA"/>
    <s v="0008 - CÍRCULO DEPORTIVO DE LAS FUERZAS ARMADAS Y LA POLICIA NACIONAL"/>
    <x v="2"/>
    <x v="8"/>
    <x v="34"/>
    <x v="0"/>
    <x v="4"/>
    <s v="N"/>
    <s v="00 - N/A"/>
    <s v="10 - FONDO GENERAL"/>
    <s v="(en blanco)"/>
    <s v="01 - DISTRITO NACIONAL"/>
    <n v="55000"/>
    <n v="15419.4"/>
  </r>
  <r>
    <s v="2024"/>
    <x v="0"/>
    <x v="0"/>
    <x v="0"/>
    <x v="0"/>
    <x v="2"/>
    <s v="0203 - MINISTERIO DE DEFENSA"/>
    <s v="0008 - CÍRCULO DEPORTIVO DE LAS FUERZAS ARMADAS Y LA POLICIA NACIONAL"/>
    <x v="2"/>
    <x v="8"/>
    <x v="34"/>
    <x v="1"/>
    <x v="5"/>
    <s v="N"/>
    <s v="00 - N/A"/>
    <s v="10 - FONDO GENERAL"/>
    <s v="(en blanco)"/>
    <s v="01 - DISTRITO NACIONAL"/>
    <n v="324000"/>
    <n v="131103.9"/>
  </r>
  <r>
    <s v="2024"/>
    <x v="0"/>
    <x v="0"/>
    <x v="0"/>
    <x v="0"/>
    <x v="2"/>
    <s v="0203 - MINISTERIO DE DEFENSA"/>
    <s v="0008 - CÍRCULO DEPORTIVO DE LAS FUERZAS ARMADAS Y LA POLICIA NACIONAL"/>
    <x v="2"/>
    <x v="8"/>
    <x v="34"/>
    <x v="1"/>
    <x v="7"/>
    <s v="N"/>
    <s v="00 - N/A"/>
    <s v="10 - FONDO GENERAL"/>
    <s v="(en blanco)"/>
    <s v="01 - DISTRITO NACIONAL"/>
    <n v="147034"/>
    <n v="0"/>
  </r>
  <r>
    <s v="2024"/>
    <x v="0"/>
    <x v="0"/>
    <x v="0"/>
    <x v="0"/>
    <x v="2"/>
    <s v="0203 - MINISTERIO DE DEFENSA"/>
    <s v="0008 - CÍRCULO DEPORTIVO DE LAS FUERZAS ARMADAS Y LA POLICIA NACIONAL"/>
    <x v="2"/>
    <x v="8"/>
    <x v="34"/>
    <x v="1"/>
    <x v="8"/>
    <s v="N"/>
    <s v="00 - N/A"/>
    <s v="10 - FONDO GENERAL"/>
    <s v="(en blanco)"/>
    <s v="01 - DISTRITO NACIONAL"/>
    <n v="200000"/>
    <n v="0"/>
  </r>
  <r>
    <s v="2024"/>
    <x v="0"/>
    <x v="0"/>
    <x v="0"/>
    <x v="0"/>
    <x v="2"/>
    <s v="0203 - MINISTERIO DE DEFENSA"/>
    <s v="0008 - CÍRCULO DEPORTIVO DE LAS FUERZAS ARMADAS Y LA POLICIA NACIONAL"/>
    <x v="2"/>
    <x v="8"/>
    <x v="34"/>
    <x v="1"/>
    <x v="13"/>
    <s v="N"/>
    <s v="00 - N/A"/>
    <s v="10 - FONDO GENERAL"/>
    <s v="(en blanco)"/>
    <s v="01 - DISTRITO NACIONAL"/>
    <n v="83256"/>
    <n v="0"/>
  </r>
  <r>
    <s v="2024"/>
    <x v="0"/>
    <x v="0"/>
    <x v="0"/>
    <x v="0"/>
    <x v="2"/>
    <s v="0203 - MINISTERIO DE DEFENSA"/>
    <s v="0008 - CÍRCULO DEPORTIVO DE LAS FUERZAS ARMADAS Y LA POLICIA NACIONAL"/>
    <x v="2"/>
    <x v="8"/>
    <x v="34"/>
    <x v="2"/>
    <x v="14"/>
    <s v="N"/>
    <s v="00 - N/A"/>
    <s v="10 - FONDO GENERAL"/>
    <s v="(en blanco)"/>
    <s v="01 - DISTRITO NACIONAL"/>
    <n v="2625000"/>
    <n v="1312418.7"/>
  </r>
  <r>
    <s v="2024"/>
    <x v="0"/>
    <x v="0"/>
    <x v="0"/>
    <x v="0"/>
    <x v="2"/>
    <s v="0203 - MINISTERIO DE DEFENSA"/>
    <s v="0008 - CÍRCULO DEPORTIVO DE LAS FUERZAS ARMADAS Y LA POLICIA NACIONAL"/>
    <x v="2"/>
    <x v="8"/>
    <x v="34"/>
    <x v="2"/>
    <x v="15"/>
    <s v="N"/>
    <s v="00 - N/A"/>
    <s v="10 - FONDO GENERAL"/>
    <s v="(en blanco)"/>
    <s v="01 - DISTRITO NACIONAL"/>
    <n v="700000"/>
    <n v="0"/>
  </r>
  <r>
    <s v="2024"/>
    <x v="0"/>
    <x v="0"/>
    <x v="0"/>
    <x v="0"/>
    <x v="2"/>
    <s v="0203 - MINISTERIO DE DEFENSA"/>
    <s v="0008 - CÍRCULO DEPORTIVO DE LAS FUERZAS ARMADAS Y LA POLICIA NACIONAL"/>
    <x v="2"/>
    <x v="8"/>
    <x v="34"/>
    <x v="2"/>
    <x v="16"/>
    <s v="N"/>
    <s v="00 - N/A"/>
    <s v="10 - FONDO GENERAL"/>
    <s v="(en blanco)"/>
    <s v="01 - DISTRITO NACIONAL"/>
    <n v="150000"/>
    <n v="0"/>
  </r>
  <r>
    <s v="2024"/>
    <x v="0"/>
    <x v="0"/>
    <x v="0"/>
    <x v="0"/>
    <x v="2"/>
    <s v="0203 - MINISTERIO DE DEFENSA"/>
    <s v="0008 - CÍRCULO DEPORTIVO DE LAS FUERZAS ARMADAS Y LA POLICIA NACIONAL"/>
    <x v="2"/>
    <x v="8"/>
    <x v="34"/>
    <x v="2"/>
    <x v="17"/>
    <s v="N"/>
    <s v="00 - N/A"/>
    <s v="10 - FONDO GENERAL"/>
    <s v="(en blanco)"/>
    <s v="01 - DISTRITO NACIONAL"/>
    <n v="300000"/>
    <n v="0"/>
  </r>
  <r>
    <s v="2024"/>
    <x v="0"/>
    <x v="0"/>
    <x v="0"/>
    <x v="0"/>
    <x v="2"/>
    <s v="0203 - MINISTERIO DE DEFENSA"/>
    <s v="0008 - CÍRCULO DEPORTIVO DE LAS FUERZAS ARMADAS Y LA POLICIA NACIONAL"/>
    <x v="2"/>
    <x v="8"/>
    <x v="34"/>
    <x v="2"/>
    <x v="20"/>
    <s v="N"/>
    <s v="00 - N/A"/>
    <s v="10 - FONDO GENERAL"/>
    <s v="(en blanco)"/>
    <s v="01 - DISTRITO NACIONAL"/>
    <n v="2200000"/>
    <n v="1098900"/>
  </r>
  <r>
    <s v="2024"/>
    <x v="0"/>
    <x v="0"/>
    <x v="0"/>
    <x v="0"/>
    <x v="2"/>
    <s v="0203 - MINISTERIO DE DEFENSA"/>
    <s v="0008 - CÍRCULO DEPORTIVO DE LAS FUERZAS ARMADAS Y LA POLICIA NACIONAL"/>
    <x v="2"/>
    <x v="8"/>
    <x v="34"/>
    <x v="2"/>
    <x v="21"/>
    <s v="N"/>
    <s v="00 - N/A"/>
    <s v="10 - FONDO GENERAL"/>
    <s v="(en blanco)"/>
    <s v="01 - DISTRITO NACIONAL"/>
    <n v="1350000"/>
    <n v="500596.18"/>
  </r>
  <r>
    <s v="2024"/>
    <x v="0"/>
    <x v="0"/>
    <x v="0"/>
    <x v="0"/>
    <x v="2"/>
    <s v="0203 - MINISTERIO DE DEFENSA"/>
    <s v="0009 - ESCUELA DE GRADUADOS EN DERECHOS HUMANOS Y DERECHO INTERNACIONAL HUMANITARIO"/>
    <x v="2"/>
    <x v="10"/>
    <x v="30"/>
    <x v="0"/>
    <x v="0"/>
    <s v="N"/>
    <s v="00 - N/A"/>
    <s v="10 - FONDO GENERAL"/>
    <s v="(en blanco)"/>
    <s v="99 - MULTIPROVINCIAL"/>
    <n v="18445921"/>
    <n v="8513473.379999999"/>
  </r>
  <r>
    <s v="2024"/>
    <x v="0"/>
    <x v="0"/>
    <x v="0"/>
    <x v="0"/>
    <x v="2"/>
    <s v="0203 - MINISTERIO DE DEFENSA"/>
    <s v="0009 - ESCUELA DE GRADUADOS EN DERECHOS HUMANOS Y DERECHO INTERNACIONAL HUMANITARIO"/>
    <x v="2"/>
    <x v="10"/>
    <x v="30"/>
    <x v="0"/>
    <x v="1"/>
    <s v="N"/>
    <s v="00 - N/A"/>
    <s v="10 - FONDO GENERAL"/>
    <s v="(en blanco)"/>
    <s v="99 - MULTIPROVINCIAL"/>
    <n v="540000"/>
    <n v="255814.72"/>
  </r>
  <r>
    <s v="2024"/>
    <x v="0"/>
    <x v="0"/>
    <x v="0"/>
    <x v="0"/>
    <x v="2"/>
    <s v="0203 - MINISTERIO DE DEFENSA"/>
    <s v="0009 - ESCUELA DE GRADUADOS EN DERECHOS HUMANOS Y DERECHO INTERNACIONAL HUMANITARIO"/>
    <x v="2"/>
    <x v="10"/>
    <x v="30"/>
    <x v="0"/>
    <x v="4"/>
    <s v="N"/>
    <s v="00 - N/A"/>
    <s v="10 - FONDO GENERAL"/>
    <s v="(en blanco)"/>
    <s v="99 - MULTIPROVINCIAL"/>
    <n v="305800"/>
    <n v="165066.6"/>
  </r>
  <r>
    <s v="2024"/>
    <x v="0"/>
    <x v="0"/>
    <x v="0"/>
    <x v="0"/>
    <x v="2"/>
    <s v="0203 - MINISTERIO DE DEFENSA"/>
    <s v="0009 - ESCUELA DE GRADUADOS EN DERECHOS HUMANOS Y DERECHO INTERNACIONAL HUMANITARIO"/>
    <x v="2"/>
    <x v="10"/>
    <x v="30"/>
    <x v="1"/>
    <x v="5"/>
    <s v="N"/>
    <s v="00 - N/A"/>
    <s v="10 - FONDO GENERAL"/>
    <s v="(en blanco)"/>
    <s v="99 - MULTIPROVINCIAL"/>
    <n v="96000"/>
    <n v="0"/>
  </r>
  <r>
    <s v="2024"/>
    <x v="0"/>
    <x v="0"/>
    <x v="0"/>
    <x v="0"/>
    <x v="2"/>
    <s v="0203 - MINISTERIO DE DEFENSA"/>
    <s v="0009 - ESCUELA DE GRADUADOS EN DERECHOS HUMANOS Y DERECHO INTERNACIONAL HUMANITARIO"/>
    <x v="2"/>
    <x v="10"/>
    <x v="30"/>
    <x v="1"/>
    <x v="6"/>
    <s v="N"/>
    <s v="00 - N/A"/>
    <s v="10 - FONDO GENERAL"/>
    <s v="(en blanco)"/>
    <s v="99 - MULTIPROVINCIAL"/>
    <n v="0"/>
    <n v="0"/>
  </r>
  <r>
    <s v="2024"/>
    <x v="0"/>
    <x v="0"/>
    <x v="0"/>
    <x v="0"/>
    <x v="2"/>
    <s v="0203 - MINISTERIO DE DEFENSA"/>
    <s v="0009 - ESCUELA DE GRADUADOS EN DERECHOS HUMANOS Y DERECHO INTERNACIONAL HUMANITARIO"/>
    <x v="2"/>
    <x v="10"/>
    <x v="30"/>
    <x v="1"/>
    <x v="7"/>
    <s v="N"/>
    <s v="00 - N/A"/>
    <s v="10 - FONDO GENERAL"/>
    <s v="(en blanco)"/>
    <s v="99 - MULTIPROVINCIAL"/>
    <n v="3041396"/>
    <n v="1103645"/>
  </r>
  <r>
    <s v="2024"/>
    <x v="0"/>
    <x v="0"/>
    <x v="0"/>
    <x v="0"/>
    <x v="2"/>
    <s v="0203 - MINISTERIO DE DEFENSA"/>
    <s v="0009 - ESCUELA DE GRADUADOS EN DERECHOS HUMANOS Y DERECHO INTERNACIONAL HUMANITARIO"/>
    <x v="2"/>
    <x v="10"/>
    <x v="30"/>
    <x v="1"/>
    <x v="8"/>
    <s v="N"/>
    <s v="00 - N/A"/>
    <s v="10 - FONDO GENERAL"/>
    <s v="(en blanco)"/>
    <s v="99 - MULTIPROVINCIAL"/>
    <n v="1560000"/>
    <n v="845099.92"/>
  </r>
  <r>
    <s v="2024"/>
    <x v="0"/>
    <x v="0"/>
    <x v="0"/>
    <x v="0"/>
    <x v="2"/>
    <s v="0203 - MINISTERIO DE DEFENSA"/>
    <s v="0009 - ESCUELA DE GRADUADOS EN DERECHOS HUMANOS Y DERECHO INTERNACIONAL HUMANITARIO"/>
    <x v="2"/>
    <x v="10"/>
    <x v="30"/>
    <x v="1"/>
    <x v="9"/>
    <s v="N"/>
    <s v="00 - N/A"/>
    <s v="10 - FONDO GENERAL"/>
    <s v="(en blanco)"/>
    <s v="99 - MULTIPROVINCIAL"/>
    <n v="5100000"/>
    <n v="2270973.7999999998"/>
  </r>
  <r>
    <s v="2024"/>
    <x v="0"/>
    <x v="0"/>
    <x v="0"/>
    <x v="0"/>
    <x v="2"/>
    <s v="0203 - MINISTERIO DE DEFENSA"/>
    <s v="0009 - ESCUELA DE GRADUADOS EN DERECHOS HUMANOS Y DERECHO INTERNACIONAL HUMANITARIO"/>
    <x v="2"/>
    <x v="10"/>
    <x v="30"/>
    <x v="1"/>
    <x v="10"/>
    <s v="N"/>
    <s v="00 - N/A"/>
    <s v="10 - FONDO GENERAL"/>
    <s v="(en blanco)"/>
    <s v="99 - MULTIPROVINCIAL"/>
    <n v="0"/>
    <n v="62220"/>
  </r>
  <r>
    <s v="2024"/>
    <x v="0"/>
    <x v="0"/>
    <x v="0"/>
    <x v="0"/>
    <x v="2"/>
    <s v="0203 - MINISTERIO DE DEFENSA"/>
    <s v="0009 - ESCUELA DE GRADUADOS EN DERECHOS HUMANOS Y DERECHO INTERNACIONAL HUMANITARIO"/>
    <x v="2"/>
    <x v="10"/>
    <x v="30"/>
    <x v="1"/>
    <x v="11"/>
    <s v="N"/>
    <s v="00 - N/A"/>
    <s v="10 - FONDO GENERAL"/>
    <s v="(en blanco)"/>
    <s v="99 - MULTIPROVINCIAL"/>
    <n v="240000"/>
    <n v="88386.09"/>
  </r>
  <r>
    <s v="2024"/>
    <x v="0"/>
    <x v="0"/>
    <x v="0"/>
    <x v="0"/>
    <x v="2"/>
    <s v="0203 - MINISTERIO DE DEFENSA"/>
    <s v="0009 - ESCUELA DE GRADUADOS EN DERECHOS HUMANOS Y DERECHO INTERNACIONAL HUMANITARIO"/>
    <x v="2"/>
    <x v="10"/>
    <x v="30"/>
    <x v="1"/>
    <x v="12"/>
    <s v="N"/>
    <s v="00 - N/A"/>
    <s v="10 - FONDO GENERAL"/>
    <s v="(en blanco)"/>
    <s v="99 - MULTIPROVINCIAL"/>
    <n v="2000000"/>
    <n v="627644"/>
  </r>
  <r>
    <s v="2024"/>
    <x v="0"/>
    <x v="0"/>
    <x v="0"/>
    <x v="0"/>
    <x v="2"/>
    <s v="0203 - MINISTERIO DE DEFENSA"/>
    <s v="0009 - ESCUELA DE GRADUADOS EN DERECHOS HUMANOS Y DERECHO INTERNACIONAL HUMANITARIO"/>
    <x v="2"/>
    <x v="10"/>
    <x v="30"/>
    <x v="1"/>
    <x v="13"/>
    <s v="N"/>
    <s v="00 - N/A"/>
    <s v="10 - FONDO GENERAL"/>
    <s v="(en blanco)"/>
    <s v="99 - MULTIPROVINCIAL"/>
    <n v="3104982"/>
    <n v="102235.2"/>
  </r>
  <r>
    <s v="2024"/>
    <x v="0"/>
    <x v="0"/>
    <x v="0"/>
    <x v="0"/>
    <x v="2"/>
    <s v="0203 - MINISTERIO DE DEFENSA"/>
    <s v="0009 - ESCUELA DE GRADUADOS EN DERECHOS HUMANOS Y DERECHO INTERNACIONAL HUMANITARIO"/>
    <x v="2"/>
    <x v="10"/>
    <x v="30"/>
    <x v="2"/>
    <x v="14"/>
    <s v="N"/>
    <s v="00 - N/A"/>
    <s v="10 - FONDO GENERAL"/>
    <s v="(en blanco)"/>
    <s v="99 - MULTIPROVINCIAL"/>
    <n v="1399100"/>
    <n v="1518862"/>
  </r>
  <r>
    <s v="2024"/>
    <x v="0"/>
    <x v="0"/>
    <x v="0"/>
    <x v="0"/>
    <x v="2"/>
    <s v="0203 - MINISTERIO DE DEFENSA"/>
    <s v="0009 - ESCUELA DE GRADUADOS EN DERECHOS HUMANOS Y DERECHO INTERNACIONAL HUMANITARIO"/>
    <x v="2"/>
    <x v="10"/>
    <x v="30"/>
    <x v="2"/>
    <x v="15"/>
    <s v="N"/>
    <s v="00 - N/A"/>
    <s v="10 - FONDO GENERAL"/>
    <s v="(en blanco)"/>
    <s v="99 - MULTIPROVINCIAL"/>
    <n v="120000"/>
    <n v="304634.7"/>
  </r>
  <r>
    <s v="2024"/>
    <x v="0"/>
    <x v="0"/>
    <x v="0"/>
    <x v="0"/>
    <x v="2"/>
    <s v="0203 - MINISTERIO DE DEFENSA"/>
    <s v="0009 - ESCUELA DE GRADUADOS EN DERECHOS HUMANOS Y DERECHO INTERNACIONAL HUMANITARIO"/>
    <x v="2"/>
    <x v="10"/>
    <x v="30"/>
    <x v="2"/>
    <x v="16"/>
    <s v="N"/>
    <s v="00 - N/A"/>
    <s v="10 - FONDO GENERAL"/>
    <s v="(en blanco)"/>
    <s v="99 - MULTIPROVINCIAL"/>
    <n v="184998"/>
    <n v="215999"/>
  </r>
  <r>
    <s v="2024"/>
    <x v="0"/>
    <x v="0"/>
    <x v="0"/>
    <x v="0"/>
    <x v="2"/>
    <s v="0203 - MINISTERIO DE DEFENSA"/>
    <s v="0009 - ESCUELA DE GRADUADOS EN DERECHOS HUMANOS Y DERECHO INTERNACIONAL HUMANITARIO"/>
    <x v="2"/>
    <x v="10"/>
    <x v="30"/>
    <x v="2"/>
    <x v="18"/>
    <s v="N"/>
    <s v="00 - N/A"/>
    <s v="10 - FONDO GENERAL"/>
    <s v="(en blanco)"/>
    <s v="99 - MULTIPROVINCIAL"/>
    <n v="0"/>
    <n v="105684.36000000002"/>
  </r>
  <r>
    <s v="2024"/>
    <x v="0"/>
    <x v="0"/>
    <x v="0"/>
    <x v="0"/>
    <x v="2"/>
    <s v="0203 - MINISTERIO DE DEFENSA"/>
    <s v="0009 - ESCUELA DE GRADUADOS EN DERECHOS HUMANOS Y DERECHO INTERNACIONAL HUMANITARIO"/>
    <x v="2"/>
    <x v="10"/>
    <x v="30"/>
    <x v="2"/>
    <x v="19"/>
    <s v="N"/>
    <s v="00 - N/A"/>
    <s v="10 - FONDO GENERAL"/>
    <s v="(en blanco)"/>
    <s v="99 - MULTIPROVINCIAL"/>
    <n v="200000"/>
    <n v="103486"/>
  </r>
  <r>
    <s v="2024"/>
    <x v="0"/>
    <x v="0"/>
    <x v="0"/>
    <x v="0"/>
    <x v="2"/>
    <s v="0203 - MINISTERIO DE DEFENSA"/>
    <s v="0009 - ESCUELA DE GRADUADOS EN DERECHOS HUMANOS Y DERECHO INTERNACIONAL HUMANITARIO"/>
    <x v="2"/>
    <x v="10"/>
    <x v="30"/>
    <x v="2"/>
    <x v="20"/>
    <s v="N"/>
    <s v="00 - N/A"/>
    <s v="10 - FONDO GENERAL"/>
    <s v="(en blanco)"/>
    <s v="99 - MULTIPROVINCIAL"/>
    <n v="2741123"/>
    <n v="1384123.4"/>
  </r>
  <r>
    <s v="2024"/>
    <x v="0"/>
    <x v="0"/>
    <x v="0"/>
    <x v="0"/>
    <x v="2"/>
    <s v="0203 - MINISTERIO DE DEFENSA"/>
    <s v="0009 - ESCUELA DE GRADUADOS EN DERECHOS HUMANOS Y DERECHO INTERNACIONAL HUMANITARIO"/>
    <x v="2"/>
    <x v="10"/>
    <x v="30"/>
    <x v="2"/>
    <x v="21"/>
    <s v="N"/>
    <s v="00 - N/A"/>
    <s v="10 - FONDO GENERAL"/>
    <s v="(en blanco)"/>
    <s v="99 - MULTIPROVINCIAL"/>
    <n v="330000"/>
    <n v="184334.65999999997"/>
  </r>
  <r>
    <s v="2024"/>
    <x v="0"/>
    <x v="0"/>
    <x v="0"/>
    <x v="0"/>
    <x v="2"/>
    <s v="0203 - MINISTERIO DE DEFENSA"/>
    <s v="0010 - 'ESCUELA DE GRADUADOS DE ALTOS ESTUDIOS ESTRATÉGICOS' (EGAEE)"/>
    <x v="2"/>
    <x v="10"/>
    <x v="24"/>
    <x v="0"/>
    <x v="0"/>
    <s v="N"/>
    <s v="00 - N/A"/>
    <s v="10 - FONDO GENERAL"/>
    <s v="(en blanco)"/>
    <s v="99 - MULTIPROVINCIAL"/>
    <n v="18077625"/>
    <n v="8359827.2999999998"/>
  </r>
  <r>
    <s v="2024"/>
    <x v="0"/>
    <x v="0"/>
    <x v="0"/>
    <x v="0"/>
    <x v="2"/>
    <s v="0203 - MINISTERIO DE DEFENSA"/>
    <s v="0010 - 'ESCUELA DE GRADUADOS DE ALTOS ESTUDIOS ESTRATÉGICOS' (EGAEE)"/>
    <x v="2"/>
    <x v="10"/>
    <x v="24"/>
    <x v="0"/>
    <x v="4"/>
    <s v="N"/>
    <s v="00 - N/A"/>
    <s v="10 - FONDO GENERAL"/>
    <s v="(en blanco)"/>
    <s v="99 - MULTIPROVINCIAL"/>
    <n v="401550"/>
    <n v="180936.31999999998"/>
  </r>
  <r>
    <s v="2024"/>
    <x v="0"/>
    <x v="0"/>
    <x v="0"/>
    <x v="0"/>
    <x v="2"/>
    <s v="0203 - MINISTERIO DE DEFENSA"/>
    <s v="0010 - 'ESCUELA DE GRADUADOS DE ALTOS ESTUDIOS ESTRATÉGICOS' (EGAEE)"/>
    <x v="2"/>
    <x v="10"/>
    <x v="24"/>
    <x v="1"/>
    <x v="6"/>
    <s v="N"/>
    <s v="00 - N/A"/>
    <s v="10 - FONDO GENERAL"/>
    <s v="(en blanco)"/>
    <s v="99 - MULTIPROVINCIAL"/>
    <n v="50000"/>
    <n v="0"/>
  </r>
  <r>
    <s v="2024"/>
    <x v="0"/>
    <x v="0"/>
    <x v="0"/>
    <x v="0"/>
    <x v="2"/>
    <s v="0203 - MINISTERIO DE DEFENSA"/>
    <s v="0010 - 'ESCUELA DE GRADUADOS DE ALTOS ESTUDIOS ESTRATÉGICOS' (EGAEE)"/>
    <x v="2"/>
    <x v="10"/>
    <x v="24"/>
    <x v="1"/>
    <x v="7"/>
    <s v="N"/>
    <s v="00 - N/A"/>
    <s v="10 - FONDO GENERAL"/>
    <s v="(en blanco)"/>
    <s v="99 - MULTIPROVINCIAL"/>
    <n v="750000"/>
    <n v="330768"/>
  </r>
  <r>
    <s v="2024"/>
    <x v="0"/>
    <x v="0"/>
    <x v="0"/>
    <x v="0"/>
    <x v="2"/>
    <s v="0203 - MINISTERIO DE DEFENSA"/>
    <s v="0010 - 'ESCUELA DE GRADUADOS DE ALTOS ESTUDIOS ESTRATÉGICOS' (EGAEE)"/>
    <x v="2"/>
    <x v="10"/>
    <x v="24"/>
    <x v="1"/>
    <x v="8"/>
    <s v="N"/>
    <s v="00 - N/A"/>
    <s v="10 - FONDO GENERAL"/>
    <s v="(en blanco)"/>
    <s v="99 - MULTIPROVINCIAL"/>
    <n v="600000"/>
    <n v="0"/>
  </r>
  <r>
    <s v="2024"/>
    <x v="0"/>
    <x v="0"/>
    <x v="0"/>
    <x v="0"/>
    <x v="2"/>
    <s v="0203 - MINISTERIO DE DEFENSA"/>
    <s v="0010 - 'ESCUELA DE GRADUADOS DE ALTOS ESTUDIOS ESTRATÉGICOS' (EGAEE)"/>
    <x v="2"/>
    <x v="10"/>
    <x v="24"/>
    <x v="1"/>
    <x v="9"/>
    <s v="N"/>
    <s v="00 - N/A"/>
    <s v="10 - FONDO GENERAL"/>
    <s v="(en blanco)"/>
    <s v="99 - MULTIPROVINCIAL"/>
    <n v="2323600"/>
    <n v="1728216.2000000002"/>
  </r>
  <r>
    <s v="2024"/>
    <x v="0"/>
    <x v="0"/>
    <x v="0"/>
    <x v="0"/>
    <x v="2"/>
    <s v="0203 - MINISTERIO DE DEFENSA"/>
    <s v="0010 - 'ESCUELA DE GRADUADOS DE ALTOS ESTUDIOS ESTRATÉGICOS' (EGAEE)"/>
    <x v="2"/>
    <x v="10"/>
    <x v="24"/>
    <x v="1"/>
    <x v="11"/>
    <s v="N"/>
    <s v="00 - N/A"/>
    <s v="10 - FONDO GENERAL"/>
    <s v="(en blanco)"/>
    <s v="99 - MULTIPROVINCIAL"/>
    <n v="690000"/>
    <n v="635513.39"/>
  </r>
  <r>
    <s v="2024"/>
    <x v="0"/>
    <x v="0"/>
    <x v="0"/>
    <x v="0"/>
    <x v="2"/>
    <s v="0203 - MINISTERIO DE DEFENSA"/>
    <s v="0010 - 'ESCUELA DE GRADUADOS DE ALTOS ESTUDIOS ESTRATÉGICOS' (EGAEE)"/>
    <x v="2"/>
    <x v="10"/>
    <x v="24"/>
    <x v="1"/>
    <x v="12"/>
    <s v="N"/>
    <s v="00 - N/A"/>
    <s v="10 - FONDO GENERAL"/>
    <s v="(en blanco)"/>
    <s v="99 - MULTIPROVINCIAL"/>
    <n v="3560000"/>
    <n v="1061166.48"/>
  </r>
  <r>
    <s v="2024"/>
    <x v="0"/>
    <x v="0"/>
    <x v="0"/>
    <x v="0"/>
    <x v="2"/>
    <s v="0203 - MINISTERIO DE DEFENSA"/>
    <s v="0010 - 'ESCUELA DE GRADUADOS DE ALTOS ESTUDIOS ESTRATÉGICOS' (EGAEE)"/>
    <x v="2"/>
    <x v="10"/>
    <x v="24"/>
    <x v="1"/>
    <x v="13"/>
    <s v="N"/>
    <s v="00 - N/A"/>
    <s v="10 - FONDO GENERAL"/>
    <s v="(en blanco)"/>
    <s v="99 - MULTIPROVINCIAL"/>
    <n v="500000"/>
    <n v="181554.8"/>
  </r>
  <r>
    <s v="2024"/>
    <x v="0"/>
    <x v="0"/>
    <x v="0"/>
    <x v="0"/>
    <x v="2"/>
    <s v="0203 - MINISTERIO DE DEFENSA"/>
    <s v="0010 - 'ESCUELA DE GRADUADOS DE ALTOS ESTUDIOS ESTRATÉGICOS' (EGAEE)"/>
    <x v="2"/>
    <x v="10"/>
    <x v="24"/>
    <x v="2"/>
    <x v="14"/>
    <s v="N"/>
    <s v="00 - N/A"/>
    <s v="10 - FONDO GENERAL"/>
    <s v="(en blanco)"/>
    <s v="99 - MULTIPROVINCIAL"/>
    <n v="2820000"/>
    <n v="1476031.71"/>
  </r>
  <r>
    <s v="2024"/>
    <x v="0"/>
    <x v="0"/>
    <x v="0"/>
    <x v="0"/>
    <x v="2"/>
    <s v="0203 - MINISTERIO DE DEFENSA"/>
    <s v="0010 - 'ESCUELA DE GRADUADOS DE ALTOS ESTUDIOS ESTRATÉGICOS' (EGAEE)"/>
    <x v="2"/>
    <x v="10"/>
    <x v="24"/>
    <x v="2"/>
    <x v="15"/>
    <s v="N"/>
    <s v="00 - N/A"/>
    <s v="10 - FONDO GENERAL"/>
    <s v="(en blanco)"/>
    <s v="99 - MULTIPROVINCIAL"/>
    <n v="395000"/>
    <n v="2241.5300000000002"/>
  </r>
  <r>
    <s v="2024"/>
    <x v="0"/>
    <x v="0"/>
    <x v="0"/>
    <x v="0"/>
    <x v="2"/>
    <s v="0203 - MINISTERIO DE DEFENSA"/>
    <s v="0010 - 'ESCUELA DE GRADUADOS DE ALTOS ESTUDIOS ESTRATÉGICOS' (EGAEE)"/>
    <x v="2"/>
    <x v="10"/>
    <x v="24"/>
    <x v="2"/>
    <x v="16"/>
    <s v="N"/>
    <s v="00 - N/A"/>
    <s v="10 - FONDO GENERAL"/>
    <s v="(en blanco)"/>
    <s v="99 - MULTIPROVINCIAL"/>
    <n v="503211"/>
    <n v="141214.87"/>
  </r>
  <r>
    <s v="2024"/>
    <x v="0"/>
    <x v="0"/>
    <x v="0"/>
    <x v="0"/>
    <x v="2"/>
    <s v="0203 - MINISTERIO DE DEFENSA"/>
    <s v="0010 - 'ESCUELA DE GRADUADOS DE ALTOS ESTUDIOS ESTRATÉGICOS' (EGAEE)"/>
    <x v="2"/>
    <x v="10"/>
    <x v="24"/>
    <x v="2"/>
    <x v="18"/>
    <s v="N"/>
    <s v="00 - N/A"/>
    <s v="10 - FONDO GENERAL"/>
    <s v="(en blanco)"/>
    <s v="99 - MULTIPROVINCIAL"/>
    <n v="150000"/>
    <n v="0"/>
  </r>
  <r>
    <s v="2024"/>
    <x v="0"/>
    <x v="0"/>
    <x v="0"/>
    <x v="0"/>
    <x v="2"/>
    <s v="0203 - MINISTERIO DE DEFENSA"/>
    <s v="0010 - 'ESCUELA DE GRADUADOS DE ALTOS ESTUDIOS ESTRATÉGICOS' (EGAEE)"/>
    <x v="2"/>
    <x v="10"/>
    <x v="24"/>
    <x v="2"/>
    <x v="19"/>
    <s v="N"/>
    <s v="00 - N/A"/>
    <s v="10 - FONDO GENERAL"/>
    <s v="(en blanco)"/>
    <s v="99 - MULTIPROVINCIAL"/>
    <n v="260000"/>
    <n v="17163.310000000001"/>
  </r>
  <r>
    <s v="2024"/>
    <x v="0"/>
    <x v="0"/>
    <x v="0"/>
    <x v="0"/>
    <x v="2"/>
    <s v="0203 - MINISTERIO DE DEFENSA"/>
    <s v="0010 - 'ESCUELA DE GRADUADOS DE ALTOS ESTUDIOS ESTRATÉGICOS' (EGAEE)"/>
    <x v="2"/>
    <x v="10"/>
    <x v="24"/>
    <x v="2"/>
    <x v="20"/>
    <s v="N"/>
    <s v="00 - N/A"/>
    <s v="10 - FONDO GENERAL"/>
    <s v="(en blanco)"/>
    <s v="99 - MULTIPROVINCIAL"/>
    <n v="2342619"/>
    <n v="1080380.22"/>
  </r>
  <r>
    <s v="2024"/>
    <x v="0"/>
    <x v="0"/>
    <x v="0"/>
    <x v="0"/>
    <x v="2"/>
    <s v="0203 - MINISTERIO DE DEFENSA"/>
    <s v="0010 - 'ESCUELA DE GRADUADOS DE ALTOS ESTUDIOS ESTRATÉGICOS' (EGAEE)"/>
    <x v="2"/>
    <x v="10"/>
    <x v="24"/>
    <x v="2"/>
    <x v="21"/>
    <s v="N"/>
    <s v="00 - N/A"/>
    <s v="10 - FONDO GENERAL"/>
    <s v="(en blanco)"/>
    <s v="99 - MULTIPROVINCIAL"/>
    <n v="1204856"/>
    <n v="506166.81"/>
  </r>
  <r>
    <s v="2024"/>
    <x v="0"/>
    <x v="0"/>
    <x v="0"/>
    <x v="0"/>
    <x v="2"/>
    <s v="0203 - MINISTERIO DE DEFENSA"/>
    <s v="0011 - COMISION PERMANENTE PARA LA REFORMA Y MODERNIZACIÓN DE LAS  FF.AA Y P.N."/>
    <x v="0"/>
    <x v="7"/>
    <x v="33"/>
    <x v="0"/>
    <x v="0"/>
    <s v="N"/>
    <s v="00 - N/A"/>
    <s v="10 - FONDO GENERAL"/>
    <s v="(en blanco)"/>
    <s v="99 - MULTIPROVINCIAL"/>
    <n v="15737800"/>
    <n v="6918600"/>
  </r>
  <r>
    <s v="2024"/>
    <x v="0"/>
    <x v="0"/>
    <x v="0"/>
    <x v="0"/>
    <x v="2"/>
    <s v="0203 - MINISTERIO DE DEFENSA"/>
    <s v="0011 - COMISION PERMANENTE PARA LA REFORMA Y MODERNIZACIÓN DE LAS  FF.AA Y P.N."/>
    <x v="0"/>
    <x v="7"/>
    <x v="33"/>
    <x v="0"/>
    <x v="4"/>
    <s v="N"/>
    <s v="00 - N/A"/>
    <s v="10 - FONDO GENERAL"/>
    <s v="(en blanco)"/>
    <s v="99 - MULTIPROVINCIAL"/>
    <n v="103783"/>
    <n v="35921.339999999997"/>
  </r>
  <r>
    <s v="2024"/>
    <x v="0"/>
    <x v="0"/>
    <x v="0"/>
    <x v="0"/>
    <x v="2"/>
    <s v="0203 - MINISTERIO DE DEFENSA"/>
    <s v="0011 - COMISION PERMANENTE PARA LA REFORMA Y MODERNIZACIÓN DE LAS  FF.AA Y P.N."/>
    <x v="0"/>
    <x v="7"/>
    <x v="33"/>
    <x v="1"/>
    <x v="6"/>
    <s v="N"/>
    <s v="00 - N/A"/>
    <s v="10 - FONDO GENERAL"/>
    <s v="(en blanco)"/>
    <s v="99 - MULTIPROVINCIAL"/>
    <n v="0"/>
    <n v="0"/>
  </r>
  <r>
    <s v="2024"/>
    <x v="0"/>
    <x v="0"/>
    <x v="0"/>
    <x v="0"/>
    <x v="2"/>
    <s v="0203 - MINISTERIO DE DEFENSA"/>
    <s v="0011 - COMISION PERMANENTE PARA LA REFORMA Y MODERNIZACIÓN DE LAS  FF.AA Y P.N."/>
    <x v="0"/>
    <x v="7"/>
    <x v="33"/>
    <x v="1"/>
    <x v="9"/>
    <s v="N"/>
    <s v="00 - N/A"/>
    <s v="10 - FONDO GENERAL"/>
    <s v="(en blanco)"/>
    <s v="99 - MULTIPROVINCIAL"/>
    <n v="60000"/>
    <n v="251311.68"/>
  </r>
  <r>
    <s v="2024"/>
    <x v="0"/>
    <x v="0"/>
    <x v="0"/>
    <x v="0"/>
    <x v="2"/>
    <s v="0203 - MINISTERIO DE DEFENSA"/>
    <s v="0011 - COMISION PERMANENTE PARA LA REFORMA Y MODERNIZACIÓN DE LAS  FF.AA Y P.N."/>
    <x v="0"/>
    <x v="7"/>
    <x v="33"/>
    <x v="1"/>
    <x v="11"/>
    <s v="N"/>
    <s v="00 - N/A"/>
    <s v="10 - FONDO GENERAL"/>
    <s v="(en blanco)"/>
    <s v="99 - MULTIPROVINCIAL"/>
    <n v="250000"/>
    <n v="123333.6"/>
  </r>
  <r>
    <s v="2024"/>
    <x v="0"/>
    <x v="0"/>
    <x v="0"/>
    <x v="0"/>
    <x v="2"/>
    <s v="0203 - MINISTERIO DE DEFENSA"/>
    <s v="0011 - COMISION PERMANENTE PARA LA REFORMA Y MODERNIZACIÓN DE LAS  FF.AA Y P.N."/>
    <x v="0"/>
    <x v="7"/>
    <x v="33"/>
    <x v="1"/>
    <x v="12"/>
    <s v="N"/>
    <s v="00 - N/A"/>
    <s v="10 - FONDO GENERAL"/>
    <s v="(en blanco)"/>
    <s v="99 - MULTIPROVINCIAL"/>
    <n v="300000"/>
    <n v="198184.35"/>
  </r>
  <r>
    <s v="2024"/>
    <x v="0"/>
    <x v="0"/>
    <x v="0"/>
    <x v="0"/>
    <x v="2"/>
    <s v="0203 - MINISTERIO DE DEFENSA"/>
    <s v="0011 - COMISION PERMANENTE PARA LA REFORMA Y MODERNIZACIÓN DE LAS  FF.AA Y P.N."/>
    <x v="0"/>
    <x v="7"/>
    <x v="33"/>
    <x v="1"/>
    <x v="13"/>
    <s v="N"/>
    <s v="00 - N/A"/>
    <s v="10 - FONDO GENERAL"/>
    <s v="(en blanco)"/>
    <s v="99 - MULTIPROVINCIAL"/>
    <n v="0"/>
    <n v="193501.12"/>
  </r>
  <r>
    <s v="2024"/>
    <x v="0"/>
    <x v="0"/>
    <x v="0"/>
    <x v="0"/>
    <x v="2"/>
    <s v="0203 - MINISTERIO DE DEFENSA"/>
    <s v="0011 - COMISION PERMANENTE PARA LA REFORMA Y MODERNIZACIÓN DE LAS  FF.AA Y P.N."/>
    <x v="0"/>
    <x v="7"/>
    <x v="33"/>
    <x v="2"/>
    <x v="14"/>
    <s v="N"/>
    <s v="00 - N/A"/>
    <s v="10 - FONDO GENERAL"/>
    <s v="(en blanco)"/>
    <s v="99 - MULTIPROVINCIAL"/>
    <n v="2080717"/>
    <n v="1013545.6699999999"/>
  </r>
  <r>
    <s v="2024"/>
    <x v="0"/>
    <x v="0"/>
    <x v="0"/>
    <x v="0"/>
    <x v="2"/>
    <s v="0203 - MINISTERIO DE DEFENSA"/>
    <s v="0011 - COMISION PERMANENTE PARA LA REFORMA Y MODERNIZACIÓN DE LAS  FF.AA Y P.N."/>
    <x v="0"/>
    <x v="7"/>
    <x v="33"/>
    <x v="2"/>
    <x v="15"/>
    <s v="N"/>
    <s v="00 - N/A"/>
    <s v="10 - FONDO GENERAL"/>
    <s v="(en blanco)"/>
    <s v="99 - MULTIPROVINCIAL"/>
    <n v="0"/>
    <n v="168515.8"/>
  </r>
  <r>
    <s v="2024"/>
    <x v="0"/>
    <x v="0"/>
    <x v="0"/>
    <x v="0"/>
    <x v="2"/>
    <s v="0203 - MINISTERIO DE DEFENSA"/>
    <s v="0011 - COMISION PERMANENTE PARA LA REFORMA Y MODERNIZACIÓN DE LAS  FF.AA Y P.N."/>
    <x v="0"/>
    <x v="7"/>
    <x v="33"/>
    <x v="2"/>
    <x v="16"/>
    <s v="N"/>
    <s v="00 - N/A"/>
    <s v="10 - FONDO GENERAL"/>
    <s v="(en blanco)"/>
    <s v="99 - MULTIPROVINCIAL"/>
    <n v="0"/>
    <n v="124609.04000000001"/>
  </r>
  <r>
    <s v="2024"/>
    <x v="0"/>
    <x v="0"/>
    <x v="0"/>
    <x v="0"/>
    <x v="2"/>
    <s v="0203 - MINISTERIO DE DEFENSA"/>
    <s v="0011 - COMISION PERMANENTE PARA LA REFORMA Y MODERNIZACIÓN DE LAS  FF.AA Y P.N."/>
    <x v="0"/>
    <x v="7"/>
    <x v="33"/>
    <x v="2"/>
    <x v="18"/>
    <s v="N"/>
    <s v="00 - N/A"/>
    <s v="10 - FONDO GENERAL"/>
    <s v="(en blanco)"/>
    <s v="99 - MULTIPROVINCIAL"/>
    <n v="0"/>
    <n v="38432.6"/>
  </r>
  <r>
    <s v="2024"/>
    <x v="0"/>
    <x v="0"/>
    <x v="0"/>
    <x v="0"/>
    <x v="2"/>
    <s v="0203 - MINISTERIO DE DEFENSA"/>
    <s v="0011 - COMISION PERMANENTE PARA LA REFORMA Y MODERNIZACIÓN DE LAS  FF.AA Y P.N."/>
    <x v="0"/>
    <x v="7"/>
    <x v="33"/>
    <x v="2"/>
    <x v="19"/>
    <s v="N"/>
    <s v="00 - N/A"/>
    <s v="10 - FONDO GENERAL"/>
    <s v="(en blanco)"/>
    <s v="99 - MULTIPROVINCIAL"/>
    <n v="0"/>
    <n v="0"/>
  </r>
  <r>
    <s v="2024"/>
    <x v="0"/>
    <x v="0"/>
    <x v="0"/>
    <x v="0"/>
    <x v="2"/>
    <s v="0203 - MINISTERIO DE DEFENSA"/>
    <s v="0011 - COMISION PERMANENTE PARA LA REFORMA Y MODERNIZACIÓN DE LAS  FF.AA Y P.N."/>
    <x v="0"/>
    <x v="7"/>
    <x v="33"/>
    <x v="2"/>
    <x v="20"/>
    <s v="N"/>
    <s v="00 - N/A"/>
    <s v="10 - FONDO GENERAL"/>
    <s v="(en blanco)"/>
    <s v="99 - MULTIPROVINCIAL"/>
    <n v="3000000"/>
    <n v="1512926.9"/>
  </r>
  <r>
    <s v="2024"/>
    <x v="0"/>
    <x v="0"/>
    <x v="0"/>
    <x v="0"/>
    <x v="2"/>
    <s v="0203 - MINISTERIO DE DEFENSA"/>
    <s v="0011 - COMISION PERMANENTE PARA LA REFORMA Y MODERNIZACIÓN DE LAS  FF.AA Y P.N."/>
    <x v="0"/>
    <x v="7"/>
    <x v="33"/>
    <x v="2"/>
    <x v="21"/>
    <s v="N"/>
    <s v="00 - N/A"/>
    <s v="10 - FONDO GENERAL"/>
    <s v="(en blanco)"/>
    <s v="99 - MULTIPROVINCIAL"/>
    <n v="1410000"/>
    <n v="500453.84"/>
  </r>
  <r>
    <s v="2024"/>
    <x v="0"/>
    <x v="0"/>
    <x v="0"/>
    <x v="0"/>
    <x v="2"/>
    <s v="0203 - MINISTERIO DE DEFENSA"/>
    <s v="0012 - CUERPO ESPECIALIZADO DE SEGURIDAD FRONTERIZA TERRESTRE"/>
    <x v="0"/>
    <x v="7"/>
    <x v="29"/>
    <x v="0"/>
    <x v="0"/>
    <s v="N"/>
    <s v="00 - N/A"/>
    <s v="10 - FONDO GENERAL"/>
    <s v="(en blanco)"/>
    <s v="99 - MULTIPROVINCIAL"/>
    <n v="210995933"/>
    <n v="97817740"/>
  </r>
  <r>
    <s v="2024"/>
    <x v="0"/>
    <x v="0"/>
    <x v="0"/>
    <x v="0"/>
    <x v="2"/>
    <s v="0203 - MINISTERIO DE DEFENSA"/>
    <s v="0012 - CUERPO ESPECIALIZADO DE SEGURIDAD FRONTERIZA TERRESTRE"/>
    <x v="0"/>
    <x v="7"/>
    <x v="29"/>
    <x v="0"/>
    <x v="1"/>
    <s v="N"/>
    <s v="00 - N/A"/>
    <s v="10 - FONDO GENERAL"/>
    <s v="(en blanco)"/>
    <s v="99 - MULTIPROVINCIAL"/>
    <n v="74196220"/>
    <n v="36209627.140000001"/>
  </r>
  <r>
    <s v="2024"/>
    <x v="0"/>
    <x v="0"/>
    <x v="0"/>
    <x v="0"/>
    <x v="2"/>
    <s v="0203 - MINISTERIO DE DEFENSA"/>
    <s v="0012 - CUERPO ESPECIALIZADO DE SEGURIDAD FRONTERIZA TERRESTRE"/>
    <x v="0"/>
    <x v="7"/>
    <x v="29"/>
    <x v="0"/>
    <x v="4"/>
    <s v="N"/>
    <s v="00 - N/A"/>
    <s v="10 - FONDO GENERAL"/>
    <s v="(en blanco)"/>
    <s v="99 - MULTIPROVINCIAL"/>
    <n v="1253750"/>
    <n v="703343.52000000014"/>
  </r>
  <r>
    <s v="2024"/>
    <x v="0"/>
    <x v="0"/>
    <x v="0"/>
    <x v="0"/>
    <x v="2"/>
    <s v="0203 - MINISTERIO DE DEFENSA"/>
    <s v="0012 - CUERPO ESPECIALIZADO DE SEGURIDAD FRONTERIZA TERRESTRE"/>
    <x v="0"/>
    <x v="7"/>
    <x v="29"/>
    <x v="1"/>
    <x v="5"/>
    <s v="N"/>
    <s v="00 - N/A"/>
    <s v="10 - FONDO GENERAL"/>
    <s v="(en blanco)"/>
    <s v="99 - MULTIPROVINCIAL"/>
    <n v="10600000"/>
    <n v="3453600.12"/>
  </r>
  <r>
    <s v="2024"/>
    <x v="0"/>
    <x v="0"/>
    <x v="0"/>
    <x v="0"/>
    <x v="2"/>
    <s v="0203 - MINISTERIO DE DEFENSA"/>
    <s v="0012 - CUERPO ESPECIALIZADO DE SEGURIDAD FRONTERIZA TERRESTRE"/>
    <x v="0"/>
    <x v="7"/>
    <x v="29"/>
    <x v="1"/>
    <x v="6"/>
    <s v="N"/>
    <s v="00 - N/A"/>
    <s v="10 - FONDO GENERAL"/>
    <s v="(en blanco)"/>
    <s v="99 - MULTIPROVINCIAL"/>
    <n v="200000"/>
    <n v="141747.5"/>
  </r>
  <r>
    <s v="2024"/>
    <x v="0"/>
    <x v="0"/>
    <x v="0"/>
    <x v="0"/>
    <x v="2"/>
    <s v="0203 - MINISTERIO DE DEFENSA"/>
    <s v="0012 - CUERPO ESPECIALIZADO DE SEGURIDAD FRONTERIZA TERRESTRE"/>
    <x v="0"/>
    <x v="7"/>
    <x v="29"/>
    <x v="1"/>
    <x v="7"/>
    <s v="N"/>
    <s v="00 - N/A"/>
    <s v="10 - FONDO GENERAL"/>
    <s v="(en blanco)"/>
    <s v="99 - MULTIPROVINCIAL"/>
    <n v="3604800"/>
    <n v="1802400"/>
  </r>
  <r>
    <s v="2024"/>
    <x v="0"/>
    <x v="0"/>
    <x v="0"/>
    <x v="0"/>
    <x v="2"/>
    <s v="0203 - MINISTERIO DE DEFENSA"/>
    <s v="0012 - CUERPO ESPECIALIZADO DE SEGURIDAD FRONTERIZA TERRESTRE"/>
    <x v="0"/>
    <x v="7"/>
    <x v="29"/>
    <x v="1"/>
    <x v="9"/>
    <s v="N"/>
    <s v="00 - N/A"/>
    <s v="10 - FONDO GENERAL"/>
    <s v="(en blanco)"/>
    <s v="99 - MULTIPROVINCIAL"/>
    <n v="600000"/>
    <n v="498550"/>
  </r>
  <r>
    <s v="2024"/>
    <x v="0"/>
    <x v="0"/>
    <x v="0"/>
    <x v="0"/>
    <x v="2"/>
    <s v="0203 - MINISTERIO DE DEFENSA"/>
    <s v="0012 - CUERPO ESPECIALIZADO DE SEGURIDAD FRONTERIZA TERRESTRE"/>
    <x v="0"/>
    <x v="7"/>
    <x v="29"/>
    <x v="1"/>
    <x v="10"/>
    <s v="N"/>
    <s v="00 - N/A"/>
    <s v="10 - FONDO GENERAL"/>
    <s v="(en blanco)"/>
    <s v="99 - MULTIPROVINCIAL"/>
    <n v="2500000"/>
    <n v="0"/>
  </r>
  <r>
    <s v="2024"/>
    <x v="0"/>
    <x v="0"/>
    <x v="0"/>
    <x v="0"/>
    <x v="2"/>
    <s v="0203 - MINISTERIO DE DEFENSA"/>
    <s v="0012 - CUERPO ESPECIALIZADO DE SEGURIDAD FRONTERIZA TERRESTRE"/>
    <x v="0"/>
    <x v="7"/>
    <x v="29"/>
    <x v="1"/>
    <x v="11"/>
    <s v="N"/>
    <s v="00 - N/A"/>
    <s v="10 - FONDO GENERAL"/>
    <s v="(en blanco)"/>
    <s v="99 - MULTIPROVINCIAL"/>
    <n v="5246000"/>
    <n v="3726534.1999999997"/>
  </r>
  <r>
    <s v="2024"/>
    <x v="0"/>
    <x v="0"/>
    <x v="0"/>
    <x v="0"/>
    <x v="2"/>
    <s v="0203 - MINISTERIO DE DEFENSA"/>
    <s v="0012 - CUERPO ESPECIALIZADO DE SEGURIDAD FRONTERIZA TERRESTRE"/>
    <x v="0"/>
    <x v="7"/>
    <x v="29"/>
    <x v="1"/>
    <x v="12"/>
    <s v="N"/>
    <s v="00 - N/A"/>
    <s v="10 - FONDO GENERAL"/>
    <s v="(en blanco)"/>
    <s v="99 - MULTIPROVINCIAL"/>
    <n v="4500000"/>
    <n v="1165368"/>
  </r>
  <r>
    <s v="2024"/>
    <x v="0"/>
    <x v="0"/>
    <x v="0"/>
    <x v="0"/>
    <x v="2"/>
    <s v="0203 - MINISTERIO DE DEFENSA"/>
    <s v="0012 - CUERPO ESPECIALIZADO DE SEGURIDAD FRONTERIZA TERRESTRE"/>
    <x v="0"/>
    <x v="7"/>
    <x v="29"/>
    <x v="1"/>
    <x v="13"/>
    <s v="N"/>
    <s v="00 - N/A"/>
    <s v="10 - FONDO GENERAL"/>
    <s v="(en blanco)"/>
    <s v="99 - MULTIPROVINCIAL"/>
    <n v="1800000"/>
    <n v="634359.74"/>
  </r>
  <r>
    <s v="2024"/>
    <x v="0"/>
    <x v="0"/>
    <x v="0"/>
    <x v="0"/>
    <x v="2"/>
    <s v="0203 - MINISTERIO DE DEFENSA"/>
    <s v="0012 - CUERPO ESPECIALIZADO DE SEGURIDAD FRONTERIZA TERRESTRE"/>
    <x v="0"/>
    <x v="7"/>
    <x v="29"/>
    <x v="2"/>
    <x v="14"/>
    <s v="N"/>
    <s v="00 - N/A"/>
    <s v="10 - FONDO GENERAL"/>
    <s v="(en blanco)"/>
    <s v="99 - MULTIPROVINCIAL"/>
    <n v="60487000"/>
    <n v="26112333.800000001"/>
  </r>
  <r>
    <s v="2024"/>
    <x v="0"/>
    <x v="0"/>
    <x v="0"/>
    <x v="0"/>
    <x v="2"/>
    <s v="0203 - MINISTERIO DE DEFENSA"/>
    <s v="0012 - CUERPO ESPECIALIZADO DE SEGURIDAD FRONTERIZA TERRESTRE"/>
    <x v="0"/>
    <x v="7"/>
    <x v="29"/>
    <x v="2"/>
    <x v="15"/>
    <s v="N"/>
    <s v="00 - N/A"/>
    <s v="10 - FONDO GENERAL"/>
    <s v="(en blanco)"/>
    <s v="99 - MULTIPROVINCIAL"/>
    <n v="21250000"/>
    <n v="11137602.469999999"/>
  </r>
  <r>
    <s v="2024"/>
    <x v="0"/>
    <x v="0"/>
    <x v="0"/>
    <x v="0"/>
    <x v="2"/>
    <s v="0203 - MINISTERIO DE DEFENSA"/>
    <s v="0012 - CUERPO ESPECIALIZADO DE SEGURIDAD FRONTERIZA TERRESTRE"/>
    <x v="0"/>
    <x v="7"/>
    <x v="29"/>
    <x v="2"/>
    <x v="16"/>
    <s v="N"/>
    <s v="00 - N/A"/>
    <s v="10 - FONDO GENERAL"/>
    <s v="(en blanco)"/>
    <s v="99 - MULTIPROVINCIAL"/>
    <n v="2624812"/>
    <n v="771765.37000000011"/>
  </r>
  <r>
    <s v="2024"/>
    <x v="0"/>
    <x v="0"/>
    <x v="0"/>
    <x v="0"/>
    <x v="2"/>
    <s v="0203 - MINISTERIO DE DEFENSA"/>
    <s v="0012 - CUERPO ESPECIALIZADO DE SEGURIDAD FRONTERIZA TERRESTRE"/>
    <x v="0"/>
    <x v="7"/>
    <x v="29"/>
    <x v="2"/>
    <x v="17"/>
    <s v="N"/>
    <s v="00 - N/A"/>
    <s v="10 - FONDO GENERAL"/>
    <s v="(en blanco)"/>
    <s v="99 - MULTIPROVINCIAL"/>
    <n v="900000"/>
    <n v="0"/>
  </r>
  <r>
    <s v="2024"/>
    <x v="0"/>
    <x v="0"/>
    <x v="0"/>
    <x v="0"/>
    <x v="2"/>
    <s v="0203 - MINISTERIO DE DEFENSA"/>
    <s v="0012 - CUERPO ESPECIALIZADO DE SEGURIDAD FRONTERIZA TERRESTRE"/>
    <x v="0"/>
    <x v="7"/>
    <x v="29"/>
    <x v="2"/>
    <x v="18"/>
    <s v="N"/>
    <s v="00 - N/A"/>
    <s v="10 - FONDO GENERAL"/>
    <s v="(en blanco)"/>
    <s v="99 - MULTIPROVINCIAL"/>
    <n v="5950000"/>
    <n v="1612964.46"/>
  </r>
  <r>
    <s v="2024"/>
    <x v="0"/>
    <x v="0"/>
    <x v="0"/>
    <x v="0"/>
    <x v="2"/>
    <s v="0203 - MINISTERIO DE DEFENSA"/>
    <s v="0012 - CUERPO ESPECIALIZADO DE SEGURIDAD FRONTERIZA TERRESTRE"/>
    <x v="0"/>
    <x v="7"/>
    <x v="29"/>
    <x v="2"/>
    <x v="19"/>
    <s v="N"/>
    <s v="00 - N/A"/>
    <s v="10 - FONDO GENERAL"/>
    <s v="(en blanco)"/>
    <s v="99 - MULTIPROVINCIAL"/>
    <n v="6732110"/>
    <n v="2840099.05"/>
  </r>
  <r>
    <s v="2024"/>
    <x v="0"/>
    <x v="0"/>
    <x v="0"/>
    <x v="0"/>
    <x v="2"/>
    <s v="0203 - MINISTERIO DE DEFENSA"/>
    <s v="0012 - CUERPO ESPECIALIZADO DE SEGURIDAD FRONTERIZA TERRESTRE"/>
    <x v="0"/>
    <x v="7"/>
    <x v="29"/>
    <x v="2"/>
    <x v="20"/>
    <s v="N"/>
    <s v="00 - N/A"/>
    <s v="10 - FONDO GENERAL"/>
    <s v="(en blanco)"/>
    <s v="99 - MULTIPROVINCIAL"/>
    <n v="53414015"/>
    <n v="24544099.140000004"/>
  </r>
  <r>
    <s v="2024"/>
    <x v="0"/>
    <x v="0"/>
    <x v="0"/>
    <x v="0"/>
    <x v="2"/>
    <s v="0203 - MINISTERIO DE DEFENSA"/>
    <s v="0012 - CUERPO ESPECIALIZADO DE SEGURIDAD FRONTERIZA TERRESTRE"/>
    <x v="0"/>
    <x v="7"/>
    <x v="29"/>
    <x v="2"/>
    <x v="21"/>
    <s v="N"/>
    <s v="00 - N/A"/>
    <s v="10 - FONDO GENERAL"/>
    <s v="(en blanco)"/>
    <s v="99 - MULTIPROVINCIAL"/>
    <n v="23831152"/>
    <n v="9638457.6099999975"/>
  </r>
  <r>
    <s v="2024"/>
    <x v="0"/>
    <x v="0"/>
    <x v="0"/>
    <x v="0"/>
    <x v="2"/>
    <s v="0203 - MINISTERIO DE DEFENSA"/>
    <s v="0014 - DIRECCION GENERAL DE LA RESERVA DE LAS FUERZAS ARMADAS Y POLICIA NACIONAL"/>
    <x v="0"/>
    <x v="7"/>
    <x v="29"/>
    <x v="0"/>
    <x v="0"/>
    <s v="N"/>
    <s v="00 - N/A"/>
    <s v="10 - FONDO GENERAL"/>
    <s v="(en blanco)"/>
    <s v="99 - MULTIPROVINCIAL"/>
    <n v="42356835"/>
    <n v="18663555.510000002"/>
  </r>
  <r>
    <s v="2024"/>
    <x v="0"/>
    <x v="0"/>
    <x v="0"/>
    <x v="0"/>
    <x v="2"/>
    <s v="0203 - MINISTERIO DE DEFENSA"/>
    <s v="0014 - DIRECCION GENERAL DE LA RESERVA DE LAS FUERZAS ARMADAS Y POLICIA NACIONAL"/>
    <x v="0"/>
    <x v="7"/>
    <x v="29"/>
    <x v="0"/>
    <x v="4"/>
    <s v="N"/>
    <s v="00 - N/A"/>
    <s v="10 - FONDO GENERAL"/>
    <s v="(en blanco)"/>
    <s v="99 - MULTIPROVINCIAL"/>
    <n v="2403441"/>
    <n v="1207994.44"/>
  </r>
  <r>
    <s v="2024"/>
    <x v="0"/>
    <x v="0"/>
    <x v="0"/>
    <x v="0"/>
    <x v="2"/>
    <s v="0203 - MINISTERIO DE DEFENSA"/>
    <s v="0014 - DIRECCION GENERAL DE LA RESERVA DE LAS FUERZAS ARMADAS Y POLICIA NACIONAL"/>
    <x v="0"/>
    <x v="7"/>
    <x v="29"/>
    <x v="1"/>
    <x v="5"/>
    <s v="N"/>
    <s v="00 - N/A"/>
    <s v="10 - FONDO GENERAL"/>
    <s v="(en blanco)"/>
    <s v="99 - MULTIPROVINCIAL"/>
    <n v="3250000"/>
    <n v="1457067.7800000003"/>
  </r>
  <r>
    <s v="2024"/>
    <x v="0"/>
    <x v="0"/>
    <x v="0"/>
    <x v="0"/>
    <x v="2"/>
    <s v="0203 - MINISTERIO DE DEFENSA"/>
    <s v="0014 - DIRECCION GENERAL DE LA RESERVA DE LAS FUERZAS ARMADAS Y POLICIA NACIONAL"/>
    <x v="0"/>
    <x v="7"/>
    <x v="29"/>
    <x v="1"/>
    <x v="10"/>
    <s v="N"/>
    <s v="00 - N/A"/>
    <s v="10 - FONDO GENERAL"/>
    <s v="(en blanco)"/>
    <s v="99 - MULTIPROVINCIAL"/>
    <n v="710000"/>
    <n v="325097.44"/>
  </r>
  <r>
    <s v="2024"/>
    <x v="0"/>
    <x v="0"/>
    <x v="0"/>
    <x v="0"/>
    <x v="2"/>
    <s v="0203 - MINISTERIO DE DEFENSA"/>
    <s v="0014 - DIRECCION GENERAL DE LA RESERVA DE LAS FUERZAS ARMADAS Y POLICIA NACIONAL"/>
    <x v="0"/>
    <x v="7"/>
    <x v="29"/>
    <x v="1"/>
    <x v="11"/>
    <s v="N"/>
    <s v="00 - N/A"/>
    <s v="10 - FONDO GENERAL"/>
    <s v="(en blanco)"/>
    <s v="99 - MULTIPROVINCIAL"/>
    <n v="140000"/>
    <n v="0"/>
  </r>
  <r>
    <s v="2024"/>
    <x v="0"/>
    <x v="0"/>
    <x v="0"/>
    <x v="0"/>
    <x v="2"/>
    <s v="0203 - MINISTERIO DE DEFENSA"/>
    <s v="0014 - DIRECCION GENERAL DE LA RESERVA DE LAS FUERZAS ARMADAS Y POLICIA NACIONAL"/>
    <x v="0"/>
    <x v="7"/>
    <x v="29"/>
    <x v="2"/>
    <x v="15"/>
    <s v="N"/>
    <s v="00 - N/A"/>
    <s v="10 - FONDO GENERAL"/>
    <s v="(en blanco)"/>
    <s v="99 - MULTIPROVINCIAL"/>
    <n v="110000"/>
    <n v="0"/>
  </r>
  <r>
    <s v="2024"/>
    <x v="0"/>
    <x v="0"/>
    <x v="0"/>
    <x v="0"/>
    <x v="2"/>
    <s v="0203 - MINISTERIO DE DEFENSA"/>
    <s v="0014 - DIRECCION GENERAL DE LA RESERVA DE LAS FUERZAS ARMADAS Y POLICIA NACIONAL"/>
    <x v="0"/>
    <x v="7"/>
    <x v="29"/>
    <x v="2"/>
    <x v="16"/>
    <s v="N"/>
    <s v="00 - N/A"/>
    <s v="10 - FONDO GENERAL"/>
    <s v="(en blanco)"/>
    <s v="99 - MULTIPROVINCIAL"/>
    <n v="2532959"/>
    <n v="809778.9"/>
  </r>
  <r>
    <s v="2024"/>
    <x v="0"/>
    <x v="0"/>
    <x v="0"/>
    <x v="0"/>
    <x v="2"/>
    <s v="0203 - MINISTERIO DE DEFENSA"/>
    <s v="0014 - DIRECCION GENERAL DE LA RESERVA DE LAS FUERZAS ARMADAS Y POLICIA NACIONAL"/>
    <x v="0"/>
    <x v="7"/>
    <x v="29"/>
    <x v="2"/>
    <x v="17"/>
    <s v="N"/>
    <s v="00 - N/A"/>
    <s v="10 - FONDO GENERAL"/>
    <s v="(en blanco)"/>
    <s v="99 - MULTIPROVINCIAL"/>
    <n v="700000"/>
    <n v="180959.14"/>
  </r>
  <r>
    <s v="2024"/>
    <x v="0"/>
    <x v="0"/>
    <x v="0"/>
    <x v="0"/>
    <x v="2"/>
    <s v="0203 - MINISTERIO DE DEFENSA"/>
    <s v="0014 - DIRECCION GENERAL DE LA RESERVA DE LAS FUERZAS ARMADAS Y POLICIA NACIONAL"/>
    <x v="0"/>
    <x v="7"/>
    <x v="29"/>
    <x v="2"/>
    <x v="20"/>
    <s v="N"/>
    <s v="00 - N/A"/>
    <s v="10 - FONDO GENERAL"/>
    <s v="(en blanco)"/>
    <s v="99 - MULTIPROVINCIAL"/>
    <n v="4299600"/>
    <n v="2524713.92"/>
  </r>
  <r>
    <s v="2024"/>
    <x v="0"/>
    <x v="0"/>
    <x v="0"/>
    <x v="0"/>
    <x v="2"/>
    <s v="0203 - MINISTERIO DE DEFENSA"/>
    <s v="0014 - DIRECCION GENERAL DE LA RESERVA DE LAS FUERZAS ARMADAS Y POLICIA NACIONAL"/>
    <x v="0"/>
    <x v="7"/>
    <x v="29"/>
    <x v="2"/>
    <x v="21"/>
    <s v="N"/>
    <s v="00 - N/A"/>
    <s v="10 - FONDO GENERAL"/>
    <s v="(en blanco)"/>
    <s v="99 - MULTIPROVINCIAL"/>
    <n v="1757000"/>
    <n v="833908.53"/>
  </r>
  <r>
    <s v="2024"/>
    <x v="0"/>
    <x v="0"/>
    <x v="0"/>
    <x v="0"/>
    <x v="2"/>
    <s v="0203 - MINISTERIO DE DEFENSA"/>
    <s v="0015 - CUERPOS ESPECIALIZADOS DE SEGURIDAD PORTUARIA"/>
    <x v="0"/>
    <x v="7"/>
    <x v="29"/>
    <x v="0"/>
    <x v="0"/>
    <s v="N"/>
    <s v="00 - N/A"/>
    <s v="10 - FONDO GENERAL"/>
    <s v="(en blanco)"/>
    <s v="99 - MULTIPROVINCIAL"/>
    <n v="77364800"/>
    <n v="35937600"/>
  </r>
  <r>
    <s v="2024"/>
    <x v="0"/>
    <x v="0"/>
    <x v="0"/>
    <x v="0"/>
    <x v="2"/>
    <s v="0203 - MINISTERIO DE DEFENSA"/>
    <s v="0015 - CUERPOS ESPECIALIZADOS DE SEGURIDAD PORTUARIA"/>
    <x v="0"/>
    <x v="7"/>
    <x v="29"/>
    <x v="0"/>
    <x v="1"/>
    <s v="N"/>
    <s v="00 - N/A"/>
    <s v="10 - FONDO GENERAL"/>
    <s v="(en blanco)"/>
    <s v="99 - MULTIPROVINCIAL"/>
    <n v="4644000"/>
    <n v="2311233"/>
  </r>
  <r>
    <s v="2024"/>
    <x v="0"/>
    <x v="0"/>
    <x v="0"/>
    <x v="0"/>
    <x v="2"/>
    <s v="0203 - MINISTERIO DE DEFENSA"/>
    <s v="0015 - CUERPOS ESPECIALIZADOS DE SEGURIDAD PORTUARIA"/>
    <x v="0"/>
    <x v="7"/>
    <x v="29"/>
    <x v="0"/>
    <x v="4"/>
    <s v="N"/>
    <s v="00 - N/A"/>
    <s v="10 - FONDO GENERAL"/>
    <s v="(en blanco)"/>
    <s v="99 - MULTIPROVINCIAL"/>
    <n v="124428"/>
    <n v="62175"/>
  </r>
  <r>
    <s v="2024"/>
    <x v="0"/>
    <x v="0"/>
    <x v="0"/>
    <x v="0"/>
    <x v="2"/>
    <s v="0203 - MINISTERIO DE DEFENSA"/>
    <s v="0015 - CUERPOS ESPECIALIZADOS DE SEGURIDAD PORTUARIA"/>
    <x v="0"/>
    <x v="7"/>
    <x v="29"/>
    <x v="1"/>
    <x v="5"/>
    <s v="N"/>
    <s v="00 - N/A"/>
    <s v="10 - FONDO GENERAL"/>
    <s v="(en blanco)"/>
    <s v="99 - MULTIPROVINCIAL"/>
    <n v="3594000"/>
    <n v="1540560.53"/>
  </r>
  <r>
    <s v="2024"/>
    <x v="0"/>
    <x v="0"/>
    <x v="0"/>
    <x v="0"/>
    <x v="2"/>
    <s v="0203 - MINISTERIO DE DEFENSA"/>
    <s v="0015 - CUERPOS ESPECIALIZADOS DE SEGURIDAD PORTUARIA"/>
    <x v="0"/>
    <x v="7"/>
    <x v="29"/>
    <x v="1"/>
    <x v="7"/>
    <s v="N"/>
    <s v="00 - N/A"/>
    <s v="10 - FONDO GENERAL"/>
    <s v="(en blanco)"/>
    <s v="99 - MULTIPROVINCIAL"/>
    <n v="3600000"/>
    <n v="1799200"/>
  </r>
  <r>
    <s v="2024"/>
    <x v="0"/>
    <x v="0"/>
    <x v="0"/>
    <x v="0"/>
    <x v="2"/>
    <s v="0203 - MINISTERIO DE DEFENSA"/>
    <s v="0015 - CUERPOS ESPECIALIZADOS DE SEGURIDAD PORTUARIA"/>
    <x v="0"/>
    <x v="7"/>
    <x v="29"/>
    <x v="1"/>
    <x v="9"/>
    <s v="N"/>
    <s v="00 - N/A"/>
    <s v="10 - FONDO GENERAL"/>
    <s v="(en blanco)"/>
    <s v="99 - MULTIPROVINCIAL"/>
    <n v="420000"/>
    <n v="250876.96999999997"/>
  </r>
  <r>
    <s v="2024"/>
    <x v="0"/>
    <x v="0"/>
    <x v="0"/>
    <x v="0"/>
    <x v="2"/>
    <s v="0203 - MINISTERIO DE DEFENSA"/>
    <s v="0015 - CUERPOS ESPECIALIZADOS DE SEGURIDAD PORTUARIA"/>
    <x v="0"/>
    <x v="7"/>
    <x v="29"/>
    <x v="1"/>
    <x v="10"/>
    <s v="N"/>
    <s v="00 - N/A"/>
    <s v="10 - FONDO GENERAL"/>
    <s v="(en blanco)"/>
    <s v="99 - MULTIPROVINCIAL"/>
    <n v="400000"/>
    <n v="474202.79"/>
  </r>
  <r>
    <s v="2024"/>
    <x v="0"/>
    <x v="0"/>
    <x v="0"/>
    <x v="0"/>
    <x v="2"/>
    <s v="0203 - MINISTERIO DE DEFENSA"/>
    <s v="0015 - CUERPOS ESPECIALIZADOS DE SEGURIDAD PORTUARIA"/>
    <x v="0"/>
    <x v="7"/>
    <x v="29"/>
    <x v="1"/>
    <x v="11"/>
    <s v="N"/>
    <s v="00 - N/A"/>
    <s v="10 - FONDO GENERAL"/>
    <s v="(en blanco)"/>
    <s v="99 - MULTIPROVINCIAL"/>
    <n v="180000"/>
    <n v="105626.52"/>
  </r>
  <r>
    <s v="2024"/>
    <x v="0"/>
    <x v="0"/>
    <x v="0"/>
    <x v="0"/>
    <x v="2"/>
    <s v="0203 - MINISTERIO DE DEFENSA"/>
    <s v="0015 - CUERPOS ESPECIALIZADOS DE SEGURIDAD PORTUARIA"/>
    <x v="0"/>
    <x v="7"/>
    <x v="29"/>
    <x v="1"/>
    <x v="13"/>
    <s v="N"/>
    <s v="00 - N/A"/>
    <s v="20 - FONDOS CON DESTINO ESPECÍFICO"/>
    <s v="(en blanco)"/>
    <s v="99 - MULTIPROVINCIAL"/>
    <n v="0"/>
    <n v="1024063"/>
  </r>
  <r>
    <s v="2024"/>
    <x v="0"/>
    <x v="0"/>
    <x v="0"/>
    <x v="0"/>
    <x v="2"/>
    <s v="0203 - MINISTERIO DE DEFENSA"/>
    <s v="0015 - CUERPOS ESPECIALIZADOS DE SEGURIDAD PORTUARIA"/>
    <x v="0"/>
    <x v="7"/>
    <x v="29"/>
    <x v="2"/>
    <x v="14"/>
    <s v="N"/>
    <s v="00 - N/A"/>
    <s v="10 - FONDO GENERAL"/>
    <s v="(en blanco)"/>
    <s v="99 - MULTIPROVINCIAL"/>
    <n v="9600000"/>
    <n v="4791920"/>
  </r>
  <r>
    <s v="2024"/>
    <x v="0"/>
    <x v="0"/>
    <x v="0"/>
    <x v="0"/>
    <x v="2"/>
    <s v="0203 - MINISTERIO DE DEFENSA"/>
    <s v="0015 - CUERPOS ESPECIALIZADOS DE SEGURIDAD PORTUARIA"/>
    <x v="0"/>
    <x v="7"/>
    <x v="29"/>
    <x v="2"/>
    <x v="14"/>
    <s v="N"/>
    <s v="00 - N/A"/>
    <s v="20 - FONDOS CON DESTINO ESPECÍFICO"/>
    <s v="(en blanco)"/>
    <s v="99 - MULTIPROVINCIAL"/>
    <n v="0"/>
    <n v="28999.99"/>
  </r>
  <r>
    <s v="2024"/>
    <x v="0"/>
    <x v="0"/>
    <x v="0"/>
    <x v="0"/>
    <x v="2"/>
    <s v="0203 - MINISTERIO DE DEFENSA"/>
    <s v="0015 - CUERPOS ESPECIALIZADOS DE SEGURIDAD PORTUARIA"/>
    <x v="0"/>
    <x v="7"/>
    <x v="29"/>
    <x v="2"/>
    <x v="15"/>
    <s v="N"/>
    <s v="00 - N/A"/>
    <s v="10 - FONDO GENERAL"/>
    <s v="(en blanco)"/>
    <s v="99 - MULTIPROVINCIAL"/>
    <n v="1000000"/>
    <n v="1440142.8"/>
  </r>
  <r>
    <s v="2024"/>
    <x v="0"/>
    <x v="0"/>
    <x v="0"/>
    <x v="0"/>
    <x v="2"/>
    <s v="0203 - MINISTERIO DE DEFENSA"/>
    <s v="0015 - CUERPOS ESPECIALIZADOS DE SEGURIDAD PORTUARIA"/>
    <x v="0"/>
    <x v="7"/>
    <x v="29"/>
    <x v="2"/>
    <x v="15"/>
    <s v="N"/>
    <s v="00 - N/A"/>
    <s v="20 - FONDOS CON DESTINO ESPECÍFICO"/>
    <s v="(en blanco)"/>
    <s v="99 - MULTIPROVINCIAL"/>
    <n v="0"/>
    <n v="279837"/>
  </r>
  <r>
    <s v="2024"/>
    <x v="0"/>
    <x v="0"/>
    <x v="0"/>
    <x v="0"/>
    <x v="2"/>
    <s v="0203 - MINISTERIO DE DEFENSA"/>
    <s v="0015 - CUERPOS ESPECIALIZADOS DE SEGURIDAD PORTUARIA"/>
    <x v="0"/>
    <x v="7"/>
    <x v="29"/>
    <x v="2"/>
    <x v="16"/>
    <s v="N"/>
    <s v="00 - N/A"/>
    <s v="10 - FONDO GENERAL"/>
    <s v="(en blanco)"/>
    <s v="99 - MULTIPROVINCIAL"/>
    <n v="150000"/>
    <n v="141010"/>
  </r>
  <r>
    <s v="2024"/>
    <x v="0"/>
    <x v="0"/>
    <x v="0"/>
    <x v="0"/>
    <x v="2"/>
    <s v="0203 - MINISTERIO DE DEFENSA"/>
    <s v="0015 - CUERPOS ESPECIALIZADOS DE SEGURIDAD PORTUARIA"/>
    <x v="0"/>
    <x v="7"/>
    <x v="29"/>
    <x v="2"/>
    <x v="16"/>
    <s v="N"/>
    <s v="00 - N/A"/>
    <s v="20 - FONDOS CON DESTINO ESPECÍFICO"/>
    <s v="(en blanco)"/>
    <s v="99 - MULTIPROVINCIAL"/>
    <n v="0"/>
    <n v="599930.25"/>
  </r>
  <r>
    <s v="2024"/>
    <x v="0"/>
    <x v="0"/>
    <x v="0"/>
    <x v="0"/>
    <x v="2"/>
    <s v="0203 - MINISTERIO DE DEFENSA"/>
    <s v="0015 - CUERPOS ESPECIALIZADOS DE SEGURIDAD PORTUARIA"/>
    <x v="0"/>
    <x v="7"/>
    <x v="29"/>
    <x v="2"/>
    <x v="18"/>
    <s v="N"/>
    <s v="00 - N/A"/>
    <s v="10 - FONDO GENERAL"/>
    <s v="(en blanco)"/>
    <s v="99 - MULTIPROVINCIAL"/>
    <n v="0"/>
    <n v="623.04"/>
  </r>
  <r>
    <s v="2024"/>
    <x v="0"/>
    <x v="0"/>
    <x v="0"/>
    <x v="0"/>
    <x v="2"/>
    <s v="0203 - MINISTERIO DE DEFENSA"/>
    <s v="0015 - CUERPOS ESPECIALIZADOS DE SEGURIDAD PORTUARIA"/>
    <x v="0"/>
    <x v="7"/>
    <x v="29"/>
    <x v="2"/>
    <x v="18"/>
    <s v="N"/>
    <s v="00 - N/A"/>
    <s v="20 - FONDOS CON DESTINO ESPECÍFICO"/>
    <s v="(en blanco)"/>
    <s v="99 - MULTIPROVINCIAL"/>
    <n v="0"/>
    <n v="1227.2"/>
  </r>
  <r>
    <s v="2024"/>
    <x v="0"/>
    <x v="0"/>
    <x v="0"/>
    <x v="0"/>
    <x v="2"/>
    <s v="0203 - MINISTERIO DE DEFENSA"/>
    <s v="0015 - CUERPOS ESPECIALIZADOS DE SEGURIDAD PORTUARIA"/>
    <x v="0"/>
    <x v="7"/>
    <x v="29"/>
    <x v="2"/>
    <x v="19"/>
    <s v="N"/>
    <s v="00 - N/A"/>
    <s v="10 - FONDO GENERAL"/>
    <s v="(en blanco)"/>
    <s v="99 - MULTIPROVINCIAL"/>
    <n v="0"/>
    <n v="2029.6"/>
  </r>
  <r>
    <s v="2024"/>
    <x v="0"/>
    <x v="0"/>
    <x v="0"/>
    <x v="0"/>
    <x v="2"/>
    <s v="0203 - MINISTERIO DE DEFENSA"/>
    <s v="0015 - CUERPOS ESPECIALIZADOS DE SEGURIDAD PORTUARIA"/>
    <x v="0"/>
    <x v="7"/>
    <x v="29"/>
    <x v="2"/>
    <x v="19"/>
    <s v="N"/>
    <s v="00 - N/A"/>
    <s v="20 - FONDOS CON DESTINO ESPECÍFICO"/>
    <s v="(en blanco)"/>
    <s v="99 - MULTIPROVINCIAL"/>
    <n v="0"/>
    <n v="24908"/>
  </r>
  <r>
    <s v="2024"/>
    <x v="0"/>
    <x v="0"/>
    <x v="0"/>
    <x v="0"/>
    <x v="2"/>
    <s v="0203 - MINISTERIO DE DEFENSA"/>
    <s v="0015 - CUERPOS ESPECIALIZADOS DE SEGURIDAD PORTUARIA"/>
    <x v="0"/>
    <x v="7"/>
    <x v="29"/>
    <x v="2"/>
    <x v="20"/>
    <s v="N"/>
    <s v="00 - N/A"/>
    <s v="10 - FONDO GENERAL"/>
    <s v="(en blanco)"/>
    <s v="99 - MULTIPROVINCIAL"/>
    <n v="9240000"/>
    <n v="4569993.43"/>
  </r>
  <r>
    <s v="2024"/>
    <x v="0"/>
    <x v="0"/>
    <x v="0"/>
    <x v="0"/>
    <x v="2"/>
    <s v="0203 - MINISTERIO DE DEFENSA"/>
    <s v="0015 - CUERPOS ESPECIALIZADOS DE SEGURIDAD PORTUARIA"/>
    <x v="0"/>
    <x v="7"/>
    <x v="29"/>
    <x v="2"/>
    <x v="20"/>
    <s v="N"/>
    <s v="00 - N/A"/>
    <s v="20 - FONDOS CON DESTINO ESPECÍFICO"/>
    <s v="(en blanco)"/>
    <s v="99 - MULTIPROVINCIAL"/>
    <n v="0"/>
    <n v="876499.9"/>
  </r>
  <r>
    <s v="2024"/>
    <x v="0"/>
    <x v="0"/>
    <x v="0"/>
    <x v="0"/>
    <x v="2"/>
    <s v="0203 - MINISTERIO DE DEFENSA"/>
    <s v="0015 - CUERPOS ESPECIALIZADOS DE SEGURIDAD PORTUARIA"/>
    <x v="0"/>
    <x v="7"/>
    <x v="29"/>
    <x v="2"/>
    <x v="21"/>
    <s v="N"/>
    <s v="00 - N/A"/>
    <s v="10 - FONDO GENERAL"/>
    <s v="(en blanco)"/>
    <s v="99 - MULTIPROVINCIAL"/>
    <n v="361038"/>
    <n v="228836.1"/>
  </r>
  <r>
    <s v="2024"/>
    <x v="0"/>
    <x v="0"/>
    <x v="0"/>
    <x v="0"/>
    <x v="2"/>
    <s v="0203 - MINISTERIO DE DEFENSA"/>
    <s v="0015 - CUERPOS ESPECIALIZADOS DE SEGURIDAD PORTUARIA"/>
    <x v="0"/>
    <x v="7"/>
    <x v="29"/>
    <x v="2"/>
    <x v="21"/>
    <s v="N"/>
    <s v="00 - N/A"/>
    <s v="20 - FONDOS CON DESTINO ESPECÍFICO"/>
    <s v="(en blanco)"/>
    <s v="99 - MULTIPROVINCIAL"/>
    <n v="0"/>
    <n v="1810689.95"/>
  </r>
  <r>
    <s v="2024"/>
    <x v="0"/>
    <x v="0"/>
    <x v="0"/>
    <x v="0"/>
    <x v="2"/>
    <s v="0203 - MINISTERIO DE DEFENSA"/>
    <s v="0017 - SERVICIO MILITAR VOLUNTARIO"/>
    <x v="0"/>
    <x v="7"/>
    <x v="29"/>
    <x v="0"/>
    <x v="0"/>
    <s v="N"/>
    <s v="00 - N/A"/>
    <s v="10 - FONDO GENERAL"/>
    <s v="(en blanco)"/>
    <s v="99 - MULTIPROVINCIAL"/>
    <n v="28116271"/>
    <n v="12049830.300000001"/>
  </r>
  <r>
    <s v="2024"/>
    <x v="0"/>
    <x v="0"/>
    <x v="0"/>
    <x v="0"/>
    <x v="2"/>
    <s v="0203 - MINISTERIO DE DEFENSA"/>
    <s v="0017 - SERVICIO MILITAR VOLUNTARIO"/>
    <x v="0"/>
    <x v="7"/>
    <x v="29"/>
    <x v="0"/>
    <x v="4"/>
    <s v="N"/>
    <s v="00 - N/A"/>
    <s v="10 - FONDO GENERAL"/>
    <s v="(en blanco)"/>
    <s v="99 - MULTIPROVINCIAL"/>
    <n v="254199"/>
    <n v="148653.38"/>
  </r>
  <r>
    <s v="2024"/>
    <x v="0"/>
    <x v="0"/>
    <x v="0"/>
    <x v="0"/>
    <x v="2"/>
    <s v="0203 - MINISTERIO DE DEFENSA"/>
    <s v="0017 - SERVICIO MILITAR VOLUNTARIO"/>
    <x v="0"/>
    <x v="7"/>
    <x v="29"/>
    <x v="1"/>
    <x v="5"/>
    <s v="N"/>
    <s v="00 - N/A"/>
    <s v="10 - FONDO GENERAL"/>
    <s v="(en blanco)"/>
    <s v="99 - MULTIPROVINCIAL"/>
    <n v="1525878"/>
    <n v="592425.6"/>
  </r>
  <r>
    <s v="2024"/>
    <x v="0"/>
    <x v="0"/>
    <x v="0"/>
    <x v="0"/>
    <x v="2"/>
    <s v="0203 - MINISTERIO DE DEFENSA"/>
    <s v="0017 - SERVICIO MILITAR VOLUNTARIO"/>
    <x v="0"/>
    <x v="7"/>
    <x v="29"/>
    <x v="1"/>
    <x v="7"/>
    <s v="N"/>
    <s v="00 - N/A"/>
    <s v="10 - FONDO GENERAL"/>
    <s v="(en blanco)"/>
    <s v="99 - MULTIPROVINCIAL"/>
    <n v="300000"/>
    <n v="15075"/>
  </r>
  <r>
    <s v="2024"/>
    <x v="0"/>
    <x v="0"/>
    <x v="0"/>
    <x v="0"/>
    <x v="2"/>
    <s v="0203 - MINISTERIO DE DEFENSA"/>
    <s v="0017 - SERVICIO MILITAR VOLUNTARIO"/>
    <x v="0"/>
    <x v="7"/>
    <x v="29"/>
    <x v="1"/>
    <x v="8"/>
    <s v="N"/>
    <s v="00 - N/A"/>
    <s v="10 - FONDO GENERAL"/>
    <s v="(en blanco)"/>
    <s v="99 - MULTIPROVINCIAL"/>
    <n v="160000"/>
    <n v="0"/>
  </r>
  <r>
    <s v="2024"/>
    <x v="0"/>
    <x v="0"/>
    <x v="0"/>
    <x v="0"/>
    <x v="2"/>
    <s v="0203 - MINISTERIO DE DEFENSA"/>
    <s v="0017 - SERVICIO MILITAR VOLUNTARIO"/>
    <x v="0"/>
    <x v="7"/>
    <x v="29"/>
    <x v="1"/>
    <x v="9"/>
    <s v="N"/>
    <s v="00 - N/A"/>
    <s v="10 - FONDO GENERAL"/>
    <s v="(en blanco)"/>
    <s v="99 - MULTIPROVINCIAL"/>
    <n v="1879793"/>
    <n v="900981.93999999983"/>
  </r>
  <r>
    <s v="2024"/>
    <x v="0"/>
    <x v="0"/>
    <x v="0"/>
    <x v="0"/>
    <x v="2"/>
    <s v="0203 - MINISTERIO DE DEFENSA"/>
    <s v="0017 - SERVICIO MILITAR VOLUNTARIO"/>
    <x v="0"/>
    <x v="7"/>
    <x v="29"/>
    <x v="1"/>
    <x v="10"/>
    <s v="N"/>
    <s v="00 - N/A"/>
    <s v="10 - FONDO GENERAL"/>
    <s v="(en blanco)"/>
    <s v="99 - MULTIPROVINCIAL"/>
    <n v="0"/>
    <n v="8729.3700000000008"/>
  </r>
  <r>
    <s v="2024"/>
    <x v="0"/>
    <x v="0"/>
    <x v="0"/>
    <x v="0"/>
    <x v="2"/>
    <s v="0203 - MINISTERIO DE DEFENSA"/>
    <s v="0017 - SERVICIO MILITAR VOLUNTARIO"/>
    <x v="0"/>
    <x v="7"/>
    <x v="29"/>
    <x v="1"/>
    <x v="11"/>
    <s v="N"/>
    <s v="00 - N/A"/>
    <s v="10 - FONDO GENERAL"/>
    <s v="(en blanco)"/>
    <s v="99 - MULTIPROVINCIAL"/>
    <n v="65000"/>
    <n v="93569.279999999999"/>
  </r>
  <r>
    <s v="2024"/>
    <x v="0"/>
    <x v="0"/>
    <x v="0"/>
    <x v="0"/>
    <x v="2"/>
    <s v="0203 - MINISTERIO DE DEFENSA"/>
    <s v="0017 - SERVICIO MILITAR VOLUNTARIO"/>
    <x v="0"/>
    <x v="7"/>
    <x v="29"/>
    <x v="1"/>
    <x v="12"/>
    <s v="N"/>
    <s v="00 - N/A"/>
    <s v="10 - FONDO GENERAL"/>
    <s v="(en blanco)"/>
    <s v="99 - MULTIPROVINCIAL"/>
    <n v="0"/>
    <n v="1937995.42"/>
  </r>
  <r>
    <s v="2024"/>
    <x v="0"/>
    <x v="0"/>
    <x v="0"/>
    <x v="0"/>
    <x v="2"/>
    <s v="0203 - MINISTERIO DE DEFENSA"/>
    <s v="0017 - SERVICIO MILITAR VOLUNTARIO"/>
    <x v="0"/>
    <x v="7"/>
    <x v="29"/>
    <x v="1"/>
    <x v="13"/>
    <s v="N"/>
    <s v="00 - N/A"/>
    <s v="10 - FONDO GENERAL"/>
    <s v="(en blanco)"/>
    <s v="99 - MULTIPROVINCIAL"/>
    <n v="0"/>
    <n v="787649.86"/>
  </r>
  <r>
    <s v="2024"/>
    <x v="0"/>
    <x v="0"/>
    <x v="0"/>
    <x v="0"/>
    <x v="2"/>
    <s v="0203 - MINISTERIO DE DEFENSA"/>
    <s v="0017 - SERVICIO MILITAR VOLUNTARIO"/>
    <x v="0"/>
    <x v="7"/>
    <x v="29"/>
    <x v="2"/>
    <x v="14"/>
    <s v="N"/>
    <s v="00 - N/A"/>
    <s v="10 - FONDO GENERAL"/>
    <s v="(en blanco)"/>
    <s v="99 - MULTIPROVINCIAL"/>
    <n v="5749800"/>
    <n v="5722454"/>
  </r>
  <r>
    <s v="2024"/>
    <x v="0"/>
    <x v="0"/>
    <x v="0"/>
    <x v="0"/>
    <x v="2"/>
    <s v="0203 - MINISTERIO DE DEFENSA"/>
    <s v="0017 - SERVICIO MILITAR VOLUNTARIO"/>
    <x v="0"/>
    <x v="7"/>
    <x v="29"/>
    <x v="2"/>
    <x v="15"/>
    <s v="N"/>
    <s v="00 - N/A"/>
    <s v="10 - FONDO GENERAL"/>
    <s v="(en blanco)"/>
    <s v="99 - MULTIPROVINCIAL"/>
    <n v="8245895"/>
    <n v="1428744"/>
  </r>
  <r>
    <s v="2024"/>
    <x v="0"/>
    <x v="0"/>
    <x v="0"/>
    <x v="0"/>
    <x v="2"/>
    <s v="0203 - MINISTERIO DE DEFENSA"/>
    <s v="0017 - SERVICIO MILITAR VOLUNTARIO"/>
    <x v="0"/>
    <x v="7"/>
    <x v="29"/>
    <x v="2"/>
    <x v="16"/>
    <s v="N"/>
    <s v="00 - N/A"/>
    <s v="10 - FONDO GENERAL"/>
    <s v="(en blanco)"/>
    <s v="99 - MULTIPROVINCIAL"/>
    <n v="200000"/>
    <n v="39364.199999999997"/>
  </r>
  <r>
    <s v="2024"/>
    <x v="0"/>
    <x v="0"/>
    <x v="0"/>
    <x v="0"/>
    <x v="2"/>
    <s v="0203 - MINISTERIO DE DEFENSA"/>
    <s v="0017 - SERVICIO MILITAR VOLUNTARIO"/>
    <x v="0"/>
    <x v="7"/>
    <x v="29"/>
    <x v="2"/>
    <x v="17"/>
    <s v="N"/>
    <s v="00 - N/A"/>
    <s v="10 - FONDO GENERAL"/>
    <s v="(en blanco)"/>
    <s v="99 - MULTIPROVINCIAL"/>
    <n v="1200000"/>
    <n v="600000"/>
  </r>
  <r>
    <s v="2024"/>
    <x v="0"/>
    <x v="0"/>
    <x v="0"/>
    <x v="0"/>
    <x v="2"/>
    <s v="0203 - MINISTERIO DE DEFENSA"/>
    <s v="0017 - SERVICIO MILITAR VOLUNTARIO"/>
    <x v="0"/>
    <x v="7"/>
    <x v="29"/>
    <x v="2"/>
    <x v="18"/>
    <s v="N"/>
    <s v="00 - N/A"/>
    <s v="10 - FONDO GENERAL"/>
    <s v="(en blanco)"/>
    <s v="99 - MULTIPROVINCIAL"/>
    <n v="0"/>
    <n v="94.4"/>
  </r>
  <r>
    <s v="2024"/>
    <x v="0"/>
    <x v="0"/>
    <x v="0"/>
    <x v="0"/>
    <x v="2"/>
    <s v="0203 - MINISTERIO DE DEFENSA"/>
    <s v="0017 - SERVICIO MILITAR VOLUNTARIO"/>
    <x v="0"/>
    <x v="7"/>
    <x v="29"/>
    <x v="2"/>
    <x v="19"/>
    <s v="N"/>
    <s v="00 - N/A"/>
    <s v="10 - FONDO GENERAL"/>
    <s v="(en blanco)"/>
    <s v="99 - MULTIPROVINCIAL"/>
    <n v="0"/>
    <n v="62327.600000000006"/>
  </r>
  <r>
    <s v="2024"/>
    <x v="0"/>
    <x v="0"/>
    <x v="0"/>
    <x v="0"/>
    <x v="2"/>
    <s v="0203 - MINISTERIO DE DEFENSA"/>
    <s v="0017 - SERVICIO MILITAR VOLUNTARIO"/>
    <x v="0"/>
    <x v="7"/>
    <x v="29"/>
    <x v="2"/>
    <x v="20"/>
    <s v="N"/>
    <s v="00 - N/A"/>
    <s v="10 - FONDO GENERAL"/>
    <s v="(en blanco)"/>
    <s v="99 - MULTIPROVINCIAL"/>
    <n v="4400000"/>
    <n v="2244756"/>
  </r>
  <r>
    <s v="2024"/>
    <x v="0"/>
    <x v="0"/>
    <x v="0"/>
    <x v="0"/>
    <x v="2"/>
    <s v="0203 - MINISTERIO DE DEFENSA"/>
    <s v="0017 - SERVICIO MILITAR VOLUNTARIO"/>
    <x v="0"/>
    <x v="7"/>
    <x v="29"/>
    <x v="2"/>
    <x v="21"/>
    <s v="N"/>
    <s v="00 - N/A"/>
    <s v="10 - FONDO GENERAL"/>
    <s v="(en blanco)"/>
    <s v="99 - MULTIPROVINCIAL"/>
    <n v="1496055"/>
    <n v="1039532.0200000001"/>
  </r>
  <r>
    <s v="2024"/>
    <x v="0"/>
    <x v="0"/>
    <x v="0"/>
    <x v="0"/>
    <x v="2"/>
    <s v="0203 - MINISTERIO DE DEFENSA"/>
    <s v="0019 - SUPERINTENDENCIA DE VIGILANCIA Y SEGURIDAD PRIVADA"/>
    <x v="0"/>
    <x v="7"/>
    <x v="29"/>
    <x v="0"/>
    <x v="0"/>
    <s v="N"/>
    <s v="00 - N/A"/>
    <s v="10 - FONDO GENERAL"/>
    <s v="(en blanco)"/>
    <s v="99 - MULTIPROVINCIAL"/>
    <n v="38824450"/>
    <n v="18126225"/>
  </r>
  <r>
    <s v="2024"/>
    <x v="0"/>
    <x v="0"/>
    <x v="0"/>
    <x v="0"/>
    <x v="2"/>
    <s v="0203 - MINISTERIO DE DEFENSA"/>
    <s v="0019 - SUPERINTENDENCIA DE VIGILANCIA Y SEGURIDAD PRIVADA"/>
    <x v="0"/>
    <x v="7"/>
    <x v="29"/>
    <x v="0"/>
    <x v="4"/>
    <s v="N"/>
    <s v="00 - N/A"/>
    <s v="10 - FONDO GENERAL"/>
    <s v="(en blanco)"/>
    <s v="99 - MULTIPROVINCIAL"/>
    <n v="441000"/>
    <n v="219182.94000000009"/>
  </r>
  <r>
    <s v="2024"/>
    <x v="0"/>
    <x v="0"/>
    <x v="0"/>
    <x v="0"/>
    <x v="2"/>
    <s v="0203 - MINISTERIO DE DEFENSA"/>
    <s v="0019 - SUPERINTENDENCIA DE VIGILANCIA Y SEGURIDAD PRIVADA"/>
    <x v="0"/>
    <x v="7"/>
    <x v="29"/>
    <x v="1"/>
    <x v="5"/>
    <s v="N"/>
    <s v="00 - N/A"/>
    <s v="10 - FONDO GENERAL"/>
    <s v="(en blanco)"/>
    <s v="99 - MULTIPROVINCIAL"/>
    <n v="2890000"/>
    <n v="1199588.0199999998"/>
  </r>
  <r>
    <s v="2024"/>
    <x v="0"/>
    <x v="0"/>
    <x v="0"/>
    <x v="0"/>
    <x v="2"/>
    <s v="0203 - MINISTERIO DE DEFENSA"/>
    <s v="0019 - SUPERINTENDENCIA DE VIGILANCIA Y SEGURIDAD PRIVADA"/>
    <x v="0"/>
    <x v="7"/>
    <x v="29"/>
    <x v="1"/>
    <x v="7"/>
    <s v="N"/>
    <s v="00 - N/A"/>
    <s v="10 - FONDO GENERAL"/>
    <s v="(en blanco)"/>
    <s v="99 - MULTIPROVINCIAL"/>
    <n v="4135200"/>
    <n v="2067600"/>
  </r>
  <r>
    <s v="2024"/>
    <x v="0"/>
    <x v="0"/>
    <x v="0"/>
    <x v="0"/>
    <x v="2"/>
    <s v="0203 - MINISTERIO DE DEFENSA"/>
    <s v="0019 - SUPERINTENDENCIA DE VIGILANCIA Y SEGURIDAD PRIVADA"/>
    <x v="0"/>
    <x v="7"/>
    <x v="29"/>
    <x v="1"/>
    <x v="9"/>
    <s v="N"/>
    <s v="00 - N/A"/>
    <s v="10 - FONDO GENERAL"/>
    <s v="(en blanco)"/>
    <s v="99 - MULTIPROVINCIAL"/>
    <n v="3984000"/>
    <n v="1972000"/>
  </r>
  <r>
    <s v="2024"/>
    <x v="0"/>
    <x v="0"/>
    <x v="0"/>
    <x v="0"/>
    <x v="2"/>
    <s v="0203 - MINISTERIO DE DEFENSA"/>
    <s v="0019 - SUPERINTENDENCIA DE VIGILANCIA Y SEGURIDAD PRIVADA"/>
    <x v="0"/>
    <x v="7"/>
    <x v="29"/>
    <x v="1"/>
    <x v="10"/>
    <s v="N"/>
    <s v="00 - N/A"/>
    <s v="10 - FONDO GENERAL"/>
    <s v="(en blanco)"/>
    <s v="99 - MULTIPROVINCIAL"/>
    <n v="360000"/>
    <n v="400041.69"/>
  </r>
  <r>
    <s v="2024"/>
    <x v="0"/>
    <x v="0"/>
    <x v="0"/>
    <x v="0"/>
    <x v="2"/>
    <s v="0203 - MINISTERIO DE DEFENSA"/>
    <s v="0019 - SUPERINTENDENCIA DE VIGILANCIA Y SEGURIDAD PRIVADA"/>
    <x v="0"/>
    <x v="7"/>
    <x v="29"/>
    <x v="1"/>
    <x v="11"/>
    <s v="N"/>
    <s v="00 - N/A"/>
    <s v="10 - FONDO GENERAL"/>
    <s v="(en blanco)"/>
    <s v="99 - MULTIPROVINCIAL"/>
    <n v="600000"/>
    <n v="230100"/>
  </r>
  <r>
    <s v="2024"/>
    <x v="0"/>
    <x v="0"/>
    <x v="0"/>
    <x v="0"/>
    <x v="2"/>
    <s v="0203 - MINISTERIO DE DEFENSA"/>
    <s v="0019 - SUPERINTENDENCIA DE VIGILANCIA Y SEGURIDAD PRIVADA"/>
    <x v="0"/>
    <x v="7"/>
    <x v="29"/>
    <x v="1"/>
    <x v="12"/>
    <s v="N"/>
    <s v="00 - N/A"/>
    <s v="10 - FONDO GENERAL"/>
    <s v="(en blanco)"/>
    <s v="99 - MULTIPROVINCIAL"/>
    <n v="529230"/>
    <n v="264615"/>
  </r>
  <r>
    <s v="2024"/>
    <x v="0"/>
    <x v="0"/>
    <x v="0"/>
    <x v="0"/>
    <x v="2"/>
    <s v="0203 - MINISTERIO DE DEFENSA"/>
    <s v="0019 - SUPERINTENDENCIA DE VIGILANCIA Y SEGURIDAD PRIVADA"/>
    <x v="0"/>
    <x v="7"/>
    <x v="29"/>
    <x v="1"/>
    <x v="12"/>
    <s v="N"/>
    <s v="00 - N/A"/>
    <s v="20 - FONDOS CON DESTINO ESPECÍFICO"/>
    <s v="(en blanco)"/>
    <s v="99 - MULTIPROVINCIAL"/>
    <n v="0"/>
    <n v="99710"/>
  </r>
  <r>
    <s v="2024"/>
    <x v="0"/>
    <x v="0"/>
    <x v="0"/>
    <x v="0"/>
    <x v="2"/>
    <s v="0203 - MINISTERIO DE DEFENSA"/>
    <s v="0019 - SUPERINTENDENCIA DE VIGILANCIA Y SEGURIDAD PRIVADA"/>
    <x v="0"/>
    <x v="7"/>
    <x v="29"/>
    <x v="2"/>
    <x v="14"/>
    <s v="N"/>
    <s v="00 - N/A"/>
    <s v="10 - FONDO GENERAL"/>
    <s v="(en blanco)"/>
    <s v="99 - MULTIPROVINCIAL"/>
    <n v="3912000"/>
    <n v="1934207"/>
  </r>
  <r>
    <s v="2024"/>
    <x v="0"/>
    <x v="0"/>
    <x v="0"/>
    <x v="0"/>
    <x v="2"/>
    <s v="0203 - MINISTERIO DE DEFENSA"/>
    <s v="0019 - SUPERINTENDENCIA DE VIGILANCIA Y SEGURIDAD PRIVADA"/>
    <x v="0"/>
    <x v="7"/>
    <x v="29"/>
    <x v="2"/>
    <x v="14"/>
    <s v="N"/>
    <s v="00 - N/A"/>
    <s v="20 - FONDOS CON DESTINO ESPECÍFICO"/>
    <s v="(en blanco)"/>
    <s v="99 - MULTIPROVINCIAL"/>
    <n v="0"/>
    <n v="999444.8"/>
  </r>
  <r>
    <s v="2024"/>
    <x v="0"/>
    <x v="0"/>
    <x v="0"/>
    <x v="0"/>
    <x v="2"/>
    <s v="0203 - MINISTERIO DE DEFENSA"/>
    <s v="0019 - SUPERINTENDENCIA DE VIGILANCIA Y SEGURIDAD PRIVADA"/>
    <x v="0"/>
    <x v="7"/>
    <x v="29"/>
    <x v="2"/>
    <x v="15"/>
    <s v="N"/>
    <s v="00 - N/A"/>
    <s v="10 - FONDO GENERAL"/>
    <s v="(en blanco)"/>
    <s v="99 - MULTIPROVINCIAL"/>
    <n v="1030000"/>
    <n v="1182967.7"/>
  </r>
  <r>
    <s v="2024"/>
    <x v="0"/>
    <x v="0"/>
    <x v="0"/>
    <x v="0"/>
    <x v="2"/>
    <s v="0203 - MINISTERIO DE DEFENSA"/>
    <s v="0019 - SUPERINTENDENCIA DE VIGILANCIA Y SEGURIDAD PRIVADA"/>
    <x v="0"/>
    <x v="7"/>
    <x v="29"/>
    <x v="2"/>
    <x v="15"/>
    <s v="N"/>
    <s v="00 - N/A"/>
    <s v="20 - FONDOS CON DESTINO ESPECÍFICO"/>
    <s v="(en blanco)"/>
    <s v="99 - MULTIPROVINCIAL"/>
    <n v="0"/>
    <n v="299999.42000000004"/>
  </r>
  <r>
    <s v="2024"/>
    <x v="0"/>
    <x v="0"/>
    <x v="0"/>
    <x v="0"/>
    <x v="2"/>
    <s v="0203 - MINISTERIO DE DEFENSA"/>
    <s v="0019 - SUPERINTENDENCIA DE VIGILANCIA Y SEGURIDAD PRIVADA"/>
    <x v="0"/>
    <x v="7"/>
    <x v="29"/>
    <x v="2"/>
    <x v="16"/>
    <s v="N"/>
    <s v="00 - N/A"/>
    <s v="10 - FONDO GENERAL"/>
    <s v="(en blanco)"/>
    <s v="99 - MULTIPROVINCIAL"/>
    <n v="1100000"/>
    <n v="179712.82"/>
  </r>
  <r>
    <s v="2024"/>
    <x v="0"/>
    <x v="0"/>
    <x v="0"/>
    <x v="0"/>
    <x v="2"/>
    <s v="0203 - MINISTERIO DE DEFENSA"/>
    <s v="0019 - SUPERINTENDENCIA DE VIGILANCIA Y SEGURIDAD PRIVADA"/>
    <x v="0"/>
    <x v="7"/>
    <x v="29"/>
    <x v="2"/>
    <x v="16"/>
    <s v="N"/>
    <s v="00 - N/A"/>
    <s v="20 - FONDOS CON DESTINO ESPECÍFICO"/>
    <s v="(en blanco)"/>
    <s v="99 - MULTIPROVINCIAL"/>
    <n v="0"/>
    <n v="391836.69999999995"/>
  </r>
  <r>
    <s v="2024"/>
    <x v="0"/>
    <x v="0"/>
    <x v="0"/>
    <x v="0"/>
    <x v="2"/>
    <s v="0203 - MINISTERIO DE DEFENSA"/>
    <s v="0019 - SUPERINTENDENCIA DE VIGILANCIA Y SEGURIDAD PRIVADA"/>
    <x v="0"/>
    <x v="7"/>
    <x v="29"/>
    <x v="2"/>
    <x v="18"/>
    <s v="N"/>
    <s v="00 - N/A"/>
    <s v="10 - FONDO GENERAL"/>
    <s v="(en blanco)"/>
    <s v="99 - MULTIPROVINCIAL"/>
    <n v="400000"/>
    <n v="254880"/>
  </r>
  <r>
    <s v="2024"/>
    <x v="0"/>
    <x v="0"/>
    <x v="0"/>
    <x v="0"/>
    <x v="2"/>
    <s v="0203 - MINISTERIO DE DEFENSA"/>
    <s v="0019 - SUPERINTENDENCIA DE VIGILANCIA Y SEGURIDAD PRIVADA"/>
    <x v="0"/>
    <x v="7"/>
    <x v="29"/>
    <x v="2"/>
    <x v="19"/>
    <s v="N"/>
    <s v="00 - N/A"/>
    <s v="10 - FONDO GENERAL"/>
    <s v="(en blanco)"/>
    <s v="99 - MULTIPROVINCIAL"/>
    <n v="400000"/>
    <n v="0"/>
  </r>
  <r>
    <s v="2024"/>
    <x v="0"/>
    <x v="0"/>
    <x v="0"/>
    <x v="0"/>
    <x v="2"/>
    <s v="0203 - MINISTERIO DE DEFENSA"/>
    <s v="0019 - SUPERINTENDENCIA DE VIGILANCIA Y SEGURIDAD PRIVADA"/>
    <x v="0"/>
    <x v="7"/>
    <x v="29"/>
    <x v="2"/>
    <x v="20"/>
    <s v="N"/>
    <s v="00 - N/A"/>
    <s v="10 - FONDO GENERAL"/>
    <s v="(en blanco)"/>
    <s v="99 - MULTIPROVINCIAL"/>
    <n v="5772000"/>
    <n v="2392571"/>
  </r>
  <r>
    <s v="2024"/>
    <x v="0"/>
    <x v="0"/>
    <x v="0"/>
    <x v="0"/>
    <x v="2"/>
    <s v="0203 - MINISTERIO DE DEFENSA"/>
    <s v="0019 - SUPERINTENDENCIA DE VIGILANCIA Y SEGURIDAD PRIVADA"/>
    <x v="0"/>
    <x v="7"/>
    <x v="29"/>
    <x v="2"/>
    <x v="20"/>
    <s v="N"/>
    <s v="00 - N/A"/>
    <s v="20 - FONDOS CON DESTINO ESPECÍFICO"/>
    <s v="(en blanco)"/>
    <s v="99 - MULTIPROVINCIAL"/>
    <n v="0"/>
    <n v="252902.32"/>
  </r>
  <r>
    <s v="2024"/>
    <x v="0"/>
    <x v="0"/>
    <x v="0"/>
    <x v="0"/>
    <x v="2"/>
    <s v="0203 - MINISTERIO DE DEFENSA"/>
    <s v="0019 - SUPERINTENDENCIA DE VIGILANCIA Y SEGURIDAD PRIVADA"/>
    <x v="0"/>
    <x v="7"/>
    <x v="29"/>
    <x v="2"/>
    <x v="21"/>
    <s v="N"/>
    <s v="00 - N/A"/>
    <s v="10 - FONDO GENERAL"/>
    <s v="(en blanco)"/>
    <s v="99 - MULTIPROVINCIAL"/>
    <n v="2430163"/>
    <n v="843150.40999999992"/>
  </r>
  <r>
    <s v="2024"/>
    <x v="0"/>
    <x v="0"/>
    <x v="0"/>
    <x v="0"/>
    <x v="2"/>
    <s v="0203 - MINISTERIO DE DEFENSA"/>
    <s v="0019 - SUPERINTENDENCIA DE VIGILANCIA Y SEGURIDAD PRIVADA"/>
    <x v="0"/>
    <x v="7"/>
    <x v="29"/>
    <x v="2"/>
    <x v="21"/>
    <s v="N"/>
    <s v="00 - N/A"/>
    <s v="20 - FONDOS CON DESTINO ESPECÍFICO"/>
    <s v="(en blanco)"/>
    <s v="99 - MULTIPROVINCIAL"/>
    <n v="0"/>
    <n v="1610063.4300000002"/>
  </r>
  <r>
    <s v="2024"/>
    <x v="0"/>
    <x v="0"/>
    <x v="0"/>
    <x v="0"/>
    <x v="2"/>
    <s v="0203 - MINISTERIO DE DEFENSA"/>
    <s v="0020 - CUERPO ESPECIALIZADO PARA LA SEGURIDAD DEL METRO DE SANTO DOMINGO"/>
    <x v="0"/>
    <x v="7"/>
    <x v="29"/>
    <x v="0"/>
    <x v="0"/>
    <s v="N"/>
    <s v="00 - N/A"/>
    <s v="10 - FONDO GENERAL"/>
    <s v="(en blanco)"/>
    <s v="99 - MULTIPROVINCIAL"/>
    <n v="242910880"/>
    <n v="114161055.49999999"/>
  </r>
  <r>
    <s v="2024"/>
    <x v="0"/>
    <x v="0"/>
    <x v="0"/>
    <x v="0"/>
    <x v="2"/>
    <s v="0203 - MINISTERIO DE DEFENSA"/>
    <s v="0020 - CUERPO ESPECIALIZADO PARA LA SEGURIDAD DEL METRO DE SANTO DOMINGO"/>
    <x v="0"/>
    <x v="7"/>
    <x v="29"/>
    <x v="0"/>
    <x v="1"/>
    <s v="N"/>
    <s v="00 - N/A"/>
    <s v="10 - FONDO GENERAL"/>
    <s v="(en blanco)"/>
    <s v="99 - MULTIPROVINCIAL"/>
    <n v="2400000"/>
    <n v="1195800"/>
  </r>
  <r>
    <s v="2024"/>
    <x v="0"/>
    <x v="0"/>
    <x v="0"/>
    <x v="0"/>
    <x v="2"/>
    <s v="0203 - MINISTERIO DE DEFENSA"/>
    <s v="0020 - CUERPO ESPECIALIZADO PARA LA SEGURIDAD DEL METRO DE SANTO DOMINGO"/>
    <x v="0"/>
    <x v="7"/>
    <x v="29"/>
    <x v="0"/>
    <x v="4"/>
    <s v="N"/>
    <s v="00 - N/A"/>
    <s v="10 - FONDO GENERAL"/>
    <s v="(en blanco)"/>
    <s v="99 - MULTIPROVINCIAL"/>
    <n v="4633679"/>
    <n v="2677293.4400000004"/>
  </r>
  <r>
    <s v="2024"/>
    <x v="0"/>
    <x v="0"/>
    <x v="0"/>
    <x v="0"/>
    <x v="2"/>
    <s v="0203 - MINISTERIO DE DEFENSA"/>
    <s v="0020 - CUERPO ESPECIALIZADO PARA LA SEGURIDAD DEL METRO DE SANTO DOMINGO"/>
    <x v="0"/>
    <x v="7"/>
    <x v="29"/>
    <x v="1"/>
    <x v="5"/>
    <s v="N"/>
    <s v="00 - N/A"/>
    <s v="10 - FONDO GENERAL"/>
    <s v="(en blanco)"/>
    <s v="99 - MULTIPROVINCIAL"/>
    <n v="8400000"/>
    <n v="3630035.09"/>
  </r>
  <r>
    <s v="2024"/>
    <x v="0"/>
    <x v="0"/>
    <x v="0"/>
    <x v="0"/>
    <x v="2"/>
    <s v="0203 - MINISTERIO DE DEFENSA"/>
    <s v="0020 - CUERPO ESPECIALIZADO PARA LA SEGURIDAD DEL METRO DE SANTO DOMINGO"/>
    <x v="0"/>
    <x v="7"/>
    <x v="29"/>
    <x v="1"/>
    <x v="6"/>
    <s v="N"/>
    <s v="00 - N/A"/>
    <s v="10 - FONDO GENERAL"/>
    <s v="(en blanco)"/>
    <s v="99 - MULTIPROVINCIAL"/>
    <n v="700000"/>
    <n v="289656.88999999996"/>
  </r>
  <r>
    <s v="2024"/>
    <x v="0"/>
    <x v="0"/>
    <x v="0"/>
    <x v="0"/>
    <x v="2"/>
    <s v="0203 - MINISTERIO DE DEFENSA"/>
    <s v="0020 - CUERPO ESPECIALIZADO PARA LA SEGURIDAD DEL METRO DE SANTO DOMINGO"/>
    <x v="0"/>
    <x v="7"/>
    <x v="29"/>
    <x v="1"/>
    <x v="7"/>
    <s v="N"/>
    <s v="00 - N/A"/>
    <s v="10 - FONDO GENERAL"/>
    <s v="(en blanco)"/>
    <s v="99 - MULTIPROVINCIAL"/>
    <n v="0"/>
    <n v="0"/>
  </r>
  <r>
    <s v="2024"/>
    <x v="0"/>
    <x v="0"/>
    <x v="0"/>
    <x v="0"/>
    <x v="2"/>
    <s v="0203 - MINISTERIO DE DEFENSA"/>
    <s v="0020 - CUERPO ESPECIALIZADO PARA LA SEGURIDAD DEL METRO DE SANTO DOMINGO"/>
    <x v="0"/>
    <x v="7"/>
    <x v="29"/>
    <x v="1"/>
    <x v="9"/>
    <s v="N"/>
    <s v="00 - N/A"/>
    <s v="10 - FONDO GENERAL"/>
    <s v="(en blanco)"/>
    <s v="99 - MULTIPROVINCIAL"/>
    <n v="680000"/>
    <n v="163548"/>
  </r>
  <r>
    <s v="2024"/>
    <x v="0"/>
    <x v="0"/>
    <x v="0"/>
    <x v="0"/>
    <x v="2"/>
    <s v="0203 - MINISTERIO DE DEFENSA"/>
    <s v="0020 - CUERPO ESPECIALIZADO PARA LA SEGURIDAD DEL METRO DE SANTO DOMINGO"/>
    <x v="0"/>
    <x v="7"/>
    <x v="29"/>
    <x v="1"/>
    <x v="10"/>
    <s v="N"/>
    <s v="00 - N/A"/>
    <s v="10 - FONDO GENERAL"/>
    <s v="(en blanco)"/>
    <s v="99 - MULTIPROVINCIAL"/>
    <n v="175000"/>
    <n v="0"/>
  </r>
  <r>
    <s v="2024"/>
    <x v="0"/>
    <x v="0"/>
    <x v="0"/>
    <x v="0"/>
    <x v="2"/>
    <s v="0203 - MINISTERIO DE DEFENSA"/>
    <s v="0020 - CUERPO ESPECIALIZADO PARA LA SEGURIDAD DEL METRO DE SANTO DOMINGO"/>
    <x v="0"/>
    <x v="7"/>
    <x v="29"/>
    <x v="1"/>
    <x v="11"/>
    <s v="N"/>
    <s v="00 - N/A"/>
    <s v="10 - FONDO GENERAL"/>
    <s v="(en blanco)"/>
    <s v="99 - MULTIPROVINCIAL"/>
    <n v="2100000"/>
    <n v="0"/>
  </r>
  <r>
    <s v="2024"/>
    <x v="0"/>
    <x v="0"/>
    <x v="0"/>
    <x v="0"/>
    <x v="2"/>
    <s v="0203 - MINISTERIO DE DEFENSA"/>
    <s v="0020 - CUERPO ESPECIALIZADO PARA LA SEGURIDAD DEL METRO DE SANTO DOMINGO"/>
    <x v="0"/>
    <x v="7"/>
    <x v="29"/>
    <x v="1"/>
    <x v="12"/>
    <s v="N"/>
    <s v="00 - N/A"/>
    <s v="10 - FONDO GENERAL"/>
    <s v="(en blanco)"/>
    <s v="99 - MULTIPROVINCIAL"/>
    <n v="1384000"/>
    <n v="5424017.5"/>
  </r>
  <r>
    <s v="2024"/>
    <x v="0"/>
    <x v="0"/>
    <x v="0"/>
    <x v="0"/>
    <x v="2"/>
    <s v="0203 - MINISTERIO DE DEFENSA"/>
    <s v="0020 - CUERPO ESPECIALIZADO PARA LA SEGURIDAD DEL METRO DE SANTO DOMINGO"/>
    <x v="0"/>
    <x v="7"/>
    <x v="29"/>
    <x v="1"/>
    <x v="13"/>
    <s v="N"/>
    <s v="00 - N/A"/>
    <s v="10 - FONDO GENERAL"/>
    <s v="(en blanco)"/>
    <s v="99 - MULTIPROVINCIAL"/>
    <n v="1000000"/>
    <n v="106352.54999999999"/>
  </r>
  <r>
    <s v="2024"/>
    <x v="0"/>
    <x v="0"/>
    <x v="0"/>
    <x v="0"/>
    <x v="2"/>
    <s v="0203 - MINISTERIO DE DEFENSA"/>
    <s v="0020 - CUERPO ESPECIALIZADO PARA LA SEGURIDAD DEL METRO DE SANTO DOMINGO"/>
    <x v="0"/>
    <x v="7"/>
    <x v="29"/>
    <x v="2"/>
    <x v="14"/>
    <s v="N"/>
    <s v="00 - N/A"/>
    <s v="10 - FONDO GENERAL"/>
    <s v="(en blanco)"/>
    <s v="99 - MULTIPROVINCIAL"/>
    <n v="39590250"/>
    <n v="21687289.810000002"/>
  </r>
  <r>
    <s v="2024"/>
    <x v="0"/>
    <x v="0"/>
    <x v="0"/>
    <x v="0"/>
    <x v="2"/>
    <s v="0203 - MINISTERIO DE DEFENSA"/>
    <s v="0020 - CUERPO ESPECIALIZADO PARA LA SEGURIDAD DEL METRO DE SANTO DOMINGO"/>
    <x v="0"/>
    <x v="7"/>
    <x v="29"/>
    <x v="2"/>
    <x v="15"/>
    <s v="N"/>
    <s v="00 - N/A"/>
    <s v="10 - FONDO GENERAL"/>
    <s v="(en blanco)"/>
    <s v="99 - MULTIPROVINCIAL"/>
    <n v="19275865"/>
    <n v="17110533.359999999"/>
  </r>
  <r>
    <s v="2024"/>
    <x v="0"/>
    <x v="0"/>
    <x v="0"/>
    <x v="0"/>
    <x v="2"/>
    <s v="0203 - MINISTERIO DE DEFENSA"/>
    <s v="0020 - CUERPO ESPECIALIZADO PARA LA SEGURIDAD DEL METRO DE SANTO DOMINGO"/>
    <x v="0"/>
    <x v="7"/>
    <x v="29"/>
    <x v="2"/>
    <x v="16"/>
    <s v="N"/>
    <s v="00 - N/A"/>
    <s v="10 - FONDO GENERAL"/>
    <s v="(en blanco)"/>
    <s v="99 - MULTIPROVINCIAL"/>
    <n v="1205000"/>
    <n v="214141.68"/>
  </r>
  <r>
    <s v="2024"/>
    <x v="0"/>
    <x v="0"/>
    <x v="0"/>
    <x v="0"/>
    <x v="2"/>
    <s v="0203 - MINISTERIO DE DEFENSA"/>
    <s v="0020 - CUERPO ESPECIALIZADO PARA LA SEGURIDAD DEL METRO DE SANTO DOMINGO"/>
    <x v="0"/>
    <x v="7"/>
    <x v="29"/>
    <x v="2"/>
    <x v="17"/>
    <s v="N"/>
    <s v="00 - N/A"/>
    <s v="10 - FONDO GENERAL"/>
    <s v="(en blanco)"/>
    <s v="99 - MULTIPROVINCIAL"/>
    <n v="540000"/>
    <n v="182055"/>
  </r>
  <r>
    <s v="2024"/>
    <x v="0"/>
    <x v="0"/>
    <x v="0"/>
    <x v="0"/>
    <x v="2"/>
    <s v="0203 - MINISTERIO DE DEFENSA"/>
    <s v="0020 - CUERPO ESPECIALIZADO PARA LA SEGURIDAD DEL METRO DE SANTO DOMINGO"/>
    <x v="0"/>
    <x v="7"/>
    <x v="29"/>
    <x v="2"/>
    <x v="18"/>
    <s v="N"/>
    <s v="00 - N/A"/>
    <s v="10 - FONDO GENERAL"/>
    <s v="(en blanco)"/>
    <s v="99 - MULTIPROVINCIAL"/>
    <n v="605000"/>
    <n v="204300.83"/>
  </r>
  <r>
    <s v="2024"/>
    <x v="0"/>
    <x v="0"/>
    <x v="0"/>
    <x v="0"/>
    <x v="2"/>
    <s v="0203 - MINISTERIO DE DEFENSA"/>
    <s v="0020 - CUERPO ESPECIALIZADO PARA LA SEGURIDAD DEL METRO DE SANTO DOMINGO"/>
    <x v="0"/>
    <x v="7"/>
    <x v="29"/>
    <x v="2"/>
    <x v="19"/>
    <s v="N"/>
    <s v="00 - N/A"/>
    <s v="10 - FONDO GENERAL"/>
    <s v="(en blanco)"/>
    <s v="99 - MULTIPROVINCIAL"/>
    <n v="1275000"/>
    <n v="1261651.8199999998"/>
  </r>
  <r>
    <s v="2024"/>
    <x v="0"/>
    <x v="0"/>
    <x v="0"/>
    <x v="0"/>
    <x v="2"/>
    <s v="0203 - MINISTERIO DE DEFENSA"/>
    <s v="0020 - CUERPO ESPECIALIZADO PARA LA SEGURIDAD DEL METRO DE SANTO DOMINGO"/>
    <x v="0"/>
    <x v="7"/>
    <x v="29"/>
    <x v="2"/>
    <x v="20"/>
    <s v="N"/>
    <s v="00 - N/A"/>
    <s v="10 - FONDO GENERAL"/>
    <s v="(en blanco)"/>
    <s v="99 - MULTIPROVINCIAL"/>
    <n v="12120000"/>
    <n v="6204366.8599999994"/>
  </r>
  <r>
    <s v="2024"/>
    <x v="0"/>
    <x v="0"/>
    <x v="0"/>
    <x v="0"/>
    <x v="2"/>
    <s v="0203 - MINISTERIO DE DEFENSA"/>
    <s v="0020 - CUERPO ESPECIALIZADO PARA LA SEGURIDAD DEL METRO DE SANTO DOMINGO"/>
    <x v="0"/>
    <x v="7"/>
    <x v="29"/>
    <x v="2"/>
    <x v="21"/>
    <s v="N"/>
    <s v="00 - N/A"/>
    <s v="10 - FONDO GENERAL"/>
    <s v="(en blanco)"/>
    <s v="99 - MULTIPROVINCIAL"/>
    <n v="3780000"/>
    <n v="6804559.9899999984"/>
  </r>
  <r>
    <s v="2024"/>
    <x v="0"/>
    <x v="0"/>
    <x v="0"/>
    <x v="0"/>
    <x v="2"/>
    <s v="0203 - MINISTERIO DE DEFENSA"/>
    <s v="0026 - Cuerpo Especializado de Seguridad Aeroportuaria y de Aviación Civil (CESAC)"/>
    <x v="0"/>
    <x v="7"/>
    <x v="29"/>
    <x v="0"/>
    <x v="0"/>
    <s v="N"/>
    <s v="00 - N/A"/>
    <s v="10 - FONDO GENERAL"/>
    <s v="(en blanco)"/>
    <s v="99 - MULTIPROVINCIAL"/>
    <n v="39845000"/>
    <n v="18300000"/>
  </r>
  <r>
    <s v="2024"/>
    <x v="0"/>
    <x v="0"/>
    <x v="0"/>
    <x v="0"/>
    <x v="2"/>
    <s v="0203 - MINISTERIO DE DEFENSA"/>
    <s v="0026 - Cuerpo Especializado de Seguridad Aeroportuaria y de Aviación Civil (CESAC)"/>
    <x v="0"/>
    <x v="7"/>
    <x v="29"/>
    <x v="0"/>
    <x v="0"/>
    <s v="N"/>
    <s v="00 - N/A"/>
    <s v="20 - FONDOS CON DESTINO ESPECÍFICO"/>
    <s v="(en blanco)"/>
    <s v="99 - MULTIPROVINCIAL"/>
    <n v="844010052"/>
    <n v="410021726"/>
  </r>
  <r>
    <s v="2024"/>
    <x v="0"/>
    <x v="0"/>
    <x v="0"/>
    <x v="0"/>
    <x v="2"/>
    <s v="0203 - MINISTERIO DE DEFENSA"/>
    <s v="0026 - Cuerpo Especializado de Seguridad Aeroportuaria y de Aviación Civil (CESAC)"/>
    <x v="0"/>
    <x v="7"/>
    <x v="29"/>
    <x v="0"/>
    <x v="1"/>
    <s v="N"/>
    <s v="00 - N/A"/>
    <s v="20 - FONDOS CON DESTINO ESPECÍFICO"/>
    <s v="(en blanco)"/>
    <s v="99 - MULTIPROVINCIAL"/>
    <n v="48905446"/>
    <n v="27476698"/>
  </r>
  <r>
    <s v="2024"/>
    <x v="0"/>
    <x v="0"/>
    <x v="0"/>
    <x v="0"/>
    <x v="2"/>
    <s v="0203 - MINISTERIO DE DEFENSA"/>
    <s v="0026 - Cuerpo Especializado de Seguridad Aeroportuaria y de Aviación Civil (CESAC)"/>
    <x v="0"/>
    <x v="7"/>
    <x v="29"/>
    <x v="0"/>
    <x v="4"/>
    <s v="N"/>
    <s v="00 - N/A"/>
    <s v="20 - FONDOS CON DESTINO ESPECÍFICO"/>
    <s v="(en blanco)"/>
    <s v="99 - MULTIPROVINCIAL"/>
    <n v="48192424"/>
    <n v="15602266.010000002"/>
  </r>
  <r>
    <s v="2024"/>
    <x v="0"/>
    <x v="0"/>
    <x v="0"/>
    <x v="0"/>
    <x v="2"/>
    <s v="0203 - MINISTERIO DE DEFENSA"/>
    <s v="0026 - Cuerpo Especializado de Seguridad Aeroportuaria y de Aviación Civil (CESAC)"/>
    <x v="0"/>
    <x v="7"/>
    <x v="29"/>
    <x v="1"/>
    <x v="5"/>
    <s v="N"/>
    <s v="00 - N/A"/>
    <s v="20 - FONDOS CON DESTINO ESPECÍFICO"/>
    <s v="(en blanco)"/>
    <s v="99 - MULTIPROVINCIAL"/>
    <n v="181155960"/>
    <n v="10554466.109999999"/>
  </r>
  <r>
    <s v="2024"/>
    <x v="0"/>
    <x v="0"/>
    <x v="0"/>
    <x v="0"/>
    <x v="2"/>
    <s v="0203 - MINISTERIO DE DEFENSA"/>
    <s v="0026 - Cuerpo Especializado de Seguridad Aeroportuaria y de Aviación Civil (CESAC)"/>
    <x v="0"/>
    <x v="7"/>
    <x v="29"/>
    <x v="1"/>
    <x v="6"/>
    <s v="N"/>
    <s v="00 - N/A"/>
    <s v="20 - FONDOS CON DESTINO ESPECÍFICO"/>
    <s v="(en blanco)"/>
    <s v="99 - MULTIPROVINCIAL"/>
    <n v="0"/>
    <n v="2008454.4"/>
  </r>
  <r>
    <s v="2024"/>
    <x v="0"/>
    <x v="0"/>
    <x v="0"/>
    <x v="0"/>
    <x v="2"/>
    <s v="0203 - MINISTERIO DE DEFENSA"/>
    <s v="0026 - Cuerpo Especializado de Seguridad Aeroportuaria y de Aviación Civil (CESAC)"/>
    <x v="0"/>
    <x v="7"/>
    <x v="29"/>
    <x v="1"/>
    <x v="7"/>
    <s v="N"/>
    <s v="00 - N/A"/>
    <s v="20 - FONDOS CON DESTINO ESPECÍFICO"/>
    <s v="(en blanco)"/>
    <s v="99 - MULTIPROVINCIAL"/>
    <n v="9000000"/>
    <n v="2383750"/>
  </r>
  <r>
    <s v="2024"/>
    <x v="0"/>
    <x v="0"/>
    <x v="0"/>
    <x v="0"/>
    <x v="2"/>
    <s v="0203 - MINISTERIO DE DEFENSA"/>
    <s v="0026 - Cuerpo Especializado de Seguridad Aeroportuaria y de Aviación Civil (CESAC)"/>
    <x v="0"/>
    <x v="7"/>
    <x v="29"/>
    <x v="1"/>
    <x v="8"/>
    <s v="N"/>
    <s v="00 - N/A"/>
    <s v="20 - FONDOS CON DESTINO ESPECÍFICO"/>
    <s v="(en blanco)"/>
    <s v="99 - MULTIPROVINCIAL"/>
    <n v="1500000"/>
    <n v="1621989.44"/>
  </r>
  <r>
    <s v="2024"/>
    <x v="0"/>
    <x v="0"/>
    <x v="0"/>
    <x v="0"/>
    <x v="2"/>
    <s v="0203 - MINISTERIO DE DEFENSA"/>
    <s v="0026 - Cuerpo Especializado de Seguridad Aeroportuaria y de Aviación Civil (CESAC)"/>
    <x v="0"/>
    <x v="7"/>
    <x v="29"/>
    <x v="1"/>
    <x v="9"/>
    <s v="N"/>
    <s v="00 - N/A"/>
    <s v="20 - FONDOS CON DESTINO ESPECÍFICO"/>
    <s v="(en blanco)"/>
    <s v="99 - MULTIPROVINCIAL"/>
    <n v="10000000"/>
    <n v="4278253.62"/>
  </r>
  <r>
    <s v="2024"/>
    <x v="0"/>
    <x v="0"/>
    <x v="0"/>
    <x v="0"/>
    <x v="2"/>
    <s v="0203 - MINISTERIO DE DEFENSA"/>
    <s v="0026 - Cuerpo Especializado de Seguridad Aeroportuaria y de Aviación Civil (CESAC)"/>
    <x v="0"/>
    <x v="7"/>
    <x v="29"/>
    <x v="1"/>
    <x v="10"/>
    <s v="N"/>
    <s v="00 - N/A"/>
    <s v="20 - FONDOS CON DESTINO ESPECÍFICO"/>
    <s v="(en blanco)"/>
    <s v="99 - MULTIPROVINCIAL"/>
    <n v="0"/>
    <n v="626955"/>
  </r>
  <r>
    <s v="2024"/>
    <x v="0"/>
    <x v="0"/>
    <x v="0"/>
    <x v="0"/>
    <x v="2"/>
    <s v="0203 - MINISTERIO DE DEFENSA"/>
    <s v="0026 - Cuerpo Especializado de Seguridad Aeroportuaria y de Aviación Civil (CESAC)"/>
    <x v="0"/>
    <x v="7"/>
    <x v="29"/>
    <x v="1"/>
    <x v="11"/>
    <s v="N"/>
    <s v="00 - N/A"/>
    <s v="20 - FONDOS CON DESTINO ESPECÍFICO"/>
    <s v="(en blanco)"/>
    <s v="99 - MULTIPROVINCIAL"/>
    <n v="0"/>
    <n v="2591942.34"/>
  </r>
  <r>
    <s v="2024"/>
    <x v="0"/>
    <x v="0"/>
    <x v="0"/>
    <x v="0"/>
    <x v="2"/>
    <s v="0203 - MINISTERIO DE DEFENSA"/>
    <s v="0026 - Cuerpo Especializado de Seguridad Aeroportuaria y de Aviación Civil (CESAC)"/>
    <x v="0"/>
    <x v="7"/>
    <x v="29"/>
    <x v="1"/>
    <x v="12"/>
    <s v="N"/>
    <s v="00 - N/A"/>
    <s v="20 - FONDOS CON DESTINO ESPECÍFICO"/>
    <s v="(en blanco)"/>
    <s v="99 - MULTIPROVINCIAL"/>
    <n v="0"/>
    <n v="562593.86"/>
  </r>
  <r>
    <s v="2024"/>
    <x v="0"/>
    <x v="0"/>
    <x v="0"/>
    <x v="0"/>
    <x v="2"/>
    <s v="0203 - MINISTERIO DE DEFENSA"/>
    <s v="0026 - Cuerpo Especializado de Seguridad Aeroportuaria y de Aviación Civil (CESAC)"/>
    <x v="0"/>
    <x v="7"/>
    <x v="29"/>
    <x v="1"/>
    <x v="13"/>
    <s v="N"/>
    <s v="00 - N/A"/>
    <s v="20 - FONDOS CON DESTINO ESPECÍFICO"/>
    <s v="(en blanco)"/>
    <s v="99 - MULTIPROVINCIAL"/>
    <n v="0"/>
    <n v="635784"/>
  </r>
  <r>
    <s v="2024"/>
    <x v="0"/>
    <x v="0"/>
    <x v="0"/>
    <x v="0"/>
    <x v="2"/>
    <s v="0203 - MINISTERIO DE DEFENSA"/>
    <s v="0026 - Cuerpo Especializado de Seguridad Aeroportuaria y de Aviación Civil (CESAC)"/>
    <x v="0"/>
    <x v="7"/>
    <x v="29"/>
    <x v="2"/>
    <x v="14"/>
    <s v="N"/>
    <s v="00 - N/A"/>
    <s v="20 - FONDOS CON DESTINO ESPECÍFICO"/>
    <s v="(en blanco)"/>
    <s v="99 - MULTIPROVINCIAL"/>
    <n v="11102167"/>
    <n v="37970496.119999997"/>
  </r>
  <r>
    <s v="2024"/>
    <x v="0"/>
    <x v="0"/>
    <x v="0"/>
    <x v="0"/>
    <x v="2"/>
    <s v="0203 - MINISTERIO DE DEFENSA"/>
    <s v="0026 - Cuerpo Especializado de Seguridad Aeroportuaria y de Aviación Civil (CESAC)"/>
    <x v="0"/>
    <x v="7"/>
    <x v="29"/>
    <x v="2"/>
    <x v="15"/>
    <s v="N"/>
    <s v="00 - N/A"/>
    <s v="20 - FONDOS CON DESTINO ESPECÍFICO"/>
    <s v="(en blanco)"/>
    <s v="99 - MULTIPROVINCIAL"/>
    <n v="0"/>
    <n v="26152419.059999999"/>
  </r>
  <r>
    <s v="2024"/>
    <x v="0"/>
    <x v="0"/>
    <x v="0"/>
    <x v="0"/>
    <x v="2"/>
    <s v="0203 - MINISTERIO DE DEFENSA"/>
    <s v="0026 - Cuerpo Especializado de Seguridad Aeroportuaria y de Aviación Civil (CESAC)"/>
    <x v="0"/>
    <x v="7"/>
    <x v="29"/>
    <x v="2"/>
    <x v="16"/>
    <s v="N"/>
    <s v="00 - N/A"/>
    <s v="20 - FONDOS CON DESTINO ESPECÍFICO"/>
    <s v="(en blanco)"/>
    <s v="99 - MULTIPROVINCIAL"/>
    <n v="0"/>
    <n v="734423.74"/>
  </r>
  <r>
    <s v="2024"/>
    <x v="0"/>
    <x v="0"/>
    <x v="0"/>
    <x v="0"/>
    <x v="2"/>
    <s v="0203 - MINISTERIO DE DEFENSA"/>
    <s v="0026 - Cuerpo Especializado de Seguridad Aeroportuaria y de Aviación Civil (CESAC)"/>
    <x v="0"/>
    <x v="7"/>
    <x v="29"/>
    <x v="2"/>
    <x v="17"/>
    <s v="N"/>
    <s v="00 - N/A"/>
    <s v="20 - FONDOS CON DESTINO ESPECÍFICO"/>
    <s v="(en blanco)"/>
    <s v="99 - MULTIPROVINCIAL"/>
    <n v="0"/>
    <n v="1795822"/>
  </r>
  <r>
    <s v="2024"/>
    <x v="0"/>
    <x v="0"/>
    <x v="0"/>
    <x v="0"/>
    <x v="2"/>
    <s v="0203 - MINISTERIO DE DEFENSA"/>
    <s v="0026 - Cuerpo Especializado de Seguridad Aeroportuaria y de Aviación Civil (CESAC)"/>
    <x v="0"/>
    <x v="7"/>
    <x v="29"/>
    <x v="2"/>
    <x v="18"/>
    <s v="N"/>
    <s v="00 - N/A"/>
    <s v="20 - FONDOS CON DESTINO ESPECÍFICO"/>
    <s v="(en blanco)"/>
    <s v="99 - MULTIPROVINCIAL"/>
    <n v="0"/>
    <n v="1544406.09"/>
  </r>
  <r>
    <s v="2024"/>
    <x v="0"/>
    <x v="0"/>
    <x v="0"/>
    <x v="0"/>
    <x v="2"/>
    <s v="0203 - MINISTERIO DE DEFENSA"/>
    <s v="0026 - Cuerpo Especializado de Seguridad Aeroportuaria y de Aviación Civil (CESAC)"/>
    <x v="0"/>
    <x v="7"/>
    <x v="29"/>
    <x v="2"/>
    <x v="19"/>
    <s v="N"/>
    <s v="00 - N/A"/>
    <s v="20 - FONDOS CON DESTINO ESPECÍFICO"/>
    <s v="(en blanco)"/>
    <s v="99 - MULTIPROVINCIAL"/>
    <n v="0"/>
    <n v="478237.77999999997"/>
  </r>
  <r>
    <s v="2024"/>
    <x v="0"/>
    <x v="0"/>
    <x v="0"/>
    <x v="0"/>
    <x v="2"/>
    <s v="0203 - MINISTERIO DE DEFENSA"/>
    <s v="0026 - Cuerpo Especializado de Seguridad Aeroportuaria y de Aviación Civil (CESAC)"/>
    <x v="0"/>
    <x v="7"/>
    <x v="29"/>
    <x v="2"/>
    <x v="20"/>
    <s v="N"/>
    <s v="00 - N/A"/>
    <s v="20 - FONDOS CON DESTINO ESPECÍFICO"/>
    <s v="(en blanco)"/>
    <s v="99 - MULTIPROVINCIAL"/>
    <n v="18225382"/>
    <n v="23339249.050000001"/>
  </r>
  <r>
    <s v="2024"/>
    <x v="0"/>
    <x v="0"/>
    <x v="0"/>
    <x v="0"/>
    <x v="2"/>
    <s v="0203 - MINISTERIO DE DEFENSA"/>
    <s v="0026 - Cuerpo Especializado de Seguridad Aeroportuaria y de Aviación Civil (CESAC)"/>
    <x v="0"/>
    <x v="7"/>
    <x v="29"/>
    <x v="2"/>
    <x v="21"/>
    <s v="N"/>
    <s v="00 - N/A"/>
    <s v="20 - FONDOS CON DESTINO ESPECÍFICO"/>
    <s v="(en blanco)"/>
    <s v="99 - MULTIPROVINCIAL"/>
    <n v="226445132"/>
    <n v="10595794.569999998"/>
  </r>
  <r>
    <s v="2024"/>
    <x v="0"/>
    <x v="0"/>
    <x v="0"/>
    <x v="0"/>
    <x v="2"/>
    <s v="0203 - MINISTERIO DE DEFENSA"/>
    <s v="0027 - DIRECCION GENERAL DEL PLAN SOCIAL DEL MINISTERIO DE DEFENSA"/>
    <x v="2"/>
    <x v="4"/>
    <x v="6"/>
    <x v="0"/>
    <x v="0"/>
    <s v="N"/>
    <s v="00 - N/A"/>
    <s v="10 - FONDO GENERAL"/>
    <s v="(en blanco)"/>
    <s v="99 - MULTIPROVINCIAL"/>
    <n v="9685000"/>
    <n v="4470000"/>
  </r>
  <r>
    <s v="2024"/>
    <x v="0"/>
    <x v="0"/>
    <x v="0"/>
    <x v="0"/>
    <x v="2"/>
    <s v="0203 - MINISTERIO DE DEFENSA"/>
    <s v="0027 - DIRECCION GENERAL DEL PLAN SOCIAL DEL MINISTERIO DE DEFENSA"/>
    <x v="2"/>
    <x v="4"/>
    <x v="6"/>
    <x v="2"/>
    <x v="14"/>
    <s v="N"/>
    <s v="00 - N/A"/>
    <s v="10 - FONDO GENERAL"/>
    <s v="(en blanco)"/>
    <s v="99 - MULTIPROVINCIAL"/>
    <n v="17400000"/>
    <n v="8699577.0599999987"/>
  </r>
  <r>
    <s v="2024"/>
    <x v="0"/>
    <x v="0"/>
    <x v="0"/>
    <x v="0"/>
    <x v="2"/>
    <s v="0203 - MINISTERIO DE DEFENSA"/>
    <s v="0027 - DIRECCION GENERAL DEL PLAN SOCIAL DEL MINISTERIO DE DEFENSA"/>
    <x v="2"/>
    <x v="4"/>
    <x v="6"/>
    <x v="2"/>
    <x v="15"/>
    <s v="N"/>
    <s v="00 - N/A"/>
    <s v="10 - FONDO GENERAL"/>
    <s v="(en blanco)"/>
    <s v="99 - MULTIPROVINCIAL"/>
    <n v="846012"/>
    <n v="328438.08"/>
  </r>
  <r>
    <s v="2024"/>
    <x v="0"/>
    <x v="0"/>
    <x v="0"/>
    <x v="0"/>
    <x v="2"/>
    <s v="0203 - MINISTERIO DE DEFENSA"/>
    <s v="0027 - DIRECCION GENERAL DEL PLAN SOCIAL DEL MINISTERIO DE DEFENSA"/>
    <x v="2"/>
    <x v="4"/>
    <x v="6"/>
    <x v="2"/>
    <x v="17"/>
    <s v="N"/>
    <s v="00 - N/A"/>
    <s v="10 - FONDO GENERAL"/>
    <s v="(en blanco)"/>
    <s v="99 - MULTIPROVINCIAL"/>
    <n v="4800000"/>
    <n v="2375526"/>
  </r>
  <r>
    <s v="2024"/>
    <x v="0"/>
    <x v="0"/>
    <x v="0"/>
    <x v="0"/>
    <x v="2"/>
    <s v="0203 - MINISTERIO DE DEFENSA"/>
    <s v="0027 - DIRECCION GENERAL DEL PLAN SOCIAL DEL MINISTERIO DE DEFENSA"/>
    <x v="2"/>
    <x v="4"/>
    <x v="6"/>
    <x v="2"/>
    <x v="20"/>
    <s v="N"/>
    <s v="00 - N/A"/>
    <s v="10 - FONDO GENERAL"/>
    <s v="(en blanco)"/>
    <s v="99 - MULTIPROVINCIAL"/>
    <n v="3600000"/>
    <n v="1800000"/>
  </r>
  <r>
    <s v="2024"/>
    <x v="0"/>
    <x v="0"/>
    <x v="0"/>
    <x v="0"/>
    <x v="2"/>
    <s v="0203 - MINISTERIO DE DEFENSA"/>
    <s v="0027 - DIRECCION GENERAL DEL PLAN SOCIAL DEL MINISTERIO DE DEFENSA"/>
    <x v="2"/>
    <x v="4"/>
    <x v="6"/>
    <x v="2"/>
    <x v="21"/>
    <s v="N"/>
    <s v="00 - N/A"/>
    <s v="10 - FONDO GENERAL"/>
    <s v="(en blanco)"/>
    <s v="99 - MULTIPROVINCIAL"/>
    <n v="975111"/>
    <n v="399951.08999999997"/>
  </r>
  <r>
    <s v="2024"/>
    <x v="0"/>
    <x v="0"/>
    <x v="0"/>
    <x v="0"/>
    <x v="2"/>
    <s v="0203 - MINISTERIO DE DEFENSA"/>
    <s v="0028 - INSTITUTO SUPERIOR PARA LA DEFENSA ' GENERAL JUAN PABLO DUARTE DIEZ' INSUDE."/>
    <x v="2"/>
    <x v="10"/>
    <x v="24"/>
    <x v="0"/>
    <x v="0"/>
    <s v="N"/>
    <s v="00 - N/A"/>
    <s v="10 - FONDO GENERAL"/>
    <s v="(en blanco)"/>
    <s v="99 - MULTIPROVINCIAL"/>
    <n v="47330976"/>
    <n v="21898600"/>
  </r>
  <r>
    <s v="2024"/>
    <x v="0"/>
    <x v="0"/>
    <x v="0"/>
    <x v="0"/>
    <x v="2"/>
    <s v="0203 - MINISTERIO DE DEFENSA"/>
    <s v="0028 - INSTITUTO SUPERIOR PARA LA DEFENSA ' GENERAL JUAN PABLO DUARTE DIEZ' INSUDE."/>
    <x v="2"/>
    <x v="10"/>
    <x v="24"/>
    <x v="0"/>
    <x v="1"/>
    <s v="N"/>
    <s v="00 - N/A"/>
    <s v="10 - FONDO GENERAL"/>
    <s v="(en blanco)"/>
    <s v="99 - MULTIPROVINCIAL"/>
    <n v="360000"/>
    <n v="0"/>
  </r>
  <r>
    <s v="2024"/>
    <x v="0"/>
    <x v="0"/>
    <x v="0"/>
    <x v="0"/>
    <x v="2"/>
    <s v="0203 - MINISTERIO DE DEFENSA"/>
    <s v="0028 - INSTITUTO SUPERIOR PARA LA DEFENSA ' GENERAL JUAN PABLO DUARTE DIEZ' INSUDE."/>
    <x v="2"/>
    <x v="10"/>
    <x v="24"/>
    <x v="0"/>
    <x v="4"/>
    <s v="N"/>
    <s v="00 - N/A"/>
    <s v="10 - FONDO GENERAL"/>
    <s v="(en blanco)"/>
    <s v="99 - MULTIPROVINCIAL"/>
    <n v="1037025"/>
    <n v="534578.24"/>
  </r>
  <r>
    <s v="2024"/>
    <x v="0"/>
    <x v="0"/>
    <x v="0"/>
    <x v="0"/>
    <x v="2"/>
    <s v="0203 - MINISTERIO DE DEFENSA"/>
    <s v="0028 - INSTITUTO SUPERIOR PARA LA DEFENSA ' GENERAL JUAN PABLO DUARTE DIEZ' INSUDE."/>
    <x v="2"/>
    <x v="10"/>
    <x v="24"/>
    <x v="1"/>
    <x v="5"/>
    <s v="N"/>
    <s v="00 - N/A"/>
    <s v="10 - FONDO GENERAL"/>
    <s v="(en blanco)"/>
    <s v="99 - MULTIPROVINCIAL"/>
    <n v="540000"/>
    <n v="184572.53000000003"/>
  </r>
  <r>
    <s v="2024"/>
    <x v="0"/>
    <x v="0"/>
    <x v="0"/>
    <x v="0"/>
    <x v="2"/>
    <s v="0203 - MINISTERIO DE DEFENSA"/>
    <s v="0028 - INSTITUTO SUPERIOR PARA LA DEFENSA ' GENERAL JUAN PABLO DUARTE DIEZ' INSUDE."/>
    <x v="2"/>
    <x v="10"/>
    <x v="24"/>
    <x v="1"/>
    <x v="6"/>
    <s v="N"/>
    <s v="00 - N/A"/>
    <s v="10 - FONDO GENERAL"/>
    <s v="(en blanco)"/>
    <s v="99 - MULTIPROVINCIAL"/>
    <n v="1120000"/>
    <n v="0"/>
  </r>
  <r>
    <s v="2024"/>
    <x v="0"/>
    <x v="0"/>
    <x v="0"/>
    <x v="0"/>
    <x v="2"/>
    <s v="0203 - MINISTERIO DE DEFENSA"/>
    <s v="0028 - INSTITUTO SUPERIOR PARA LA DEFENSA ' GENERAL JUAN PABLO DUARTE DIEZ' INSUDE."/>
    <x v="2"/>
    <x v="10"/>
    <x v="24"/>
    <x v="1"/>
    <x v="7"/>
    <s v="N"/>
    <s v="00 - N/A"/>
    <s v="10 - FONDO GENERAL"/>
    <s v="(en blanco)"/>
    <s v="99 - MULTIPROVINCIAL"/>
    <n v="200000"/>
    <n v="0"/>
  </r>
  <r>
    <s v="2024"/>
    <x v="0"/>
    <x v="0"/>
    <x v="0"/>
    <x v="0"/>
    <x v="2"/>
    <s v="0203 - MINISTERIO DE DEFENSA"/>
    <s v="0028 - INSTITUTO SUPERIOR PARA LA DEFENSA ' GENERAL JUAN PABLO DUARTE DIEZ' INSUDE."/>
    <x v="2"/>
    <x v="10"/>
    <x v="24"/>
    <x v="1"/>
    <x v="8"/>
    <s v="N"/>
    <s v="00 - N/A"/>
    <s v="10 - FONDO GENERAL"/>
    <s v="(en blanco)"/>
    <s v="99 - MULTIPROVINCIAL"/>
    <n v="300000"/>
    <n v="0"/>
  </r>
  <r>
    <s v="2024"/>
    <x v="0"/>
    <x v="0"/>
    <x v="0"/>
    <x v="0"/>
    <x v="2"/>
    <s v="0203 - MINISTERIO DE DEFENSA"/>
    <s v="0028 - INSTITUTO SUPERIOR PARA LA DEFENSA ' GENERAL JUAN PABLO DUARTE DIEZ' INSUDE."/>
    <x v="2"/>
    <x v="10"/>
    <x v="24"/>
    <x v="1"/>
    <x v="9"/>
    <s v="N"/>
    <s v="00 - N/A"/>
    <s v="10 - FONDO GENERAL"/>
    <s v="(en blanco)"/>
    <s v="99 - MULTIPROVINCIAL"/>
    <n v="840000"/>
    <n v="1021698.72"/>
  </r>
  <r>
    <s v="2024"/>
    <x v="0"/>
    <x v="0"/>
    <x v="0"/>
    <x v="0"/>
    <x v="2"/>
    <s v="0203 - MINISTERIO DE DEFENSA"/>
    <s v="0028 - INSTITUTO SUPERIOR PARA LA DEFENSA ' GENERAL JUAN PABLO DUARTE DIEZ' INSUDE."/>
    <x v="2"/>
    <x v="10"/>
    <x v="24"/>
    <x v="1"/>
    <x v="11"/>
    <s v="N"/>
    <s v="00 - N/A"/>
    <s v="10 - FONDO GENERAL"/>
    <s v="(en blanco)"/>
    <s v="99 - MULTIPROVINCIAL"/>
    <n v="225000"/>
    <n v="95226"/>
  </r>
  <r>
    <s v="2024"/>
    <x v="0"/>
    <x v="0"/>
    <x v="0"/>
    <x v="0"/>
    <x v="2"/>
    <s v="0203 - MINISTERIO DE DEFENSA"/>
    <s v="0028 - INSTITUTO SUPERIOR PARA LA DEFENSA ' GENERAL JUAN PABLO DUARTE DIEZ' INSUDE."/>
    <x v="2"/>
    <x v="10"/>
    <x v="24"/>
    <x v="1"/>
    <x v="12"/>
    <s v="N"/>
    <s v="00 - N/A"/>
    <s v="10 - FONDO GENERAL"/>
    <s v="(en blanco)"/>
    <s v="99 - MULTIPROVINCIAL"/>
    <n v="3260000"/>
    <n v="0"/>
  </r>
  <r>
    <s v="2024"/>
    <x v="0"/>
    <x v="0"/>
    <x v="0"/>
    <x v="0"/>
    <x v="2"/>
    <s v="0203 - MINISTERIO DE DEFENSA"/>
    <s v="0028 - INSTITUTO SUPERIOR PARA LA DEFENSA ' GENERAL JUAN PABLO DUARTE DIEZ' INSUDE."/>
    <x v="2"/>
    <x v="10"/>
    <x v="24"/>
    <x v="1"/>
    <x v="13"/>
    <s v="N"/>
    <s v="00 - N/A"/>
    <s v="10 - FONDO GENERAL"/>
    <s v="(en blanco)"/>
    <s v="99 - MULTIPROVINCIAL"/>
    <n v="900000"/>
    <n v="925521.17"/>
  </r>
  <r>
    <s v="2024"/>
    <x v="0"/>
    <x v="0"/>
    <x v="0"/>
    <x v="0"/>
    <x v="2"/>
    <s v="0203 - MINISTERIO DE DEFENSA"/>
    <s v="0028 - INSTITUTO SUPERIOR PARA LA DEFENSA ' GENERAL JUAN PABLO DUARTE DIEZ' INSUDE."/>
    <x v="2"/>
    <x v="10"/>
    <x v="24"/>
    <x v="2"/>
    <x v="14"/>
    <s v="N"/>
    <s v="00 - N/A"/>
    <s v="10 - FONDO GENERAL"/>
    <s v="(en blanco)"/>
    <s v="99 - MULTIPROVINCIAL"/>
    <n v="4800000"/>
    <n v="2349720.09"/>
  </r>
  <r>
    <s v="2024"/>
    <x v="0"/>
    <x v="0"/>
    <x v="0"/>
    <x v="0"/>
    <x v="2"/>
    <s v="0203 - MINISTERIO DE DEFENSA"/>
    <s v="0028 - INSTITUTO SUPERIOR PARA LA DEFENSA ' GENERAL JUAN PABLO DUARTE DIEZ' INSUDE."/>
    <x v="2"/>
    <x v="10"/>
    <x v="24"/>
    <x v="2"/>
    <x v="15"/>
    <s v="N"/>
    <s v="00 - N/A"/>
    <s v="10 - FONDO GENERAL"/>
    <s v="(en blanco)"/>
    <s v="99 - MULTIPROVINCIAL"/>
    <n v="815000"/>
    <n v="500002.72"/>
  </r>
  <r>
    <s v="2024"/>
    <x v="0"/>
    <x v="0"/>
    <x v="0"/>
    <x v="0"/>
    <x v="2"/>
    <s v="0203 - MINISTERIO DE DEFENSA"/>
    <s v="0028 - INSTITUTO SUPERIOR PARA LA DEFENSA ' GENERAL JUAN PABLO DUARTE DIEZ' INSUDE."/>
    <x v="2"/>
    <x v="10"/>
    <x v="24"/>
    <x v="2"/>
    <x v="16"/>
    <s v="N"/>
    <s v="00 - N/A"/>
    <s v="10 - FONDO GENERAL"/>
    <s v="(en blanco)"/>
    <s v="99 - MULTIPROVINCIAL"/>
    <n v="7227855"/>
    <n v="1751773.54"/>
  </r>
  <r>
    <s v="2024"/>
    <x v="0"/>
    <x v="0"/>
    <x v="0"/>
    <x v="0"/>
    <x v="2"/>
    <s v="0203 - MINISTERIO DE DEFENSA"/>
    <s v="0028 - INSTITUTO SUPERIOR PARA LA DEFENSA ' GENERAL JUAN PABLO DUARTE DIEZ' INSUDE."/>
    <x v="2"/>
    <x v="10"/>
    <x v="24"/>
    <x v="2"/>
    <x v="18"/>
    <s v="N"/>
    <s v="00 - N/A"/>
    <s v="10 - FONDO GENERAL"/>
    <s v="(en blanco)"/>
    <s v="99 - MULTIPROVINCIAL"/>
    <n v="0"/>
    <n v="194599.98"/>
  </r>
  <r>
    <s v="2024"/>
    <x v="0"/>
    <x v="0"/>
    <x v="0"/>
    <x v="0"/>
    <x v="2"/>
    <s v="0203 - MINISTERIO DE DEFENSA"/>
    <s v="0028 - INSTITUTO SUPERIOR PARA LA DEFENSA ' GENERAL JUAN PABLO DUARTE DIEZ' INSUDE."/>
    <x v="2"/>
    <x v="10"/>
    <x v="24"/>
    <x v="2"/>
    <x v="19"/>
    <s v="N"/>
    <s v="00 - N/A"/>
    <s v="10 - FONDO GENERAL"/>
    <s v="(en blanco)"/>
    <s v="99 - MULTIPROVINCIAL"/>
    <n v="162950"/>
    <n v="24322.28"/>
  </r>
  <r>
    <s v="2024"/>
    <x v="0"/>
    <x v="0"/>
    <x v="0"/>
    <x v="0"/>
    <x v="2"/>
    <s v="0203 - MINISTERIO DE DEFENSA"/>
    <s v="0028 - INSTITUTO SUPERIOR PARA LA DEFENSA ' GENERAL JUAN PABLO DUARTE DIEZ' INSUDE."/>
    <x v="2"/>
    <x v="10"/>
    <x v="24"/>
    <x v="2"/>
    <x v="20"/>
    <s v="N"/>
    <s v="00 - N/A"/>
    <s v="10 - FONDO GENERAL"/>
    <s v="(en blanco)"/>
    <s v="99 - MULTIPROVINCIAL"/>
    <n v="6231553"/>
    <n v="3239912.8800000004"/>
  </r>
  <r>
    <s v="2024"/>
    <x v="0"/>
    <x v="0"/>
    <x v="0"/>
    <x v="0"/>
    <x v="2"/>
    <s v="0203 - MINISTERIO DE DEFENSA"/>
    <s v="0028 - INSTITUTO SUPERIOR PARA LA DEFENSA ' GENERAL JUAN PABLO DUARTE DIEZ' INSUDE."/>
    <x v="2"/>
    <x v="10"/>
    <x v="24"/>
    <x v="2"/>
    <x v="21"/>
    <s v="N"/>
    <s v="00 - N/A"/>
    <s v="10 - FONDO GENERAL"/>
    <s v="(en blanco)"/>
    <s v="99 - MULTIPROVINCIAL"/>
    <n v="500000"/>
    <n v="1044053.28"/>
  </r>
  <r>
    <s v="2024"/>
    <x v="0"/>
    <x v="0"/>
    <x v="0"/>
    <x v="0"/>
    <x v="2"/>
    <s v="0203 - MINISTERIO DE DEFENSA"/>
    <s v="0030 - SERVICIO NACIONAL DE PROTECCION AMBIENTAL"/>
    <x v="3"/>
    <x v="9"/>
    <x v="35"/>
    <x v="0"/>
    <x v="0"/>
    <s v="N"/>
    <s v="00 - N/A"/>
    <s v="10 - FONDO GENERAL"/>
    <s v="(en blanco)"/>
    <s v="99 - MULTIPROVINCIAL"/>
    <n v="112156000"/>
    <n v="51767180"/>
  </r>
  <r>
    <s v="2024"/>
    <x v="0"/>
    <x v="0"/>
    <x v="0"/>
    <x v="0"/>
    <x v="2"/>
    <s v="0203 - MINISTERIO DE DEFENSA"/>
    <s v="0030 - SERVICIO NACIONAL DE PROTECCION AMBIENTAL"/>
    <x v="3"/>
    <x v="9"/>
    <x v="35"/>
    <x v="0"/>
    <x v="1"/>
    <s v="N"/>
    <s v="00 - N/A"/>
    <s v="10 - FONDO GENERAL"/>
    <s v="(en blanco)"/>
    <s v="99 - MULTIPROVINCIAL"/>
    <n v="3000000"/>
    <n v="1337570"/>
  </r>
  <r>
    <s v="2024"/>
    <x v="0"/>
    <x v="0"/>
    <x v="0"/>
    <x v="0"/>
    <x v="2"/>
    <s v="0203 - MINISTERIO DE DEFENSA"/>
    <s v="0030 - SERVICIO NACIONAL DE PROTECCION AMBIENTAL"/>
    <x v="3"/>
    <x v="9"/>
    <x v="35"/>
    <x v="0"/>
    <x v="4"/>
    <s v="N"/>
    <s v="00 - N/A"/>
    <s v="10 - FONDO GENERAL"/>
    <s v="(en blanco)"/>
    <s v="99 - MULTIPROVINCIAL"/>
    <n v="2478000"/>
    <n v="975938"/>
  </r>
  <r>
    <s v="2024"/>
    <x v="0"/>
    <x v="0"/>
    <x v="0"/>
    <x v="0"/>
    <x v="2"/>
    <s v="0203 - MINISTERIO DE DEFENSA"/>
    <s v="0030 - SERVICIO NACIONAL DE PROTECCION AMBIENTAL"/>
    <x v="3"/>
    <x v="9"/>
    <x v="35"/>
    <x v="1"/>
    <x v="5"/>
    <s v="N"/>
    <s v="00 - N/A"/>
    <s v="10 - FONDO GENERAL"/>
    <s v="(en blanco)"/>
    <s v="99 - MULTIPROVINCIAL"/>
    <n v="6463885"/>
    <n v="2779702.4200000004"/>
  </r>
  <r>
    <s v="2024"/>
    <x v="0"/>
    <x v="0"/>
    <x v="0"/>
    <x v="0"/>
    <x v="2"/>
    <s v="0203 - MINISTERIO DE DEFENSA"/>
    <s v="0030 - SERVICIO NACIONAL DE PROTECCION AMBIENTAL"/>
    <x v="3"/>
    <x v="9"/>
    <x v="35"/>
    <x v="1"/>
    <x v="6"/>
    <s v="N"/>
    <s v="00 - N/A"/>
    <s v="10 - FONDO GENERAL"/>
    <s v="(en blanco)"/>
    <s v="99 - MULTIPROVINCIAL"/>
    <n v="470000"/>
    <n v="171416.24"/>
  </r>
  <r>
    <s v="2024"/>
    <x v="0"/>
    <x v="0"/>
    <x v="0"/>
    <x v="0"/>
    <x v="2"/>
    <s v="0203 - MINISTERIO DE DEFENSA"/>
    <s v="0030 - SERVICIO NACIONAL DE PROTECCION AMBIENTAL"/>
    <x v="3"/>
    <x v="9"/>
    <x v="35"/>
    <x v="1"/>
    <x v="7"/>
    <s v="N"/>
    <s v="00 - N/A"/>
    <s v="10 - FONDO GENERAL"/>
    <s v="(en blanco)"/>
    <s v="99 - MULTIPROVINCIAL"/>
    <n v="5200000"/>
    <n v="2490750"/>
  </r>
  <r>
    <s v="2024"/>
    <x v="0"/>
    <x v="0"/>
    <x v="0"/>
    <x v="0"/>
    <x v="2"/>
    <s v="0203 - MINISTERIO DE DEFENSA"/>
    <s v="0030 - SERVICIO NACIONAL DE PROTECCION AMBIENTAL"/>
    <x v="3"/>
    <x v="9"/>
    <x v="35"/>
    <x v="1"/>
    <x v="8"/>
    <s v="N"/>
    <s v="00 - N/A"/>
    <s v="10 - FONDO GENERAL"/>
    <s v="(en blanco)"/>
    <s v="99 - MULTIPROVINCIAL"/>
    <n v="150000"/>
    <n v="0"/>
  </r>
  <r>
    <s v="2024"/>
    <x v="0"/>
    <x v="0"/>
    <x v="0"/>
    <x v="0"/>
    <x v="2"/>
    <s v="0203 - MINISTERIO DE DEFENSA"/>
    <s v="0030 - SERVICIO NACIONAL DE PROTECCION AMBIENTAL"/>
    <x v="3"/>
    <x v="9"/>
    <x v="35"/>
    <x v="1"/>
    <x v="9"/>
    <s v="N"/>
    <s v="00 - N/A"/>
    <s v="10 - FONDO GENERAL"/>
    <s v="(en blanco)"/>
    <s v="99 - MULTIPROVINCIAL"/>
    <n v="460204"/>
    <n v="37996"/>
  </r>
  <r>
    <s v="2024"/>
    <x v="0"/>
    <x v="0"/>
    <x v="0"/>
    <x v="0"/>
    <x v="2"/>
    <s v="0203 - MINISTERIO DE DEFENSA"/>
    <s v="0030 - SERVICIO NACIONAL DE PROTECCION AMBIENTAL"/>
    <x v="3"/>
    <x v="9"/>
    <x v="35"/>
    <x v="1"/>
    <x v="10"/>
    <s v="N"/>
    <s v="00 - N/A"/>
    <s v="10 - FONDO GENERAL"/>
    <s v="(en blanco)"/>
    <s v="99 - MULTIPROVINCIAL"/>
    <n v="802066"/>
    <n v="1042283.25"/>
  </r>
  <r>
    <s v="2024"/>
    <x v="0"/>
    <x v="0"/>
    <x v="0"/>
    <x v="0"/>
    <x v="2"/>
    <s v="0203 - MINISTERIO DE DEFENSA"/>
    <s v="0030 - SERVICIO NACIONAL DE PROTECCION AMBIENTAL"/>
    <x v="3"/>
    <x v="9"/>
    <x v="35"/>
    <x v="1"/>
    <x v="11"/>
    <s v="N"/>
    <s v="00 - N/A"/>
    <s v="10 - FONDO GENERAL"/>
    <s v="(en blanco)"/>
    <s v="99 - MULTIPROVINCIAL"/>
    <n v="253020"/>
    <n v="0"/>
  </r>
  <r>
    <s v="2024"/>
    <x v="0"/>
    <x v="0"/>
    <x v="0"/>
    <x v="0"/>
    <x v="2"/>
    <s v="0203 - MINISTERIO DE DEFENSA"/>
    <s v="0030 - SERVICIO NACIONAL DE PROTECCION AMBIENTAL"/>
    <x v="3"/>
    <x v="9"/>
    <x v="35"/>
    <x v="1"/>
    <x v="12"/>
    <s v="N"/>
    <s v="00 - N/A"/>
    <s v="10 - FONDO GENERAL"/>
    <s v="(en blanco)"/>
    <s v="99 - MULTIPROVINCIAL"/>
    <n v="83753"/>
    <n v="28910"/>
  </r>
  <r>
    <s v="2024"/>
    <x v="0"/>
    <x v="0"/>
    <x v="0"/>
    <x v="0"/>
    <x v="2"/>
    <s v="0203 - MINISTERIO DE DEFENSA"/>
    <s v="0030 - SERVICIO NACIONAL DE PROTECCION AMBIENTAL"/>
    <x v="3"/>
    <x v="9"/>
    <x v="35"/>
    <x v="1"/>
    <x v="13"/>
    <s v="N"/>
    <s v="00 - N/A"/>
    <s v="10 - FONDO GENERAL"/>
    <s v="(en blanco)"/>
    <s v="99 - MULTIPROVINCIAL"/>
    <n v="0"/>
    <n v="628782.02"/>
  </r>
  <r>
    <s v="2024"/>
    <x v="0"/>
    <x v="0"/>
    <x v="0"/>
    <x v="0"/>
    <x v="2"/>
    <s v="0203 - MINISTERIO DE DEFENSA"/>
    <s v="0030 - SERVICIO NACIONAL DE PROTECCION AMBIENTAL"/>
    <x v="3"/>
    <x v="9"/>
    <x v="35"/>
    <x v="2"/>
    <x v="14"/>
    <s v="N"/>
    <s v="00 - N/A"/>
    <s v="10 - FONDO GENERAL"/>
    <s v="(en blanco)"/>
    <s v="99 - MULTIPROVINCIAL"/>
    <n v="11970223"/>
    <n v="6866953.4000000004"/>
  </r>
  <r>
    <s v="2024"/>
    <x v="0"/>
    <x v="0"/>
    <x v="0"/>
    <x v="0"/>
    <x v="2"/>
    <s v="0203 - MINISTERIO DE DEFENSA"/>
    <s v="0030 - SERVICIO NACIONAL DE PROTECCION AMBIENTAL"/>
    <x v="3"/>
    <x v="9"/>
    <x v="35"/>
    <x v="2"/>
    <x v="15"/>
    <s v="N"/>
    <s v="00 - N/A"/>
    <s v="10 - FONDO GENERAL"/>
    <s v="(en blanco)"/>
    <s v="99 - MULTIPROVINCIAL"/>
    <n v="2500000"/>
    <n v="2645088"/>
  </r>
  <r>
    <s v="2024"/>
    <x v="0"/>
    <x v="0"/>
    <x v="0"/>
    <x v="0"/>
    <x v="2"/>
    <s v="0203 - MINISTERIO DE DEFENSA"/>
    <s v="0030 - SERVICIO NACIONAL DE PROTECCION AMBIENTAL"/>
    <x v="3"/>
    <x v="9"/>
    <x v="35"/>
    <x v="2"/>
    <x v="16"/>
    <s v="N"/>
    <s v="00 - N/A"/>
    <s v="10 - FONDO GENERAL"/>
    <s v="(en blanco)"/>
    <s v="99 - MULTIPROVINCIAL"/>
    <n v="1450000"/>
    <n v="669095.4"/>
  </r>
  <r>
    <s v="2024"/>
    <x v="0"/>
    <x v="0"/>
    <x v="0"/>
    <x v="0"/>
    <x v="2"/>
    <s v="0203 - MINISTERIO DE DEFENSA"/>
    <s v="0030 - SERVICIO NACIONAL DE PROTECCION AMBIENTAL"/>
    <x v="3"/>
    <x v="9"/>
    <x v="35"/>
    <x v="2"/>
    <x v="17"/>
    <s v="N"/>
    <s v="00 - N/A"/>
    <s v="10 - FONDO GENERAL"/>
    <s v="(en blanco)"/>
    <s v="99 - MULTIPROVINCIAL"/>
    <n v="13092"/>
    <n v="0"/>
  </r>
  <r>
    <s v="2024"/>
    <x v="0"/>
    <x v="0"/>
    <x v="0"/>
    <x v="0"/>
    <x v="2"/>
    <s v="0203 - MINISTERIO DE DEFENSA"/>
    <s v="0030 - SERVICIO NACIONAL DE PROTECCION AMBIENTAL"/>
    <x v="3"/>
    <x v="9"/>
    <x v="35"/>
    <x v="2"/>
    <x v="18"/>
    <s v="N"/>
    <s v="00 - N/A"/>
    <s v="10 - FONDO GENERAL"/>
    <s v="(en blanco)"/>
    <s v="99 - MULTIPROVINCIAL"/>
    <n v="2700000"/>
    <n v="210177.46999999997"/>
  </r>
  <r>
    <s v="2024"/>
    <x v="0"/>
    <x v="0"/>
    <x v="0"/>
    <x v="0"/>
    <x v="2"/>
    <s v="0203 - MINISTERIO DE DEFENSA"/>
    <s v="0030 - SERVICIO NACIONAL DE PROTECCION AMBIENTAL"/>
    <x v="3"/>
    <x v="9"/>
    <x v="35"/>
    <x v="2"/>
    <x v="19"/>
    <s v="N"/>
    <s v="00 - N/A"/>
    <s v="10 - FONDO GENERAL"/>
    <s v="(en blanco)"/>
    <s v="99 - MULTIPROVINCIAL"/>
    <n v="700000"/>
    <n v="131575.9"/>
  </r>
  <r>
    <s v="2024"/>
    <x v="0"/>
    <x v="0"/>
    <x v="0"/>
    <x v="0"/>
    <x v="2"/>
    <s v="0203 - MINISTERIO DE DEFENSA"/>
    <s v="0030 - SERVICIO NACIONAL DE PROTECCION AMBIENTAL"/>
    <x v="3"/>
    <x v="9"/>
    <x v="35"/>
    <x v="2"/>
    <x v="20"/>
    <s v="N"/>
    <s v="00 - N/A"/>
    <s v="10 - FONDO GENERAL"/>
    <s v="(en blanco)"/>
    <s v="99 - MULTIPROVINCIAL"/>
    <n v="12876200"/>
    <n v="5881049.6000000006"/>
  </r>
  <r>
    <s v="2024"/>
    <x v="0"/>
    <x v="0"/>
    <x v="0"/>
    <x v="0"/>
    <x v="2"/>
    <s v="0203 - MINISTERIO DE DEFENSA"/>
    <s v="0030 - SERVICIO NACIONAL DE PROTECCION AMBIENTAL"/>
    <x v="3"/>
    <x v="9"/>
    <x v="35"/>
    <x v="2"/>
    <x v="21"/>
    <s v="N"/>
    <s v="00 - N/A"/>
    <s v="10 - FONDO GENERAL"/>
    <s v="(en blanco)"/>
    <s v="99 - MULTIPROVINCIAL"/>
    <n v="4310000"/>
    <n v="1287086.3600000001"/>
  </r>
  <r>
    <s v="2024"/>
    <x v="0"/>
    <x v="0"/>
    <x v="0"/>
    <x v="0"/>
    <x v="2"/>
    <s v="0203 - MINISTERIO DE DEFENSA"/>
    <s v="0031 - DIRECCIÓN GENERAL DE LA INDUSTRIA MILITAR DE LAS FUERZAS ARMADAS"/>
    <x v="0"/>
    <x v="7"/>
    <x v="29"/>
    <x v="0"/>
    <x v="0"/>
    <s v="N"/>
    <s v="00 - N/A"/>
    <s v="10 - FONDO GENERAL"/>
    <s v="(en blanco)"/>
    <s v="99 - MULTIPROVINCIAL"/>
    <n v="41580500"/>
    <n v="19042000"/>
  </r>
  <r>
    <s v="2024"/>
    <x v="0"/>
    <x v="0"/>
    <x v="0"/>
    <x v="0"/>
    <x v="2"/>
    <s v="0203 - MINISTERIO DE DEFENSA"/>
    <s v="0031 - DIRECCIÓN GENERAL DE LA INDUSTRIA MILITAR DE LAS FUERZAS ARMADAS"/>
    <x v="0"/>
    <x v="7"/>
    <x v="29"/>
    <x v="0"/>
    <x v="0"/>
    <s v="N"/>
    <s v="00 - N/A"/>
    <s v="20 - FONDOS CON DESTINO ESPECÍFICO"/>
    <s v="(en blanco)"/>
    <s v="99 - MULTIPROVINCIAL"/>
    <n v="0"/>
    <n v="318000"/>
  </r>
  <r>
    <s v="2024"/>
    <x v="0"/>
    <x v="0"/>
    <x v="0"/>
    <x v="0"/>
    <x v="2"/>
    <s v="0203 - MINISTERIO DE DEFENSA"/>
    <s v="0031 - DIRECCIÓN GENERAL DE LA INDUSTRIA MILITAR DE LAS FUERZAS ARMADAS"/>
    <x v="0"/>
    <x v="7"/>
    <x v="29"/>
    <x v="0"/>
    <x v="4"/>
    <s v="N"/>
    <s v="00 - N/A"/>
    <s v="10 - FONDO GENERAL"/>
    <s v="(en blanco)"/>
    <s v="99 - MULTIPROVINCIAL"/>
    <n v="1917778"/>
    <n v="953038.39999999991"/>
  </r>
  <r>
    <s v="2024"/>
    <x v="0"/>
    <x v="0"/>
    <x v="0"/>
    <x v="0"/>
    <x v="2"/>
    <s v="0203 - MINISTERIO DE DEFENSA"/>
    <s v="0031 - DIRECCIÓN GENERAL DE LA INDUSTRIA MILITAR DE LAS FUERZAS ARMADAS"/>
    <x v="0"/>
    <x v="7"/>
    <x v="29"/>
    <x v="0"/>
    <x v="4"/>
    <s v="N"/>
    <s v="00 - N/A"/>
    <s v="20 - FONDOS CON DESTINO ESPECÍFICO"/>
    <s v="(en blanco)"/>
    <s v="99 - MULTIPROVINCIAL"/>
    <n v="0"/>
    <n v="26044.199999999997"/>
  </r>
  <r>
    <s v="2024"/>
    <x v="0"/>
    <x v="0"/>
    <x v="0"/>
    <x v="0"/>
    <x v="2"/>
    <s v="0203 - MINISTERIO DE DEFENSA"/>
    <s v="0031 - DIRECCIÓN GENERAL DE LA INDUSTRIA MILITAR DE LAS FUERZAS ARMADAS"/>
    <x v="0"/>
    <x v="7"/>
    <x v="29"/>
    <x v="1"/>
    <x v="6"/>
    <s v="N"/>
    <s v="00 - N/A"/>
    <s v="20 - FONDOS CON DESTINO ESPECÍFICO"/>
    <s v="(en blanco)"/>
    <s v="99 - MULTIPROVINCIAL"/>
    <n v="0"/>
    <n v="2401536"/>
  </r>
  <r>
    <s v="2024"/>
    <x v="0"/>
    <x v="0"/>
    <x v="0"/>
    <x v="0"/>
    <x v="2"/>
    <s v="0203 - MINISTERIO DE DEFENSA"/>
    <s v="0031 - DIRECCIÓN GENERAL DE LA INDUSTRIA MILITAR DE LAS FUERZAS ARMADAS"/>
    <x v="0"/>
    <x v="7"/>
    <x v="29"/>
    <x v="1"/>
    <x v="9"/>
    <s v="N"/>
    <s v="00 - N/A"/>
    <s v="10 - FONDO GENERAL"/>
    <s v="(en blanco)"/>
    <s v="99 - MULTIPROVINCIAL"/>
    <n v="1512000"/>
    <n v="753398.10000000009"/>
  </r>
  <r>
    <s v="2024"/>
    <x v="0"/>
    <x v="0"/>
    <x v="0"/>
    <x v="0"/>
    <x v="2"/>
    <s v="0203 - MINISTERIO DE DEFENSA"/>
    <s v="0031 - DIRECCIÓN GENERAL DE LA INDUSTRIA MILITAR DE LAS FUERZAS ARMADAS"/>
    <x v="0"/>
    <x v="7"/>
    <x v="29"/>
    <x v="1"/>
    <x v="11"/>
    <s v="N"/>
    <s v="00 - N/A"/>
    <s v="20 - FONDOS CON DESTINO ESPECÍFICO"/>
    <s v="(en blanco)"/>
    <s v="99 - MULTIPROVINCIAL"/>
    <n v="0"/>
    <n v="885000"/>
  </r>
  <r>
    <s v="2024"/>
    <x v="0"/>
    <x v="0"/>
    <x v="0"/>
    <x v="0"/>
    <x v="2"/>
    <s v="0203 - MINISTERIO DE DEFENSA"/>
    <s v="0031 - DIRECCIÓN GENERAL DE LA INDUSTRIA MILITAR DE LAS FUERZAS ARMADAS"/>
    <x v="0"/>
    <x v="7"/>
    <x v="29"/>
    <x v="1"/>
    <x v="12"/>
    <s v="N"/>
    <s v="00 - N/A"/>
    <s v="20 - FONDOS CON DESTINO ESPECÍFICO"/>
    <s v="(en blanco)"/>
    <s v="99 - MULTIPROVINCIAL"/>
    <n v="0"/>
    <n v="1726791.38"/>
  </r>
  <r>
    <s v="2024"/>
    <x v="0"/>
    <x v="0"/>
    <x v="0"/>
    <x v="0"/>
    <x v="2"/>
    <s v="0203 - MINISTERIO DE DEFENSA"/>
    <s v="0031 - DIRECCIÓN GENERAL DE LA INDUSTRIA MILITAR DE LAS FUERZAS ARMADAS"/>
    <x v="0"/>
    <x v="7"/>
    <x v="29"/>
    <x v="1"/>
    <x v="13"/>
    <s v="N"/>
    <s v="00 - N/A"/>
    <s v="20 - FONDOS CON DESTINO ESPECÍFICO"/>
    <s v="(en blanco)"/>
    <s v="99 - MULTIPROVINCIAL"/>
    <n v="0"/>
    <n v="6898870"/>
  </r>
  <r>
    <s v="2024"/>
    <x v="0"/>
    <x v="0"/>
    <x v="0"/>
    <x v="0"/>
    <x v="2"/>
    <s v="0203 - MINISTERIO DE DEFENSA"/>
    <s v="0031 - DIRECCIÓN GENERAL DE LA INDUSTRIA MILITAR DE LAS FUERZAS ARMADAS"/>
    <x v="0"/>
    <x v="7"/>
    <x v="29"/>
    <x v="2"/>
    <x v="14"/>
    <s v="N"/>
    <s v="00 - N/A"/>
    <s v="10 - FONDO GENERAL"/>
    <s v="(en blanco)"/>
    <s v="99 - MULTIPROVINCIAL"/>
    <n v="5165640"/>
    <n v="2582820"/>
  </r>
  <r>
    <s v="2024"/>
    <x v="0"/>
    <x v="0"/>
    <x v="0"/>
    <x v="0"/>
    <x v="2"/>
    <s v="0203 - MINISTERIO DE DEFENSA"/>
    <s v="0031 - DIRECCIÓN GENERAL DE LA INDUSTRIA MILITAR DE LAS FUERZAS ARMADAS"/>
    <x v="0"/>
    <x v="7"/>
    <x v="29"/>
    <x v="2"/>
    <x v="14"/>
    <s v="N"/>
    <s v="00 - N/A"/>
    <s v="20 - FONDOS CON DESTINO ESPECÍFICO"/>
    <s v="(en blanco)"/>
    <s v="99 - MULTIPROVINCIAL"/>
    <n v="0"/>
    <n v="1092.1099999999999"/>
  </r>
  <r>
    <s v="2024"/>
    <x v="0"/>
    <x v="0"/>
    <x v="0"/>
    <x v="0"/>
    <x v="2"/>
    <s v="0203 - MINISTERIO DE DEFENSA"/>
    <s v="0031 - DIRECCIÓN GENERAL DE LA INDUSTRIA MILITAR DE LAS FUERZAS ARMADAS"/>
    <x v="0"/>
    <x v="7"/>
    <x v="29"/>
    <x v="2"/>
    <x v="15"/>
    <s v="N"/>
    <s v="00 - N/A"/>
    <s v="10 - FONDO GENERAL"/>
    <s v="(en blanco)"/>
    <s v="99 - MULTIPROVINCIAL"/>
    <n v="2300000"/>
    <n v="1840747.85"/>
  </r>
  <r>
    <s v="2024"/>
    <x v="0"/>
    <x v="0"/>
    <x v="0"/>
    <x v="0"/>
    <x v="2"/>
    <s v="0203 - MINISTERIO DE DEFENSA"/>
    <s v="0031 - DIRECCIÓN GENERAL DE LA INDUSTRIA MILITAR DE LAS FUERZAS ARMADAS"/>
    <x v="0"/>
    <x v="7"/>
    <x v="29"/>
    <x v="2"/>
    <x v="15"/>
    <s v="N"/>
    <s v="00 - N/A"/>
    <s v="20 - FONDOS CON DESTINO ESPECÍFICO"/>
    <s v="(en blanco)"/>
    <s v="99 - MULTIPROVINCIAL"/>
    <n v="0"/>
    <n v="25012067.469999995"/>
  </r>
  <r>
    <s v="2024"/>
    <x v="0"/>
    <x v="0"/>
    <x v="0"/>
    <x v="0"/>
    <x v="2"/>
    <s v="0203 - MINISTERIO DE DEFENSA"/>
    <s v="0031 - DIRECCIÓN GENERAL DE LA INDUSTRIA MILITAR DE LAS FUERZAS ARMADAS"/>
    <x v="0"/>
    <x v="7"/>
    <x v="29"/>
    <x v="2"/>
    <x v="16"/>
    <s v="N"/>
    <s v="00 - N/A"/>
    <s v="10 - FONDO GENERAL"/>
    <s v="(en blanco)"/>
    <s v="99 - MULTIPROVINCIAL"/>
    <n v="1277433"/>
    <n v="478075.46"/>
  </r>
  <r>
    <s v="2024"/>
    <x v="0"/>
    <x v="0"/>
    <x v="0"/>
    <x v="0"/>
    <x v="2"/>
    <s v="0203 - MINISTERIO DE DEFENSA"/>
    <s v="0031 - DIRECCIÓN GENERAL DE LA INDUSTRIA MILITAR DE LAS FUERZAS ARMADAS"/>
    <x v="0"/>
    <x v="7"/>
    <x v="29"/>
    <x v="2"/>
    <x v="16"/>
    <s v="N"/>
    <s v="00 - N/A"/>
    <s v="20 - FONDOS CON DESTINO ESPECÍFICO"/>
    <s v="(en blanco)"/>
    <s v="99 - MULTIPROVINCIAL"/>
    <n v="0"/>
    <n v="1130458.8799999999"/>
  </r>
  <r>
    <s v="2024"/>
    <x v="0"/>
    <x v="0"/>
    <x v="0"/>
    <x v="0"/>
    <x v="2"/>
    <s v="0203 - MINISTERIO DE DEFENSA"/>
    <s v="0031 - DIRECCIÓN GENERAL DE LA INDUSTRIA MILITAR DE LAS FUERZAS ARMADAS"/>
    <x v="0"/>
    <x v="7"/>
    <x v="29"/>
    <x v="2"/>
    <x v="17"/>
    <s v="N"/>
    <s v="00 - N/A"/>
    <s v="20 - FONDOS CON DESTINO ESPECÍFICO"/>
    <s v="(en blanco)"/>
    <s v="99 - MULTIPROVINCIAL"/>
    <n v="0"/>
    <n v="116555.09"/>
  </r>
  <r>
    <s v="2024"/>
    <x v="0"/>
    <x v="0"/>
    <x v="0"/>
    <x v="0"/>
    <x v="2"/>
    <s v="0203 - MINISTERIO DE DEFENSA"/>
    <s v="0031 - DIRECCIÓN GENERAL DE LA INDUSTRIA MILITAR DE LAS FUERZAS ARMADAS"/>
    <x v="0"/>
    <x v="7"/>
    <x v="29"/>
    <x v="2"/>
    <x v="19"/>
    <s v="N"/>
    <s v="00 - N/A"/>
    <s v="10 - FONDO GENERAL"/>
    <s v="(en blanco)"/>
    <s v="99 - MULTIPROVINCIAL"/>
    <n v="0"/>
    <n v="4841.0700000000006"/>
  </r>
  <r>
    <s v="2024"/>
    <x v="0"/>
    <x v="0"/>
    <x v="0"/>
    <x v="0"/>
    <x v="2"/>
    <s v="0203 - MINISTERIO DE DEFENSA"/>
    <s v="0031 - DIRECCIÓN GENERAL DE LA INDUSTRIA MILITAR DE LAS FUERZAS ARMADAS"/>
    <x v="0"/>
    <x v="7"/>
    <x v="29"/>
    <x v="2"/>
    <x v="19"/>
    <s v="N"/>
    <s v="00 - N/A"/>
    <s v="20 - FONDOS CON DESTINO ESPECÍFICO"/>
    <s v="(en blanco)"/>
    <s v="99 - MULTIPROVINCIAL"/>
    <n v="0"/>
    <n v="51684.44"/>
  </r>
  <r>
    <s v="2024"/>
    <x v="0"/>
    <x v="0"/>
    <x v="0"/>
    <x v="0"/>
    <x v="2"/>
    <s v="0203 - MINISTERIO DE DEFENSA"/>
    <s v="0031 - DIRECCIÓN GENERAL DE LA INDUSTRIA MILITAR DE LAS FUERZAS ARMADAS"/>
    <x v="0"/>
    <x v="7"/>
    <x v="29"/>
    <x v="2"/>
    <x v="20"/>
    <s v="N"/>
    <s v="00 - N/A"/>
    <s v="10 - FONDO GENERAL"/>
    <s v="(en blanco)"/>
    <s v="99 - MULTIPROVINCIAL"/>
    <n v="1722568"/>
    <n v="926256.95"/>
  </r>
  <r>
    <s v="2024"/>
    <x v="0"/>
    <x v="0"/>
    <x v="0"/>
    <x v="0"/>
    <x v="2"/>
    <s v="0203 - MINISTERIO DE DEFENSA"/>
    <s v="0031 - DIRECCIÓN GENERAL DE LA INDUSTRIA MILITAR DE LAS FUERZAS ARMADAS"/>
    <x v="0"/>
    <x v="7"/>
    <x v="29"/>
    <x v="2"/>
    <x v="20"/>
    <s v="N"/>
    <s v="00 - N/A"/>
    <s v="20 - FONDOS CON DESTINO ESPECÍFICO"/>
    <s v="(en blanco)"/>
    <s v="99 - MULTIPROVINCIAL"/>
    <n v="0"/>
    <n v="3434.14"/>
  </r>
  <r>
    <s v="2024"/>
    <x v="0"/>
    <x v="0"/>
    <x v="0"/>
    <x v="0"/>
    <x v="2"/>
    <s v="0203 - MINISTERIO DE DEFENSA"/>
    <s v="0031 - DIRECCIÓN GENERAL DE LA INDUSTRIA MILITAR DE LAS FUERZAS ARMADAS"/>
    <x v="0"/>
    <x v="7"/>
    <x v="29"/>
    <x v="2"/>
    <x v="21"/>
    <s v="N"/>
    <s v="00 - N/A"/>
    <s v="10 - FONDO GENERAL"/>
    <s v="(en blanco)"/>
    <s v="99 - MULTIPROVINCIAL"/>
    <n v="510360"/>
    <n v="387132.25"/>
  </r>
  <r>
    <s v="2024"/>
    <x v="0"/>
    <x v="0"/>
    <x v="0"/>
    <x v="0"/>
    <x v="2"/>
    <s v="0203 - MINISTERIO DE DEFENSA"/>
    <s v="0031 - DIRECCIÓN GENERAL DE LA INDUSTRIA MILITAR DE LAS FUERZAS ARMADAS"/>
    <x v="0"/>
    <x v="7"/>
    <x v="29"/>
    <x v="2"/>
    <x v="21"/>
    <s v="N"/>
    <s v="00 - N/A"/>
    <s v="20 - FONDOS CON DESTINO ESPECÍFICO"/>
    <s v="(en blanco)"/>
    <s v="99 - MULTIPROVINCIAL"/>
    <n v="0"/>
    <n v="2385912.77"/>
  </r>
  <r>
    <s v="2024"/>
    <x v="0"/>
    <x v="0"/>
    <x v="0"/>
    <x v="0"/>
    <x v="2"/>
    <s v="0204 - MINISTERIO DE RELACIONES EXTERIORES"/>
    <s v="0001 - MINISTERIO DE RELACIONES EXTERIORES"/>
    <x v="0"/>
    <x v="0"/>
    <x v="10"/>
    <x v="0"/>
    <x v="0"/>
    <s v="N"/>
    <s v="00 - N/A"/>
    <s v="10 - FONDO GENERAL"/>
    <s v="(en blanco)"/>
    <s v="01 - DISTRITO NACIONAL"/>
    <n v="1690000"/>
    <n v="780000"/>
  </r>
  <r>
    <s v="2024"/>
    <x v="0"/>
    <x v="0"/>
    <x v="0"/>
    <x v="0"/>
    <x v="2"/>
    <s v="0204 - MINISTERIO DE RELACIONES EXTERIORES"/>
    <s v="0001 - MINISTERIO DE RELACIONES EXTERIORES"/>
    <x v="0"/>
    <x v="0"/>
    <x v="10"/>
    <x v="0"/>
    <x v="4"/>
    <s v="N"/>
    <s v="00 - N/A"/>
    <s v="10 - FONDO GENERAL"/>
    <s v="(en blanco)"/>
    <s v="01 - DISTRITO NACIONAL"/>
    <n v="238524"/>
    <n v="115762.43999999999"/>
  </r>
  <r>
    <s v="2024"/>
    <x v="0"/>
    <x v="0"/>
    <x v="0"/>
    <x v="0"/>
    <x v="2"/>
    <s v="0204 - MINISTERIO DE RELACIONES EXTERIORES"/>
    <s v="0001 - MINISTERIO DE RELACIONES EXTERIORES"/>
    <x v="0"/>
    <x v="0"/>
    <x v="10"/>
    <x v="1"/>
    <x v="13"/>
    <s v="N"/>
    <s v="00 - N/A"/>
    <s v="10 - FONDO GENERAL"/>
    <s v="(en blanco)"/>
    <s v="01 - DISTRITO NACIONAL"/>
    <n v="1500000"/>
    <n v="0"/>
  </r>
  <r>
    <s v="2024"/>
    <x v="0"/>
    <x v="0"/>
    <x v="0"/>
    <x v="0"/>
    <x v="2"/>
    <s v="0204 - MINISTERIO DE RELACIONES EXTERIORES"/>
    <s v="0001 - MINISTERIO DE RELACIONES EXTERIORES"/>
    <x v="0"/>
    <x v="13"/>
    <x v="36"/>
    <x v="0"/>
    <x v="0"/>
    <s v="N"/>
    <s v="00 - N/A"/>
    <s v="10 - FONDO GENERAL"/>
    <s v="(en blanco)"/>
    <s v="01 - DISTRITO NACIONAL"/>
    <n v="828035517"/>
    <n v="297065163.52999997"/>
  </r>
  <r>
    <s v="2024"/>
    <x v="0"/>
    <x v="0"/>
    <x v="0"/>
    <x v="0"/>
    <x v="2"/>
    <s v="0204 - MINISTERIO DE RELACIONES EXTERIORES"/>
    <s v="0001 - MINISTERIO DE RELACIONES EXTERIORES"/>
    <x v="0"/>
    <x v="13"/>
    <x v="36"/>
    <x v="0"/>
    <x v="1"/>
    <s v="N"/>
    <s v="00 - N/A"/>
    <s v="10 - FONDO GENERAL"/>
    <s v="(en blanco)"/>
    <s v="01 - DISTRITO NACIONAL"/>
    <n v="250872810"/>
    <n v="121026862.87"/>
  </r>
  <r>
    <s v="2024"/>
    <x v="0"/>
    <x v="0"/>
    <x v="0"/>
    <x v="0"/>
    <x v="2"/>
    <s v="0204 - MINISTERIO DE RELACIONES EXTERIORES"/>
    <s v="0001 - MINISTERIO DE RELACIONES EXTERIORES"/>
    <x v="0"/>
    <x v="13"/>
    <x v="36"/>
    <x v="0"/>
    <x v="2"/>
    <s v="N"/>
    <s v="00 - N/A"/>
    <s v="10 - FONDO GENERAL"/>
    <s v="(en blanco)"/>
    <s v="01 - DISTRITO NACIONAL"/>
    <n v="954000"/>
    <n v="71195.95"/>
  </r>
  <r>
    <s v="2024"/>
    <x v="0"/>
    <x v="0"/>
    <x v="0"/>
    <x v="0"/>
    <x v="2"/>
    <s v="0204 - MINISTERIO DE RELACIONES EXTERIORES"/>
    <s v="0001 - MINISTERIO DE RELACIONES EXTERIORES"/>
    <x v="0"/>
    <x v="13"/>
    <x v="36"/>
    <x v="0"/>
    <x v="4"/>
    <s v="N"/>
    <s v="00 - N/A"/>
    <s v="10 - FONDO GENERAL"/>
    <s v="(en blanco)"/>
    <s v="01 - DISTRITO NACIONAL"/>
    <n v="82399845"/>
    <n v="42076349.549999982"/>
  </r>
  <r>
    <s v="2024"/>
    <x v="0"/>
    <x v="0"/>
    <x v="0"/>
    <x v="0"/>
    <x v="2"/>
    <s v="0204 - MINISTERIO DE RELACIONES EXTERIORES"/>
    <s v="0001 - MINISTERIO DE RELACIONES EXTERIORES"/>
    <x v="0"/>
    <x v="13"/>
    <x v="36"/>
    <x v="1"/>
    <x v="5"/>
    <s v="N"/>
    <s v="00 - N/A"/>
    <s v="10 - FONDO GENERAL"/>
    <s v="(en blanco)"/>
    <s v="01 - DISTRITO NACIONAL"/>
    <n v="79536420"/>
    <n v="27843716.039999999"/>
  </r>
  <r>
    <s v="2024"/>
    <x v="0"/>
    <x v="0"/>
    <x v="0"/>
    <x v="0"/>
    <x v="2"/>
    <s v="0204 - MINISTERIO DE RELACIONES EXTERIORES"/>
    <s v="0001 - MINISTERIO DE RELACIONES EXTERIORES"/>
    <x v="0"/>
    <x v="13"/>
    <x v="36"/>
    <x v="1"/>
    <x v="6"/>
    <s v="N"/>
    <s v="00 - N/A"/>
    <s v="10 - FONDO GENERAL"/>
    <s v="(en blanco)"/>
    <s v="01 - DISTRITO NACIONAL"/>
    <n v="91512890"/>
    <n v="5706041.54"/>
  </r>
  <r>
    <s v="2024"/>
    <x v="0"/>
    <x v="0"/>
    <x v="0"/>
    <x v="0"/>
    <x v="2"/>
    <s v="0204 - MINISTERIO DE RELACIONES EXTERIORES"/>
    <s v="0001 - MINISTERIO DE RELACIONES EXTERIORES"/>
    <x v="0"/>
    <x v="13"/>
    <x v="36"/>
    <x v="1"/>
    <x v="7"/>
    <s v="N"/>
    <s v="00 - N/A"/>
    <s v="10 - FONDO GENERAL"/>
    <s v="(en blanco)"/>
    <s v="01 - DISTRITO NACIONAL"/>
    <n v="61910000"/>
    <n v="19851214.219999984"/>
  </r>
  <r>
    <s v="2024"/>
    <x v="0"/>
    <x v="0"/>
    <x v="0"/>
    <x v="0"/>
    <x v="2"/>
    <s v="0204 - MINISTERIO DE RELACIONES EXTERIORES"/>
    <s v="0001 - MINISTERIO DE RELACIONES EXTERIORES"/>
    <x v="0"/>
    <x v="13"/>
    <x v="36"/>
    <x v="1"/>
    <x v="8"/>
    <s v="N"/>
    <s v="00 - N/A"/>
    <s v="10 - FONDO GENERAL"/>
    <s v="(en blanco)"/>
    <s v="01 - DISTRITO NACIONAL"/>
    <n v="38600000"/>
    <n v="23256140.550000001"/>
  </r>
  <r>
    <s v="2024"/>
    <x v="0"/>
    <x v="0"/>
    <x v="0"/>
    <x v="0"/>
    <x v="2"/>
    <s v="0204 - MINISTERIO DE RELACIONES EXTERIORES"/>
    <s v="0001 - MINISTERIO DE RELACIONES EXTERIORES"/>
    <x v="0"/>
    <x v="13"/>
    <x v="36"/>
    <x v="1"/>
    <x v="9"/>
    <s v="N"/>
    <s v="00 - N/A"/>
    <s v="10 - FONDO GENERAL"/>
    <s v="(en blanco)"/>
    <s v="01 - DISTRITO NACIONAL"/>
    <n v="123552383"/>
    <n v="33806821.240000002"/>
  </r>
  <r>
    <s v="2024"/>
    <x v="0"/>
    <x v="0"/>
    <x v="0"/>
    <x v="0"/>
    <x v="2"/>
    <s v="0204 - MINISTERIO DE RELACIONES EXTERIORES"/>
    <s v="0001 - MINISTERIO DE RELACIONES EXTERIORES"/>
    <x v="0"/>
    <x v="13"/>
    <x v="36"/>
    <x v="1"/>
    <x v="10"/>
    <s v="N"/>
    <s v="00 - N/A"/>
    <s v="10 - FONDO GENERAL"/>
    <s v="(en blanco)"/>
    <s v="01 - DISTRITO NACIONAL"/>
    <n v="24700000"/>
    <n v="2733880.69"/>
  </r>
  <r>
    <s v="2024"/>
    <x v="0"/>
    <x v="0"/>
    <x v="0"/>
    <x v="0"/>
    <x v="2"/>
    <s v="0204 - MINISTERIO DE RELACIONES EXTERIORES"/>
    <s v="0001 - MINISTERIO DE RELACIONES EXTERIORES"/>
    <x v="0"/>
    <x v="13"/>
    <x v="36"/>
    <x v="1"/>
    <x v="11"/>
    <s v="N"/>
    <s v="00 - N/A"/>
    <s v="10 - FONDO GENERAL"/>
    <s v="(en blanco)"/>
    <s v="01 - DISTRITO NACIONAL"/>
    <n v="62493827"/>
    <n v="4227054.58"/>
  </r>
  <r>
    <s v="2024"/>
    <x v="0"/>
    <x v="0"/>
    <x v="0"/>
    <x v="0"/>
    <x v="2"/>
    <s v="0204 - MINISTERIO DE RELACIONES EXTERIORES"/>
    <s v="0001 - MINISTERIO DE RELACIONES EXTERIORES"/>
    <x v="0"/>
    <x v="13"/>
    <x v="36"/>
    <x v="1"/>
    <x v="12"/>
    <s v="N"/>
    <s v="00 - N/A"/>
    <s v="10 - FONDO GENERAL"/>
    <s v="(en blanco)"/>
    <s v="01 - DISTRITO NACIONAL"/>
    <n v="240636845"/>
    <n v="32119231.799999997"/>
  </r>
  <r>
    <s v="2024"/>
    <x v="0"/>
    <x v="0"/>
    <x v="0"/>
    <x v="0"/>
    <x v="2"/>
    <s v="0204 - MINISTERIO DE RELACIONES EXTERIORES"/>
    <s v="0001 - MINISTERIO DE RELACIONES EXTERIORES"/>
    <x v="0"/>
    <x v="13"/>
    <x v="36"/>
    <x v="1"/>
    <x v="13"/>
    <s v="N"/>
    <s v="00 - N/A"/>
    <s v="10 - FONDO GENERAL"/>
    <s v="(en blanco)"/>
    <s v="01 - DISTRITO NACIONAL"/>
    <n v="75012000"/>
    <n v="19669107.890000001"/>
  </r>
  <r>
    <s v="2024"/>
    <x v="0"/>
    <x v="0"/>
    <x v="0"/>
    <x v="0"/>
    <x v="2"/>
    <s v="0204 - MINISTERIO DE RELACIONES EXTERIORES"/>
    <s v="0001 - MINISTERIO DE RELACIONES EXTERIORES"/>
    <x v="0"/>
    <x v="13"/>
    <x v="36"/>
    <x v="2"/>
    <x v="14"/>
    <s v="N"/>
    <s v="00 - N/A"/>
    <s v="10 - FONDO GENERAL"/>
    <s v="(en blanco)"/>
    <s v="01 - DISTRITO NACIONAL"/>
    <n v="10872595"/>
    <n v="3632574.9099999997"/>
  </r>
  <r>
    <s v="2024"/>
    <x v="0"/>
    <x v="0"/>
    <x v="0"/>
    <x v="0"/>
    <x v="2"/>
    <s v="0204 - MINISTERIO DE RELACIONES EXTERIORES"/>
    <s v="0001 - MINISTERIO DE RELACIONES EXTERIORES"/>
    <x v="0"/>
    <x v="13"/>
    <x v="36"/>
    <x v="2"/>
    <x v="15"/>
    <s v="N"/>
    <s v="00 - N/A"/>
    <s v="10 - FONDO GENERAL"/>
    <s v="(en blanco)"/>
    <s v="01 - DISTRITO NACIONAL"/>
    <n v="10000000"/>
    <n v="1632689.0999999999"/>
  </r>
  <r>
    <s v="2024"/>
    <x v="0"/>
    <x v="0"/>
    <x v="0"/>
    <x v="0"/>
    <x v="2"/>
    <s v="0204 - MINISTERIO DE RELACIONES EXTERIORES"/>
    <s v="0001 - MINISTERIO DE RELACIONES EXTERIORES"/>
    <x v="0"/>
    <x v="13"/>
    <x v="36"/>
    <x v="2"/>
    <x v="16"/>
    <s v="N"/>
    <s v="00 - N/A"/>
    <s v="10 - FONDO GENERAL"/>
    <s v="(en blanco)"/>
    <s v="01 - DISTRITO NACIONAL"/>
    <n v="14010797"/>
    <n v="2781054.5100000002"/>
  </r>
  <r>
    <s v="2024"/>
    <x v="0"/>
    <x v="0"/>
    <x v="0"/>
    <x v="0"/>
    <x v="2"/>
    <s v="0204 - MINISTERIO DE RELACIONES EXTERIORES"/>
    <s v="0001 - MINISTERIO DE RELACIONES EXTERIORES"/>
    <x v="0"/>
    <x v="13"/>
    <x v="36"/>
    <x v="2"/>
    <x v="17"/>
    <s v="N"/>
    <s v="00 - N/A"/>
    <s v="10 - FONDO GENERAL"/>
    <s v="(en blanco)"/>
    <s v="01 - DISTRITO NACIONAL"/>
    <n v="783500"/>
    <n v="0"/>
  </r>
  <r>
    <s v="2024"/>
    <x v="0"/>
    <x v="0"/>
    <x v="0"/>
    <x v="0"/>
    <x v="2"/>
    <s v="0204 - MINISTERIO DE RELACIONES EXTERIORES"/>
    <s v="0001 - MINISTERIO DE RELACIONES EXTERIORES"/>
    <x v="0"/>
    <x v="13"/>
    <x v="36"/>
    <x v="2"/>
    <x v="18"/>
    <s v="N"/>
    <s v="00 - N/A"/>
    <s v="10 - FONDO GENERAL"/>
    <s v="(en blanco)"/>
    <s v="01 - DISTRITO NACIONAL"/>
    <n v="4318700"/>
    <n v="219558.87"/>
  </r>
  <r>
    <s v="2024"/>
    <x v="0"/>
    <x v="0"/>
    <x v="0"/>
    <x v="0"/>
    <x v="2"/>
    <s v="0204 - MINISTERIO DE RELACIONES EXTERIORES"/>
    <s v="0001 - MINISTERIO DE RELACIONES EXTERIORES"/>
    <x v="0"/>
    <x v="13"/>
    <x v="36"/>
    <x v="2"/>
    <x v="19"/>
    <s v="N"/>
    <s v="00 - N/A"/>
    <s v="10 - FONDO GENERAL"/>
    <s v="(en blanco)"/>
    <s v="01 - DISTRITO NACIONAL"/>
    <n v="10850000"/>
    <n v="1987816.15"/>
  </r>
  <r>
    <s v="2024"/>
    <x v="0"/>
    <x v="0"/>
    <x v="0"/>
    <x v="0"/>
    <x v="2"/>
    <s v="0204 - MINISTERIO DE RELACIONES EXTERIORES"/>
    <s v="0001 - MINISTERIO DE RELACIONES EXTERIORES"/>
    <x v="0"/>
    <x v="13"/>
    <x v="36"/>
    <x v="2"/>
    <x v="20"/>
    <s v="N"/>
    <s v="00 - N/A"/>
    <s v="10 - FONDO GENERAL"/>
    <s v="(en blanco)"/>
    <s v="01 - DISTRITO NACIONAL"/>
    <n v="101107910"/>
    <n v="45740176.330000006"/>
  </r>
  <r>
    <s v="2024"/>
    <x v="0"/>
    <x v="0"/>
    <x v="0"/>
    <x v="0"/>
    <x v="2"/>
    <s v="0204 - MINISTERIO DE RELACIONES EXTERIORES"/>
    <s v="0001 - MINISTERIO DE RELACIONES EXTERIORES"/>
    <x v="0"/>
    <x v="13"/>
    <x v="36"/>
    <x v="2"/>
    <x v="21"/>
    <s v="N"/>
    <s v="00 - N/A"/>
    <s v="10 - FONDO GENERAL"/>
    <s v="(en blanco)"/>
    <s v="01 - DISTRITO NACIONAL"/>
    <n v="76342191"/>
    <n v="12436486.689999999"/>
  </r>
  <r>
    <s v="2024"/>
    <x v="0"/>
    <x v="0"/>
    <x v="0"/>
    <x v="0"/>
    <x v="2"/>
    <s v="0204 - MINISTERIO DE RELACIONES EXTERIORES"/>
    <s v="0001 - MINISTERIO DE RELACIONES EXTERIORES"/>
    <x v="0"/>
    <x v="13"/>
    <x v="36"/>
    <x v="3"/>
    <x v="23"/>
    <s v="N"/>
    <s v="00 - N/A"/>
    <s v="10 - FONDO GENERAL"/>
    <s v="(en blanco)"/>
    <s v="01 - DISTRITO NACIONAL"/>
    <n v="0"/>
    <n v="122401.12"/>
  </r>
  <r>
    <s v="2024"/>
    <x v="0"/>
    <x v="0"/>
    <x v="0"/>
    <x v="0"/>
    <x v="2"/>
    <s v="0204 - MINISTERIO DE RELACIONES EXTERIORES"/>
    <s v="0001 - MINISTERIO DE RELACIONES EXTERIORES"/>
    <x v="0"/>
    <x v="13"/>
    <x v="37"/>
    <x v="0"/>
    <x v="0"/>
    <s v="N"/>
    <s v="00 - N/A"/>
    <s v="10 - FONDO GENERAL"/>
    <s v="(en blanco)"/>
    <s v="99 - MULTIPROVINCIAL"/>
    <n v="2031402942"/>
    <n v="914637158.56000018"/>
  </r>
  <r>
    <s v="2024"/>
    <x v="0"/>
    <x v="0"/>
    <x v="0"/>
    <x v="0"/>
    <x v="2"/>
    <s v="0204 - MINISTERIO DE RELACIONES EXTERIORES"/>
    <s v="0001 - MINISTERIO DE RELACIONES EXTERIORES"/>
    <x v="0"/>
    <x v="13"/>
    <x v="37"/>
    <x v="0"/>
    <x v="1"/>
    <s v="N"/>
    <s v="00 - N/A"/>
    <s v="10 - FONDO GENERAL"/>
    <s v="(en blanco)"/>
    <s v="99 - MULTIPROVINCIAL"/>
    <n v="1226314760"/>
    <n v="606440100.38000011"/>
  </r>
  <r>
    <s v="2024"/>
    <x v="0"/>
    <x v="0"/>
    <x v="0"/>
    <x v="0"/>
    <x v="2"/>
    <s v="0204 - MINISTERIO DE RELACIONES EXTERIORES"/>
    <s v="0001 - MINISTERIO DE RELACIONES EXTERIORES"/>
    <x v="0"/>
    <x v="13"/>
    <x v="37"/>
    <x v="0"/>
    <x v="2"/>
    <s v="N"/>
    <s v="00 - N/A"/>
    <s v="10 - FONDO GENERAL"/>
    <s v="(en blanco)"/>
    <s v="99 - MULTIPROVINCIAL"/>
    <n v="414919414"/>
    <n v="210571165.73000002"/>
  </r>
  <r>
    <s v="2024"/>
    <x v="0"/>
    <x v="0"/>
    <x v="0"/>
    <x v="0"/>
    <x v="2"/>
    <s v="0204 - MINISTERIO DE RELACIONES EXTERIORES"/>
    <s v="0001 - MINISTERIO DE RELACIONES EXTERIORES"/>
    <x v="0"/>
    <x v="13"/>
    <x v="37"/>
    <x v="0"/>
    <x v="4"/>
    <s v="N"/>
    <s v="00 - N/A"/>
    <s v="10 - FONDO GENERAL"/>
    <s v="(en blanco)"/>
    <s v="99 - MULTIPROVINCIAL"/>
    <n v="258521359"/>
    <n v="133643769.59999992"/>
  </r>
  <r>
    <s v="2024"/>
    <x v="0"/>
    <x v="0"/>
    <x v="0"/>
    <x v="0"/>
    <x v="2"/>
    <s v="0204 - MINISTERIO DE RELACIONES EXTERIORES"/>
    <s v="0001 - MINISTERIO DE RELACIONES EXTERIORES"/>
    <x v="0"/>
    <x v="13"/>
    <x v="37"/>
    <x v="1"/>
    <x v="7"/>
    <s v="N"/>
    <s v="00 - N/A"/>
    <s v="10 - FONDO GENERAL"/>
    <s v="(en blanco)"/>
    <s v="99 - MULTIPROVINCIAL"/>
    <n v="863437521"/>
    <n v="465527278.93000007"/>
  </r>
  <r>
    <s v="2024"/>
    <x v="0"/>
    <x v="0"/>
    <x v="0"/>
    <x v="0"/>
    <x v="2"/>
    <s v="0204 - MINISTERIO DE RELACIONES EXTERIORES"/>
    <s v="0001 - MINISTERIO DE RELACIONES EXTERIORES"/>
    <x v="0"/>
    <x v="13"/>
    <x v="37"/>
    <x v="1"/>
    <x v="8"/>
    <s v="N"/>
    <s v="00 - N/A"/>
    <s v="10 - FONDO GENERAL"/>
    <s v="(en blanco)"/>
    <s v="99 - MULTIPROVINCIAL"/>
    <n v="27733333"/>
    <n v="11549638.370000001"/>
  </r>
  <r>
    <s v="2024"/>
    <x v="0"/>
    <x v="0"/>
    <x v="0"/>
    <x v="0"/>
    <x v="2"/>
    <s v="0204 - MINISTERIO DE RELACIONES EXTERIORES"/>
    <s v="0001 - MINISTERIO DE RELACIONES EXTERIORES"/>
    <x v="0"/>
    <x v="13"/>
    <x v="37"/>
    <x v="1"/>
    <x v="9"/>
    <s v="N"/>
    <s v="00 - N/A"/>
    <s v="10 - FONDO GENERAL"/>
    <s v="(en blanco)"/>
    <s v="99 - MULTIPROVINCIAL"/>
    <n v="1703275758"/>
    <n v="844113163.24000001"/>
  </r>
  <r>
    <s v="2024"/>
    <x v="0"/>
    <x v="0"/>
    <x v="0"/>
    <x v="0"/>
    <x v="2"/>
    <s v="0204 - MINISTERIO DE RELACIONES EXTERIORES"/>
    <s v="0001 - MINISTERIO DE RELACIONES EXTERIORES"/>
    <x v="0"/>
    <x v="13"/>
    <x v="37"/>
    <x v="1"/>
    <x v="10"/>
    <s v="N"/>
    <s v="00 - N/A"/>
    <s v="10 - FONDO GENERAL"/>
    <s v="(en blanco)"/>
    <s v="99 - MULTIPROVINCIAL"/>
    <n v="530419824"/>
    <n v="263739333.87"/>
  </r>
  <r>
    <s v="2024"/>
    <x v="0"/>
    <x v="0"/>
    <x v="0"/>
    <x v="0"/>
    <x v="2"/>
    <s v="0204 - MINISTERIO DE RELACIONES EXTERIORES"/>
    <s v="0001 - MINISTERIO DE RELACIONES EXTERIORES"/>
    <x v="0"/>
    <x v="13"/>
    <x v="37"/>
    <x v="1"/>
    <x v="11"/>
    <s v="N"/>
    <s v="00 - N/A"/>
    <s v="10 - FONDO GENERAL"/>
    <s v="(en blanco)"/>
    <s v="99 - MULTIPROVINCIAL"/>
    <n v="0"/>
    <n v="3867741.1100000003"/>
  </r>
  <r>
    <s v="2024"/>
    <x v="0"/>
    <x v="0"/>
    <x v="0"/>
    <x v="0"/>
    <x v="2"/>
    <s v="0204 - MINISTERIO DE RELACIONES EXTERIORES"/>
    <s v="0001 - MINISTERIO DE RELACIONES EXTERIORES"/>
    <x v="0"/>
    <x v="13"/>
    <x v="37"/>
    <x v="1"/>
    <x v="12"/>
    <s v="N"/>
    <s v="00 - N/A"/>
    <s v="10 - FONDO GENERAL"/>
    <s v="(en blanco)"/>
    <s v="99 - MULTIPROVINCIAL"/>
    <n v="55843567"/>
    <n v="14529587.049999997"/>
  </r>
  <r>
    <s v="2024"/>
    <x v="0"/>
    <x v="0"/>
    <x v="0"/>
    <x v="0"/>
    <x v="2"/>
    <s v="0204 - MINISTERIO DE RELACIONES EXTERIORES"/>
    <s v="0001 - MINISTERIO DE RELACIONES EXTERIORES"/>
    <x v="0"/>
    <x v="13"/>
    <x v="37"/>
    <x v="1"/>
    <x v="13"/>
    <s v="N"/>
    <s v="00 - N/A"/>
    <s v="10 - FONDO GENERAL"/>
    <s v="(en blanco)"/>
    <s v="99 - MULTIPROVINCIAL"/>
    <n v="9667100"/>
    <n v="0"/>
  </r>
  <r>
    <s v="2024"/>
    <x v="0"/>
    <x v="0"/>
    <x v="0"/>
    <x v="0"/>
    <x v="2"/>
    <s v="0204 - MINISTERIO DE RELACIONES EXTERIORES"/>
    <s v="0001 - MINISTERIO DE RELACIONES EXTERIORES"/>
    <x v="0"/>
    <x v="13"/>
    <x v="37"/>
    <x v="2"/>
    <x v="16"/>
    <s v="N"/>
    <s v="00 - N/A"/>
    <s v="10 - FONDO GENERAL"/>
    <s v="(en blanco)"/>
    <s v="99 - MULTIPROVINCIAL"/>
    <n v="1135783921"/>
    <n v="528618323.01000011"/>
  </r>
  <r>
    <s v="2024"/>
    <x v="0"/>
    <x v="0"/>
    <x v="0"/>
    <x v="0"/>
    <x v="2"/>
    <s v="0204 - MINISTERIO DE RELACIONES EXTERIORES"/>
    <s v="0001 - MINISTERIO DE RELACIONES EXTERIORES"/>
    <x v="0"/>
    <x v="13"/>
    <x v="37"/>
    <x v="2"/>
    <x v="21"/>
    <s v="N"/>
    <s v="00 - N/A"/>
    <s v="10 - FONDO GENERAL"/>
    <s v="(en blanco)"/>
    <s v="99 - MULTIPROVINCIAL"/>
    <n v="0"/>
    <n v="220950.75"/>
  </r>
  <r>
    <s v="2024"/>
    <x v="0"/>
    <x v="0"/>
    <x v="0"/>
    <x v="0"/>
    <x v="2"/>
    <s v="0204 - MINISTERIO DE RELACIONES EXTERIORES"/>
    <s v="0002 - DIRECCION GENERAL DE PASAPORTES"/>
    <x v="0"/>
    <x v="13"/>
    <x v="36"/>
    <x v="0"/>
    <x v="0"/>
    <s v="N"/>
    <s v="00 - N/A"/>
    <s v="10 - FONDO GENERAL"/>
    <s v="(en blanco)"/>
    <s v="99 - MULTIPROVINCIAL"/>
    <n v="409279172"/>
    <n v="200779695.72999999"/>
  </r>
  <r>
    <s v="2024"/>
    <x v="0"/>
    <x v="0"/>
    <x v="0"/>
    <x v="0"/>
    <x v="2"/>
    <s v="0204 - MINISTERIO DE RELACIONES EXTERIORES"/>
    <s v="0002 - DIRECCION GENERAL DE PASAPORTES"/>
    <x v="0"/>
    <x v="13"/>
    <x v="36"/>
    <x v="0"/>
    <x v="0"/>
    <s v="N"/>
    <s v="00 - N/A"/>
    <s v="20 - FONDOS CON DESTINO ESPECÍFICO"/>
    <s v="(en blanco)"/>
    <s v="99 - MULTIPROVINCIAL"/>
    <n v="23200000"/>
    <n v="8354873.8600000003"/>
  </r>
  <r>
    <s v="2024"/>
    <x v="0"/>
    <x v="0"/>
    <x v="0"/>
    <x v="0"/>
    <x v="2"/>
    <s v="0204 - MINISTERIO DE RELACIONES EXTERIORES"/>
    <s v="0002 - DIRECCION GENERAL DE PASAPORTES"/>
    <x v="0"/>
    <x v="13"/>
    <x v="36"/>
    <x v="0"/>
    <x v="1"/>
    <s v="N"/>
    <s v="00 - N/A"/>
    <s v="10 - FONDO GENERAL"/>
    <s v="(en blanco)"/>
    <s v="99 - MULTIPROVINCIAL"/>
    <n v="56011956"/>
    <n v="40488902.770000003"/>
  </r>
  <r>
    <s v="2024"/>
    <x v="0"/>
    <x v="0"/>
    <x v="0"/>
    <x v="0"/>
    <x v="2"/>
    <s v="0204 - MINISTERIO DE RELACIONES EXTERIORES"/>
    <s v="0002 - DIRECCION GENERAL DE PASAPORTES"/>
    <x v="0"/>
    <x v="13"/>
    <x v="36"/>
    <x v="0"/>
    <x v="1"/>
    <s v="N"/>
    <s v="00 - N/A"/>
    <s v="20 - FONDOS CON DESTINO ESPECÍFICO"/>
    <s v="(en blanco)"/>
    <s v="99 - MULTIPROVINCIAL"/>
    <n v="39082218"/>
    <n v="0"/>
  </r>
  <r>
    <s v="2024"/>
    <x v="0"/>
    <x v="0"/>
    <x v="0"/>
    <x v="0"/>
    <x v="2"/>
    <s v="0204 - MINISTERIO DE RELACIONES EXTERIORES"/>
    <s v="0002 - DIRECCION GENERAL DE PASAPORTES"/>
    <x v="0"/>
    <x v="13"/>
    <x v="36"/>
    <x v="0"/>
    <x v="4"/>
    <s v="N"/>
    <s v="00 - N/A"/>
    <s v="10 - FONDO GENERAL"/>
    <s v="(en blanco)"/>
    <s v="99 - MULTIPROVINCIAL"/>
    <n v="57464688"/>
    <n v="30450667.099999998"/>
  </r>
  <r>
    <s v="2024"/>
    <x v="0"/>
    <x v="0"/>
    <x v="0"/>
    <x v="0"/>
    <x v="2"/>
    <s v="0204 - MINISTERIO DE RELACIONES EXTERIORES"/>
    <s v="0002 - DIRECCION GENERAL DE PASAPORTES"/>
    <x v="0"/>
    <x v="13"/>
    <x v="36"/>
    <x v="0"/>
    <x v="4"/>
    <s v="N"/>
    <s v="00 - N/A"/>
    <s v="20 - FONDOS CON DESTINO ESPECÍFICO"/>
    <s v="(en blanco)"/>
    <s v="99 - MULTIPROVINCIAL"/>
    <n v="2568720"/>
    <n v="1124834.3400000001"/>
  </r>
  <r>
    <s v="2024"/>
    <x v="0"/>
    <x v="0"/>
    <x v="0"/>
    <x v="0"/>
    <x v="2"/>
    <s v="0204 - MINISTERIO DE RELACIONES EXTERIORES"/>
    <s v="0002 - DIRECCION GENERAL DE PASAPORTES"/>
    <x v="0"/>
    <x v="13"/>
    <x v="36"/>
    <x v="1"/>
    <x v="5"/>
    <s v="N"/>
    <s v="00 - N/A"/>
    <s v="10 - FONDO GENERAL"/>
    <s v="(en blanco)"/>
    <s v="99 - MULTIPROVINCIAL"/>
    <n v="40500000"/>
    <n v="22184943.25"/>
  </r>
  <r>
    <s v="2024"/>
    <x v="0"/>
    <x v="0"/>
    <x v="0"/>
    <x v="0"/>
    <x v="2"/>
    <s v="0204 - MINISTERIO DE RELACIONES EXTERIORES"/>
    <s v="0002 - DIRECCION GENERAL DE PASAPORTES"/>
    <x v="0"/>
    <x v="13"/>
    <x v="36"/>
    <x v="1"/>
    <x v="5"/>
    <s v="N"/>
    <s v="00 - N/A"/>
    <s v="20 - FONDOS CON DESTINO ESPECÍFICO"/>
    <s v="(en blanco)"/>
    <s v="99 - MULTIPROVINCIAL"/>
    <n v="110000"/>
    <n v="1650"/>
  </r>
  <r>
    <s v="2024"/>
    <x v="0"/>
    <x v="0"/>
    <x v="0"/>
    <x v="0"/>
    <x v="2"/>
    <s v="0204 - MINISTERIO DE RELACIONES EXTERIORES"/>
    <s v="0002 - DIRECCION GENERAL DE PASAPORTES"/>
    <x v="0"/>
    <x v="13"/>
    <x v="36"/>
    <x v="1"/>
    <x v="6"/>
    <s v="N"/>
    <s v="00 - N/A"/>
    <s v="10 - FONDO GENERAL"/>
    <s v="(en blanco)"/>
    <s v="99 - MULTIPROVINCIAL"/>
    <n v="0"/>
    <n v="0"/>
  </r>
  <r>
    <s v="2024"/>
    <x v="0"/>
    <x v="0"/>
    <x v="0"/>
    <x v="0"/>
    <x v="2"/>
    <s v="0204 - MINISTERIO DE RELACIONES EXTERIORES"/>
    <s v="0002 - DIRECCION GENERAL DE PASAPORTES"/>
    <x v="0"/>
    <x v="13"/>
    <x v="36"/>
    <x v="1"/>
    <x v="6"/>
    <s v="N"/>
    <s v="00 - N/A"/>
    <s v="20 - FONDOS CON DESTINO ESPECÍFICO"/>
    <s v="(en blanco)"/>
    <s v="99 - MULTIPROVINCIAL"/>
    <n v="4800000"/>
    <n v="1022466.6100000001"/>
  </r>
  <r>
    <s v="2024"/>
    <x v="0"/>
    <x v="0"/>
    <x v="0"/>
    <x v="0"/>
    <x v="2"/>
    <s v="0204 - MINISTERIO DE RELACIONES EXTERIORES"/>
    <s v="0002 - DIRECCION GENERAL DE PASAPORTES"/>
    <x v="0"/>
    <x v="13"/>
    <x v="36"/>
    <x v="1"/>
    <x v="7"/>
    <s v="N"/>
    <s v="00 - N/A"/>
    <s v="20 - FONDOS CON DESTINO ESPECÍFICO"/>
    <s v="(en blanco)"/>
    <s v="99 - MULTIPROVINCIAL"/>
    <n v="8500000"/>
    <n v="2199771.02"/>
  </r>
  <r>
    <s v="2024"/>
    <x v="0"/>
    <x v="0"/>
    <x v="0"/>
    <x v="0"/>
    <x v="2"/>
    <s v="0204 - MINISTERIO DE RELACIONES EXTERIORES"/>
    <s v="0002 - DIRECCION GENERAL DE PASAPORTES"/>
    <x v="0"/>
    <x v="13"/>
    <x v="36"/>
    <x v="1"/>
    <x v="8"/>
    <s v="N"/>
    <s v="00 - N/A"/>
    <s v="20 - FONDOS CON DESTINO ESPECÍFICO"/>
    <s v="(en blanco)"/>
    <s v="99 - MULTIPROVINCIAL"/>
    <n v="900000"/>
    <n v="446713.11"/>
  </r>
  <r>
    <s v="2024"/>
    <x v="0"/>
    <x v="0"/>
    <x v="0"/>
    <x v="0"/>
    <x v="2"/>
    <s v="0204 - MINISTERIO DE RELACIONES EXTERIORES"/>
    <s v="0002 - DIRECCION GENERAL DE PASAPORTES"/>
    <x v="0"/>
    <x v="13"/>
    <x v="36"/>
    <x v="1"/>
    <x v="9"/>
    <s v="N"/>
    <s v="00 - N/A"/>
    <s v="10 - FONDO GENERAL"/>
    <s v="(en blanco)"/>
    <s v="99 - MULTIPROVINCIAL"/>
    <n v="14160000"/>
    <n v="4671765.21"/>
  </r>
  <r>
    <s v="2024"/>
    <x v="0"/>
    <x v="0"/>
    <x v="0"/>
    <x v="0"/>
    <x v="2"/>
    <s v="0204 - MINISTERIO DE RELACIONES EXTERIORES"/>
    <s v="0002 - DIRECCION GENERAL DE PASAPORTES"/>
    <x v="0"/>
    <x v="13"/>
    <x v="36"/>
    <x v="1"/>
    <x v="9"/>
    <s v="N"/>
    <s v="00 - N/A"/>
    <s v="20 - FONDOS CON DESTINO ESPECÍFICO"/>
    <s v="(en blanco)"/>
    <s v="99 - MULTIPROVINCIAL"/>
    <n v="16450000"/>
    <n v="790982"/>
  </r>
  <r>
    <s v="2024"/>
    <x v="0"/>
    <x v="0"/>
    <x v="0"/>
    <x v="0"/>
    <x v="2"/>
    <s v="0204 - MINISTERIO DE RELACIONES EXTERIORES"/>
    <s v="0002 - DIRECCION GENERAL DE PASAPORTES"/>
    <x v="0"/>
    <x v="13"/>
    <x v="36"/>
    <x v="1"/>
    <x v="10"/>
    <s v="N"/>
    <s v="00 - N/A"/>
    <s v="20 - FONDOS CON DESTINO ESPECÍFICO"/>
    <s v="(en blanco)"/>
    <s v="99 - MULTIPROVINCIAL"/>
    <n v="18000000"/>
    <n v="11148351.040000001"/>
  </r>
  <r>
    <s v="2024"/>
    <x v="0"/>
    <x v="0"/>
    <x v="0"/>
    <x v="0"/>
    <x v="2"/>
    <s v="0204 - MINISTERIO DE RELACIONES EXTERIORES"/>
    <s v="0002 - DIRECCION GENERAL DE PASAPORTES"/>
    <x v="0"/>
    <x v="13"/>
    <x v="36"/>
    <x v="1"/>
    <x v="11"/>
    <s v="N"/>
    <s v="00 - N/A"/>
    <s v="20 - FONDOS CON DESTINO ESPECÍFICO"/>
    <s v="(en blanco)"/>
    <s v="99 - MULTIPROVINCIAL"/>
    <n v="8430000"/>
    <n v="9826209.8399999999"/>
  </r>
  <r>
    <s v="2024"/>
    <x v="0"/>
    <x v="0"/>
    <x v="0"/>
    <x v="0"/>
    <x v="2"/>
    <s v="0204 - MINISTERIO DE RELACIONES EXTERIORES"/>
    <s v="0002 - DIRECCION GENERAL DE PASAPORTES"/>
    <x v="0"/>
    <x v="13"/>
    <x v="36"/>
    <x v="1"/>
    <x v="12"/>
    <s v="N"/>
    <s v="00 - N/A"/>
    <s v="10 - FONDO GENERAL"/>
    <s v="(en blanco)"/>
    <s v="99 - MULTIPROVINCIAL"/>
    <n v="3168000"/>
    <n v="14145442.630000001"/>
  </r>
  <r>
    <s v="2024"/>
    <x v="0"/>
    <x v="0"/>
    <x v="0"/>
    <x v="0"/>
    <x v="2"/>
    <s v="0204 - MINISTERIO DE RELACIONES EXTERIORES"/>
    <s v="0002 - DIRECCION GENERAL DE PASAPORTES"/>
    <x v="0"/>
    <x v="13"/>
    <x v="36"/>
    <x v="1"/>
    <x v="12"/>
    <s v="N"/>
    <s v="00 - N/A"/>
    <s v="20 - FONDOS CON DESTINO ESPECÍFICO"/>
    <s v="(en blanco)"/>
    <s v="99 - MULTIPROVINCIAL"/>
    <n v="12860000"/>
    <n v="3298837.3000000003"/>
  </r>
  <r>
    <s v="2024"/>
    <x v="0"/>
    <x v="0"/>
    <x v="0"/>
    <x v="0"/>
    <x v="2"/>
    <s v="0204 - MINISTERIO DE RELACIONES EXTERIORES"/>
    <s v="0002 - DIRECCION GENERAL DE PASAPORTES"/>
    <x v="0"/>
    <x v="13"/>
    <x v="36"/>
    <x v="1"/>
    <x v="13"/>
    <s v="N"/>
    <s v="00 - N/A"/>
    <s v="10 - FONDO GENERAL"/>
    <s v="(en blanco)"/>
    <s v="99 - MULTIPROVINCIAL"/>
    <n v="8925030"/>
    <n v="0"/>
  </r>
  <r>
    <s v="2024"/>
    <x v="0"/>
    <x v="0"/>
    <x v="0"/>
    <x v="0"/>
    <x v="2"/>
    <s v="0204 - MINISTERIO DE RELACIONES EXTERIORES"/>
    <s v="0002 - DIRECCION GENERAL DE PASAPORTES"/>
    <x v="0"/>
    <x v="13"/>
    <x v="36"/>
    <x v="1"/>
    <x v="13"/>
    <s v="N"/>
    <s v="00 - N/A"/>
    <s v="20 - FONDOS CON DESTINO ESPECÍFICO"/>
    <s v="(en blanco)"/>
    <s v="99 - MULTIPROVINCIAL"/>
    <n v="33500000"/>
    <n v="20936922.07"/>
  </r>
  <r>
    <s v="2024"/>
    <x v="0"/>
    <x v="0"/>
    <x v="0"/>
    <x v="0"/>
    <x v="2"/>
    <s v="0204 - MINISTERIO DE RELACIONES EXTERIORES"/>
    <s v="0002 - DIRECCION GENERAL DE PASAPORTES"/>
    <x v="0"/>
    <x v="13"/>
    <x v="36"/>
    <x v="2"/>
    <x v="14"/>
    <s v="N"/>
    <s v="00 - N/A"/>
    <s v="20 - FONDOS CON DESTINO ESPECÍFICO"/>
    <s v="(en blanco)"/>
    <s v="99 - MULTIPROVINCIAL"/>
    <n v="6141683"/>
    <n v="938541.82"/>
  </r>
  <r>
    <s v="2024"/>
    <x v="0"/>
    <x v="0"/>
    <x v="0"/>
    <x v="0"/>
    <x v="2"/>
    <s v="0204 - MINISTERIO DE RELACIONES EXTERIORES"/>
    <s v="0002 - DIRECCION GENERAL DE PASAPORTES"/>
    <x v="0"/>
    <x v="13"/>
    <x v="36"/>
    <x v="2"/>
    <x v="15"/>
    <s v="N"/>
    <s v="00 - N/A"/>
    <s v="20 - FONDOS CON DESTINO ESPECÍFICO"/>
    <s v="(en blanco)"/>
    <s v="99 - MULTIPROVINCIAL"/>
    <n v="9350000"/>
    <n v="1090440"/>
  </r>
  <r>
    <s v="2024"/>
    <x v="0"/>
    <x v="0"/>
    <x v="0"/>
    <x v="0"/>
    <x v="2"/>
    <s v="0204 - MINISTERIO DE RELACIONES EXTERIORES"/>
    <s v="0002 - DIRECCION GENERAL DE PASAPORTES"/>
    <x v="0"/>
    <x v="13"/>
    <x v="36"/>
    <x v="2"/>
    <x v="16"/>
    <s v="N"/>
    <s v="00 - N/A"/>
    <s v="10 - FONDO GENERAL"/>
    <s v="(en blanco)"/>
    <s v="99 - MULTIPROVINCIAL"/>
    <n v="279820584"/>
    <n v="619000860.00000012"/>
  </r>
  <r>
    <s v="2024"/>
    <x v="0"/>
    <x v="0"/>
    <x v="0"/>
    <x v="0"/>
    <x v="2"/>
    <s v="0204 - MINISTERIO DE RELACIONES EXTERIORES"/>
    <s v="0002 - DIRECCION GENERAL DE PASAPORTES"/>
    <x v="0"/>
    <x v="13"/>
    <x v="36"/>
    <x v="2"/>
    <x v="16"/>
    <s v="N"/>
    <s v="00 - N/A"/>
    <s v="20 - FONDOS CON DESTINO ESPECÍFICO"/>
    <s v="(en blanco)"/>
    <s v="99 - MULTIPROVINCIAL"/>
    <n v="769650000"/>
    <n v="4438211.4000000004"/>
  </r>
  <r>
    <s v="2024"/>
    <x v="0"/>
    <x v="0"/>
    <x v="0"/>
    <x v="0"/>
    <x v="2"/>
    <s v="0204 - MINISTERIO DE RELACIONES EXTERIORES"/>
    <s v="0002 - DIRECCION GENERAL DE PASAPORTES"/>
    <x v="0"/>
    <x v="13"/>
    <x v="36"/>
    <x v="2"/>
    <x v="17"/>
    <s v="N"/>
    <s v="00 - N/A"/>
    <s v="20 - FONDOS CON DESTINO ESPECÍFICO"/>
    <s v="(en blanco)"/>
    <s v="99 - MULTIPROVINCIAL"/>
    <n v="500000"/>
    <n v="0"/>
  </r>
  <r>
    <s v="2024"/>
    <x v="0"/>
    <x v="0"/>
    <x v="0"/>
    <x v="0"/>
    <x v="2"/>
    <s v="0204 - MINISTERIO DE RELACIONES EXTERIORES"/>
    <s v="0002 - DIRECCION GENERAL DE PASAPORTES"/>
    <x v="0"/>
    <x v="13"/>
    <x v="36"/>
    <x v="2"/>
    <x v="18"/>
    <s v="N"/>
    <s v="00 - N/A"/>
    <s v="20 - FONDOS CON DESTINO ESPECÍFICO"/>
    <s v="(en blanco)"/>
    <s v="99 - MULTIPROVINCIAL"/>
    <n v="1315000"/>
    <n v="5066"/>
  </r>
  <r>
    <s v="2024"/>
    <x v="0"/>
    <x v="0"/>
    <x v="0"/>
    <x v="0"/>
    <x v="2"/>
    <s v="0204 - MINISTERIO DE RELACIONES EXTERIORES"/>
    <s v="0002 - DIRECCION GENERAL DE PASAPORTES"/>
    <x v="0"/>
    <x v="13"/>
    <x v="36"/>
    <x v="2"/>
    <x v="19"/>
    <s v="N"/>
    <s v="00 - N/A"/>
    <s v="20 - FONDOS CON DESTINO ESPECÍFICO"/>
    <s v="(en blanco)"/>
    <s v="99 - MULTIPROVINCIAL"/>
    <n v="89542987"/>
    <n v="9488.92"/>
  </r>
  <r>
    <s v="2024"/>
    <x v="0"/>
    <x v="0"/>
    <x v="0"/>
    <x v="0"/>
    <x v="2"/>
    <s v="0204 - MINISTERIO DE RELACIONES EXTERIORES"/>
    <s v="0002 - DIRECCION GENERAL DE PASAPORTES"/>
    <x v="0"/>
    <x v="13"/>
    <x v="36"/>
    <x v="2"/>
    <x v="20"/>
    <s v="N"/>
    <s v="00 - N/A"/>
    <s v="10 - FONDO GENERAL"/>
    <s v="(en blanco)"/>
    <s v="99 - MULTIPROVINCIAL"/>
    <n v="12000000"/>
    <n v="4750000"/>
  </r>
  <r>
    <s v="2024"/>
    <x v="0"/>
    <x v="0"/>
    <x v="0"/>
    <x v="0"/>
    <x v="2"/>
    <s v="0204 - MINISTERIO DE RELACIONES EXTERIORES"/>
    <s v="0002 - DIRECCION GENERAL DE PASAPORTES"/>
    <x v="0"/>
    <x v="13"/>
    <x v="36"/>
    <x v="2"/>
    <x v="20"/>
    <s v="N"/>
    <s v="00 - N/A"/>
    <s v="20 - FONDOS CON DESTINO ESPECÍFICO"/>
    <s v="(en blanco)"/>
    <s v="99 - MULTIPROVINCIAL"/>
    <n v="3155000"/>
    <n v="90467.08"/>
  </r>
  <r>
    <s v="2024"/>
    <x v="0"/>
    <x v="0"/>
    <x v="0"/>
    <x v="0"/>
    <x v="2"/>
    <s v="0204 - MINISTERIO DE RELACIONES EXTERIORES"/>
    <s v="0002 - DIRECCION GENERAL DE PASAPORTES"/>
    <x v="0"/>
    <x v="13"/>
    <x v="36"/>
    <x v="2"/>
    <x v="21"/>
    <s v="N"/>
    <s v="00 - N/A"/>
    <s v="20 - FONDOS CON DESTINO ESPECÍFICO"/>
    <s v="(en blanco)"/>
    <s v="99 - MULTIPROVINCIAL"/>
    <n v="29950000"/>
    <n v="12261544.970000003"/>
  </r>
  <r>
    <s v="2024"/>
    <x v="0"/>
    <x v="0"/>
    <x v="0"/>
    <x v="0"/>
    <x v="2"/>
    <s v="0204 - MINISTERIO DE RELACIONES EXTERIORES"/>
    <s v="0003 - INSTITUTO DE EDUCACION SUPERIOR"/>
    <x v="2"/>
    <x v="10"/>
    <x v="24"/>
    <x v="0"/>
    <x v="0"/>
    <s v="N"/>
    <s v="00 - N/A"/>
    <s v="10 - FONDO GENERAL"/>
    <s v="(en blanco)"/>
    <s v="01 - DISTRITO NACIONAL"/>
    <n v="95908606"/>
    <n v="44225022.100000001"/>
  </r>
  <r>
    <s v="2024"/>
    <x v="0"/>
    <x v="0"/>
    <x v="0"/>
    <x v="0"/>
    <x v="2"/>
    <s v="0204 - MINISTERIO DE RELACIONES EXTERIORES"/>
    <s v="0003 - INSTITUTO DE EDUCACION SUPERIOR"/>
    <x v="2"/>
    <x v="10"/>
    <x v="24"/>
    <x v="0"/>
    <x v="1"/>
    <s v="N"/>
    <s v="00 - N/A"/>
    <s v="10 - FONDO GENERAL"/>
    <s v="(en blanco)"/>
    <s v="01 - DISTRITO NACIONAL"/>
    <n v="17401915"/>
    <n v="7238663.0500000007"/>
  </r>
  <r>
    <s v="2024"/>
    <x v="0"/>
    <x v="0"/>
    <x v="0"/>
    <x v="0"/>
    <x v="2"/>
    <s v="0204 - MINISTERIO DE RELACIONES EXTERIORES"/>
    <s v="0003 - INSTITUTO DE EDUCACION SUPERIOR"/>
    <x v="2"/>
    <x v="10"/>
    <x v="24"/>
    <x v="0"/>
    <x v="2"/>
    <s v="N"/>
    <s v="00 - N/A"/>
    <s v="10 - FONDO GENERAL"/>
    <s v="(en blanco)"/>
    <s v="01 - DISTRITO NACIONAL"/>
    <n v="450000"/>
    <n v="99292.459999999992"/>
  </r>
  <r>
    <s v="2024"/>
    <x v="0"/>
    <x v="0"/>
    <x v="0"/>
    <x v="0"/>
    <x v="2"/>
    <s v="0204 - MINISTERIO DE RELACIONES EXTERIORES"/>
    <s v="0003 - INSTITUTO DE EDUCACION SUPERIOR"/>
    <x v="2"/>
    <x v="10"/>
    <x v="24"/>
    <x v="0"/>
    <x v="4"/>
    <s v="N"/>
    <s v="00 - N/A"/>
    <s v="10 - FONDO GENERAL"/>
    <s v="(en blanco)"/>
    <s v="01 - DISTRITO NACIONAL"/>
    <n v="13973900"/>
    <n v="6598160.5300000003"/>
  </r>
  <r>
    <s v="2024"/>
    <x v="0"/>
    <x v="0"/>
    <x v="0"/>
    <x v="0"/>
    <x v="2"/>
    <s v="0204 - MINISTERIO DE RELACIONES EXTERIORES"/>
    <s v="0003 - INSTITUTO DE EDUCACION SUPERIOR"/>
    <x v="2"/>
    <x v="10"/>
    <x v="24"/>
    <x v="1"/>
    <x v="5"/>
    <s v="N"/>
    <s v="00 - N/A"/>
    <s v="10 - FONDO GENERAL"/>
    <s v="(en blanco)"/>
    <s v="01 - DISTRITO NACIONAL"/>
    <n v="6930000"/>
    <n v="2815368.4000000004"/>
  </r>
  <r>
    <s v="2024"/>
    <x v="0"/>
    <x v="0"/>
    <x v="0"/>
    <x v="0"/>
    <x v="2"/>
    <s v="0204 - MINISTERIO DE RELACIONES EXTERIORES"/>
    <s v="0003 - INSTITUTO DE EDUCACION SUPERIOR"/>
    <x v="2"/>
    <x v="10"/>
    <x v="24"/>
    <x v="1"/>
    <x v="6"/>
    <s v="N"/>
    <s v="00 - N/A"/>
    <s v="10 - FONDO GENERAL"/>
    <s v="(en blanco)"/>
    <s v="01 - DISTRITO NACIONAL"/>
    <n v="919567"/>
    <n v="525859.52"/>
  </r>
  <r>
    <s v="2024"/>
    <x v="0"/>
    <x v="0"/>
    <x v="0"/>
    <x v="0"/>
    <x v="2"/>
    <s v="0204 - MINISTERIO DE RELACIONES EXTERIORES"/>
    <s v="0003 - INSTITUTO DE EDUCACION SUPERIOR"/>
    <x v="2"/>
    <x v="10"/>
    <x v="24"/>
    <x v="1"/>
    <x v="7"/>
    <s v="N"/>
    <s v="00 - N/A"/>
    <s v="10 - FONDO GENERAL"/>
    <s v="(en blanco)"/>
    <s v="01 - DISTRITO NACIONAL"/>
    <n v="430298"/>
    <n v="0"/>
  </r>
  <r>
    <s v="2024"/>
    <x v="0"/>
    <x v="0"/>
    <x v="0"/>
    <x v="0"/>
    <x v="2"/>
    <s v="0204 - MINISTERIO DE RELACIONES EXTERIORES"/>
    <s v="0003 - INSTITUTO DE EDUCACION SUPERIOR"/>
    <x v="2"/>
    <x v="10"/>
    <x v="24"/>
    <x v="1"/>
    <x v="8"/>
    <s v="N"/>
    <s v="00 - N/A"/>
    <s v="10 - FONDO GENERAL"/>
    <s v="(en blanco)"/>
    <s v="01 - DISTRITO NACIONAL"/>
    <n v="223071"/>
    <n v="0"/>
  </r>
  <r>
    <s v="2024"/>
    <x v="0"/>
    <x v="0"/>
    <x v="0"/>
    <x v="0"/>
    <x v="2"/>
    <s v="0204 - MINISTERIO DE RELACIONES EXTERIORES"/>
    <s v="0003 - INSTITUTO DE EDUCACION SUPERIOR"/>
    <x v="2"/>
    <x v="10"/>
    <x v="24"/>
    <x v="1"/>
    <x v="9"/>
    <s v="N"/>
    <s v="00 - N/A"/>
    <s v="10 - FONDO GENERAL"/>
    <s v="(en blanco)"/>
    <s v="01 - DISTRITO NACIONAL"/>
    <n v="2844777"/>
    <n v="1556516.5"/>
  </r>
  <r>
    <s v="2024"/>
    <x v="0"/>
    <x v="0"/>
    <x v="0"/>
    <x v="0"/>
    <x v="2"/>
    <s v="0204 - MINISTERIO DE RELACIONES EXTERIORES"/>
    <s v="0003 - INSTITUTO DE EDUCACION SUPERIOR"/>
    <x v="2"/>
    <x v="10"/>
    <x v="24"/>
    <x v="1"/>
    <x v="10"/>
    <s v="N"/>
    <s v="00 - N/A"/>
    <s v="10 - FONDO GENERAL"/>
    <s v="(en blanco)"/>
    <s v="01 - DISTRITO NACIONAL"/>
    <n v="500000"/>
    <n v="313475.87"/>
  </r>
  <r>
    <s v="2024"/>
    <x v="0"/>
    <x v="0"/>
    <x v="0"/>
    <x v="0"/>
    <x v="2"/>
    <s v="0204 - MINISTERIO DE RELACIONES EXTERIORES"/>
    <s v="0003 - INSTITUTO DE EDUCACION SUPERIOR"/>
    <x v="2"/>
    <x v="10"/>
    <x v="24"/>
    <x v="1"/>
    <x v="11"/>
    <s v="N"/>
    <s v="00 - N/A"/>
    <s v="10 - FONDO GENERAL"/>
    <s v="(en blanco)"/>
    <s v="01 - DISTRITO NACIONAL"/>
    <n v="866640"/>
    <n v="641609.81000000006"/>
  </r>
  <r>
    <s v="2024"/>
    <x v="0"/>
    <x v="0"/>
    <x v="0"/>
    <x v="0"/>
    <x v="2"/>
    <s v="0204 - MINISTERIO DE RELACIONES EXTERIORES"/>
    <s v="0003 - INSTITUTO DE EDUCACION SUPERIOR"/>
    <x v="2"/>
    <x v="10"/>
    <x v="24"/>
    <x v="1"/>
    <x v="12"/>
    <s v="N"/>
    <s v="00 - N/A"/>
    <s v="10 - FONDO GENERAL"/>
    <s v="(en blanco)"/>
    <s v="01 - DISTRITO NACIONAL"/>
    <n v="5735000"/>
    <n v="2332750.29"/>
  </r>
  <r>
    <s v="2024"/>
    <x v="0"/>
    <x v="0"/>
    <x v="0"/>
    <x v="0"/>
    <x v="2"/>
    <s v="0204 - MINISTERIO DE RELACIONES EXTERIORES"/>
    <s v="0003 - INSTITUTO DE EDUCACION SUPERIOR"/>
    <x v="2"/>
    <x v="10"/>
    <x v="24"/>
    <x v="1"/>
    <x v="13"/>
    <s v="N"/>
    <s v="00 - N/A"/>
    <s v="10 - FONDO GENERAL"/>
    <s v="(en blanco)"/>
    <s v="01 - DISTRITO NACIONAL"/>
    <n v="1629477"/>
    <n v="1148252.94"/>
  </r>
  <r>
    <s v="2024"/>
    <x v="0"/>
    <x v="0"/>
    <x v="0"/>
    <x v="0"/>
    <x v="2"/>
    <s v="0204 - MINISTERIO DE RELACIONES EXTERIORES"/>
    <s v="0003 - INSTITUTO DE EDUCACION SUPERIOR"/>
    <x v="2"/>
    <x v="10"/>
    <x v="24"/>
    <x v="2"/>
    <x v="14"/>
    <s v="N"/>
    <s v="00 - N/A"/>
    <s v="10 - FONDO GENERAL"/>
    <s v="(en blanco)"/>
    <s v="01 - DISTRITO NACIONAL"/>
    <n v="671000"/>
    <n v="291058.95"/>
  </r>
  <r>
    <s v="2024"/>
    <x v="0"/>
    <x v="0"/>
    <x v="0"/>
    <x v="0"/>
    <x v="2"/>
    <s v="0204 - MINISTERIO DE RELACIONES EXTERIORES"/>
    <s v="0003 - INSTITUTO DE EDUCACION SUPERIOR"/>
    <x v="2"/>
    <x v="10"/>
    <x v="24"/>
    <x v="2"/>
    <x v="15"/>
    <s v="N"/>
    <s v="00 - N/A"/>
    <s v="10 - FONDO GENERAL"/>
    <s v="(en blanco)"/>
    <s v="01 - DISTRITO NACIONAL"/>
    <n v="475000"/>
    <n v="0"/>
  </r>
  <r>
    <s v="2024"/>
    <x v="0"/>
    <x v="0"/>
    <x v="0"/>
    <x v="0"/>
    <x v="2"/>
    <s v="0204 - MINISTERIO DE RELACIONES EXTERIORES"/>
    <s v="0003 - INSTITUTO DE EDUCACION SUPERIOR"/>
    <x v="2"/>
    <x v="10"/>
    <x v="24"/>
    <x v="2"/>
    <x v="16"/>
    <s v="N"/>
    <s v="00 - N/A"/>
    <s v="10 - FONDO GENERAL"/>
    <s v="(en blanco)"/>
    <s v="01 - DISTRITO NACIONAL"/>
    <n v="1000000"/>
    <n v="187731.16"/>
  </r>
  <r>
    <s v="2024"/>
    <x v="0"/>
    <x v="0"/>
    <x v="0"/>
    <x v="0"/>
    <x v="2"/>
    <s v="0204 - MINISTERIO DE RELACIONES EXTERIORES"/>
    <s v="0003 - INSTITUTO DE EDUCACION SUPERIOR"/>
    <x v="2"/>
    <x v="10"/>
    <x v="24"/>
    <x v="2"/>
    <x v="17"/>
    <s v="N"/>
    <s v="00 - N/A"/>
    <s v="10 - FONDO GENERAL"/>
    <s v="(en blanco)"/>
    <s v="01 - DISTRITO NACIONAL"/>
    <n v="960000"/>
    <n v="4602"/>
  </r>
  <r>
    <s v="2024"/>
    <x v="0"/>
    <x v="0"/>
    <x v="0"/>
    <x v="0"/>
    <x v="2"/>
    <s v="0204 - MINISTERIO DE RELACIONES EXTERIORES"/>
    <s v="0003 - INSTITUTO DE EDUCACION SUPERIOR"/>
    <x v="2"/>
    <x v="10"/>
    <x v="24"/>
    <x v="2"/>
    <x v="18"/>
    <s v="N"/>
    <s v="00 - N/A"/>
    <s v="10 - FONDO GENERAL"/>
    <s v="(en blanco)"/>
    <s v="01 - DISTRITO NACIONAL"/>
    <n v="210477"/>
    <n v="53915.71"/>
  </r>
  <r>
    <s v="2024"/>
    <x v="0"/>
    <x v="0"/>
    <x v="0"/>
    <x v="0"/>
    <x v="2"/>
    <s v="0204 - MINISTERIO DE RELACIONES EXTERIORES"/>
    <s v="0003 - INSTITUTO DE EDUCACION SUPERIOR"/>
    <x v="2"/>
    <x v="10"/>
    <x v="24"/>
    <x v="2"/>
    <x v="19"/>
    <s v="N"/>
    <s v="00 - N/A"/>
    <s v="10 - FONDO GENERAL"/>
    <s v="(en blanco)"/>
    <s v="01 - DISTRITO NACIONAL"/>
    <n v="271506"/>
    <n v="88420.83"/>
  </r>
  <r>
    <s v="2024"/>
    <x v="0"/>
    <x v="0"/>
    <x v="0"/>
    <x v="0"/>
    <x v="2"/>
    <s v="0204 - MINISTERIO DE RELACIONES EXTERIORES"/>
    <s v="0003 - INSTITUTO DE EDUCACION SUPERIOR"/>
    <x v="2"/>
    <x v="10"/>
    <x v="24"/>
    <x v="2"/>
    <x v="20"/>
    <s v="N"/>
    <s v="00 - N/A"/>
    <s v="10 - FONDO GENERAL"/>
    <s v="(en blanco)"/>
    <s v="01 - DISTRITO NACIONAL"/>
    <n v="8979222"/>
    <n v="0"/>
  </r>
  <r>
    <s v="2024"/>
    <x v="0"/>
    <x v="0"/>
    <x v="0"/>
    <x v="0"/>
    <x v="2"/>
    <s v="0204 - MINISTERIO DE RELACIONES EXTERIORES"/>
    <s v="0003 - INSTITUTO DE EDUCACION SUPERIOR"/>
    <x v="2"/>
    <x v="10"/>
    <x v="24"/>
    <x v="2"/>
    <x v="21"/>
    <s v="N"/>
    <s v="00 - N/A"/>
    <s v="10 - FONDO GENERAL"/>
    <s v="(en blanco)"/>
    <s v="01 - DISTRITO NACIONAL"/>
    <n v="8964654"/>
    <n v="855121.76000000013"/>
  </r>
  <r>
    <s v="2024"/>
    <x v="0"/>
    <x v="0"/>
    <x v="0"/>
    <x v="0"/>
    <x v="2"/>
    <s v="0204 - MINISTERIO DE RELACIONES EXTERIORES"/>
    <s v="0004 - CONSEJO NACIONAL DE FRONTERAS"/>
    <x v="0"/>
    <x v="13"/>
    <x v="36"/>
    <x v="0"/>
    <x v="0"/>
    <s v="N"/>
    <s v="00 - N/A"/>
    <s v="10 - FONDO GENERAL"/>
    <s v="(en blanco)"/>
    <s v="99 - MULTIPROVINCIAL"/>
    <n v="30747400"/>
    <n v="13857938.439999999"/>
  </r>
  <r>
    <s v="2024"/>
    <x v="0"/>
    <x v="0"/>
    <x v="0"/>
    <x v="0"/>
    <x v="2"/>
    <s v="0204 - MINISTERIO DE RELACIONES EXTERIORES"/>
    <s v="0004 - CONSEJO NACIONAL DE FRONTERAS"/>
    <x v="0"/>
    <x v="13"/>
    <x v="36"/>
    <x v="0"/>
    <x v="1"/>
    <s v="N"/>
    <s v="00 - N/A"/>
    <s v="10 - FONDO GENERAL"/>
    <s v="(en blanco)"/>
    <s v="99 - MULTIPROVINCIAL"/>
    <n v="6364750"/>
    <n v="2102000"/>
  </r>
  <r>
    <s v="2024"/>
    <x v="0"/>
    <x v="0"/>
    <x v="0"/>
    <x v="0"/>
    <x v="2"/>
    <s v="0204 - MINISTERIO DE RELACIONES EXTERIORES"/>
    <s v="0004 - CONSEJO NACIONAL DE FRONTERAS"/>
    <x v="0"/>
    <x v="13"/>
    <x v="36"/>
    <x v="0"/>
    <x v="4"/>
    <s v="N"/>
    <s v="00 - N/A"/>
    <s v="10 - FONDO GENERAL"/>
    <s v="(en blanco)"/>
    <s v="99 - MULTIPROVINCIAL"/>
    <n v="4140732"/>
    <n v="2027060.2000000004"/>
  </r>
  <r>
    <s v="2024"/>
    <x v="0"/>
    <x v="0"/>
    <x v="0"/>
    <x v="0"/>
    <x v="2"/>
    <s v="0204 - MINISTERIO DE RELACIONES EXTERIORES"/>
    <s v="0004 - CONSEJO NACIONAL DE FRONTERAS"/>
    <x v="0"/>
    <x v="13"/>
    <x v="36"/>
    <x v="1"/>
    <x v="5"/>
    <s v="N"/>
    <s v="00 - N/A"/>
    <s v="10 - FONDO GENERAL"/>
    <s v="(en blanco)"/>
    <s v="99 - MULTIPROVINCIAL"/>
    <n v="1572000"/>
    <n v="335218.33999999997"/>
  </r>
  <r>
    <s v="2024"/>
    <x v="0"/>
    <x v="0"/>
    <x v="0"/>
    <x v="0"/>
    <x v="2"/>
    <s v="0204 - MINISTERIO DE RELACIONES EXTERIORES"/>
    <s v="0004 - CONSEJO NACIONAL DE FRONTERAS"/>
    <x v="0"/>
    <x v="13"/>
    <x v="36"/>
    <x v="1"/>
    <x v="6"/>
    <s v="N"/>
    <s v="00 - N/A"/>
    <s v="10 - FONDO GENERAL"/>
    <s v="(en blanco)"/>
    <s v="99 - MULTIPROVINCIAL"/>
    <n v="210000"/>
    <n v="60180"/>
  </r>
  <r>
    <s v="2024"/>
    <x v="0"/>
    <x v="0"/>
    <x v="0"/>
    <x v="0"/>
    <x v="2"/>
    <s v="0204 - MINISTERIO DE RELACIONES EXTERIORES"/>
    <s v="0004 - CONSEJO NACIONAL DE FRONTERAS"/>
    <x v="0"/>
    <x v="13"/>
    <x v="36"/>
    <x v="1"/>
    <x v="7"/>
    <s v="N"/>
    <s v="00 - N/A"/>
    <s v="10 - FONDO GENERAL"/>
    <s v="(en blanco)"/>
    <s v="99 - MULTIPROVINCIAL"/>
    <n v="1800000"/>
    <n v="801150"/>
  </r>
  <r>
    <s v="2024"/>
    <x v="0"/>
    <x v="0"/>
    <x v="0"/>
    <x v="0"/>
    <x v="2"/>
    <s v="0204 - MINISTERIO DE RELACIONES EXTERIORES"/>
    <s v="0004 - CONSEJO NACIONAL DE FRONTERAS"/>
    <x v="0"/>
    <x v="13"/>
    <x v="36"/>
    <x v="1"/>
    <x v="8"/>
    <s v="N"/>
    <s v="00 - N/A"/>
    <s v="10 - FONDO GENERAL"/>
    <s v="(en blanco)"/>
    <s v="99 - MULTIPROVINCIAL"/>
    <n v="0"/>
    <n v="613"/>
  </r>
  <r>
    <s v="2024"/>
    <x v="0"/>
    <x v="0"/>
    <x v="0"/>
    <x v="0"/>
    <x v="2"/>
    <s v="0204 - MINISTERIO DE RELACIONES EXTERIORES"/>
    <s v="0004 - CONSEJO NACIONAL DE FRONTERAS"/>
    <x v="0"/>
    <x v="13"/>
    <x v="36"/>
    <x v="1"/>
    <x v="9"/>
    <s v="N"/>
    <s v="00 - N/A"/>
    <s v="10 - FONDO GENERAL"/>
    <s v="(en blanco)"/>
    <s v="99 - MULTIPROVINCIAL"/>
    <n v="300000"/>
    <n v="388770"/>
  </r>
  <r>
    <s v="2024"/>
    <x v="0"/>
    <x v="0"/>
    <x v="0"/>
    <x v="0"/>
    <x v="2"/>
    <s v="0204 - MINISTERIO DE RELACIONES EXTERIORES"/>
    <s v="0004 - CONSEJO NACIONAL DE FRONTERAS"/>
    <x v="0"/>
    <x v="13"/>
    <x v="36"/>
    <x v="1"/>
    <x v="10"/>
    <s v="N"/>
    <s v="00 - N/A"/>
    <s v="10 - FONDO GENERAL"/>
    <s v="(en blanco)"/>
    <s v="99 - MULTIPROVINCIAL"/>
    <n v="120000"/>
    <n v="0"/>
  </r>
  <r>
    <s v="2024"/>
    <x v="0"/>
    <x v="0"/>
    <x v="0"/>
    <x v="0"/>
    <x v="2"/>
    <s v="0204 - MINISTERIO DE RELACIONES EXTERIORES"/>
    <s v="0004 - CONSEJO NACIONAL DE FRONTERAS"/>
    <x v="0"/>
    <x v="13"/>
    <x v="36"/>
    <x v="1"/>
    <x v="11"/>
    <s v="N"/>
    <s v="00 - N/A"/>
    <s v="10 - FONDO GENERAL"/>
    <s v="(en blanco)"/>
    <s v="99 - MULTIPROVINCIAL"/>
    <n v="400000"/>
    <n v="135413.97"/>
  </r>
  <r>
    <s v="2024"/>
    <x v="0"/>
    <x v="0"/>
    <x v="0"/>
    <x v="0"/>
    <x v="2"/>
    <s v="0204 - MINISTERIO DE RELACIONES EXTERIORES"/>
    <s v="0004 - CONSEJO NACIONAL DE FRONTERAS"/>
    <x v="0"/>
    <x v="13"/>
    <x v="36"/>
    <x v="1"/>
    <x v="12"/>
    <s v="N"/>
    <s v="00 - N/A"/>
    <s v="10 - FONDO GENERAL"/>
    <s v="(en blanco)"/>
    <s v="99 - MULTIPROVINCIAL"/>
    <n v="5000"/>
    <n v="5875"/>
  </r>
  <r>
    <s v="2024"/>
    <x v="0"/>
    <x v="0"/>
    <x v="0"/>
    <x v="0"/>
    <x v="2"/>
    <s v="0204 - MINISTERIO DE RELACIONES EXTERIORES"/>
    <s v="0004 - CONSEJO NACIONAL DE FRONTERAS"/>
    <x v="0"/>
    <x v="13"/>
    <x v="36"/>
    <x v="1"/>
    <x v="13"/>
    <s v="N"/>
    <s v="00 - N/A"/>
    <s v="10 - FONDO GENERAL"/>
    <s v="(en blanco)"/>
    <s v="99 - MULTIPROVINCIAL"/>
    <n v="350000"/>
    <n v="118236"/>
  </r>
  <r>
    <s v="2024"/>
    <x v="0"/>
    <x v="0"/>
    <x v="0"/>
    <x v="0"/>
    <x v="2"/>
    <s v="0204 - MINISTERIO DE RELACIONES EXTERIORES"/>
    <s v="0004 - CONSEJO NACIONAL DE FRONTERAS"/>
    <x v="0"/>
    <x v="13"/>
    <x v="36"/>
    <x v="2"/>
    <x v="14"/>
    <s v="N"/>
    <s v="00 - N/A"/>
    <s v="10 - FONDO GENERAL"/>
    <s v="(en blanco)"/>
    <s v="99 - MULTIPROVINCIAL"/>
    <n v="575000"/>
    <n v="558704.39"/>
  </r>
  <r>
    <s v="2024"/>
    <x v="0"/>
    <x v="0"/>
    <x v="0"/>
    <x v="0"/>
    <x v="2"/>
    <s v="0204 - MINISTERIO DE RELACIONES EXTERIORES"/>
    <s v="0004 - CONSEJO NACIONAL DE FRONTERAS"/>
    <x v="0"/>
    <x v="13"/>
    <x v="36"/>
    <x v="2"/>
    <x v="15"/>
    <s v="N"/>
    <s v="00 - N/A"/>
    <s v="10 - FONDO GENERAL"/>
    <s v="(en blanco)"/>
    <s v="99 - MULTIPROVINCIAL"/>
    <n v="450000"/>
    <n v="201544"/>
  </r>
  <r>
    <s v="2024"/>
    <x v="0"/>
    <x v="0"/>
    <x v="0"/>
    <x v="0"/>
    <x v="2"/>
    <s v="0204 - MINISTERIO DE RELACIONES EXTERIORES"/>
    <s v="0004 - CONSEJO NACIONAL DE FRONTERAS"/>
    <x v="0"/>
    <x v="13"/>
    <x v="36"/>
    <x v="2"/>
    <x v="16"/>
    <s v="N"/>
    <s v="00 - N/A"/>
    <s v="10 - FONDO GENERAL"/>
    <s v="(en blanco)"/>
    <s v="99 - MULTIPROVINCIAL"/>
    <n v="450000"/>
    <n v="518.80999999999995"/>
  </r>
  <r>
    <s v="2024"/>
    <x v="0"/>
    <x v="0"/>
    <x v="0"/>
    <x v="0"/>
    <x v="2"/>
    <s v="0204 - MINISTERIO DE RELACIONES EXTERIORES"/>
    <s v="0004 - CONSEJO NACIONAL DE FRONTERAS"/>
    <x v="0"/>
    <x v="13"/>
    <x v="36"/>
    <x v="2"/>
    <x v="18"/>
    <s v="N"/>
    <s v="00 - N/A"/>
    <s v="10 - FONDO GENERAL"/>
    <s v="(en blanco)"/>
    <s v="99 - MULTIPROVINCIAL"/>
    <n v="150000"/>
    <n v="31010.9"/>
  </r>
  <r>
    <s v="2024"/>
    <x v="0"/>
    <x v="0"/>
    <x v="0"/>
    <x v="0"/>
    <x v="2"/>
    <s v="0204 - MINISTERIO DE RELACIONES EXTERIORES"/>
    <s v="0004 - CONSEJO NACIONAL DE FRONTERAS"/>
    <x v="0"/>
    <x v="13"/>
    <x v="36"/>
    <x v="2"/>
    <x v="20"/>
    <s v="N"/>
    <s v="00 - N/A"/>
    <s v="10 - FONDO GENERAL"/>
    <s v="(en blanco)"/>
    <s v="99 - MULTIPROVINCIAL"/>
    <n v="4206000"/>
    <n v="2101157"/>
  </r>
  <r>
    <s v="2024"/>
    <x v="0"/>
    <x v="0"/>
    <x v="0"/>
    <x v="0"/>
    <x v="2"/>
    <s v="0204 - MINISTERIO DE RELACIONES EXTERIORES"/>
    <s v="0004 - CONSEJO NACIONAL DE FRONTERAS"/>
    <x v="0"/>
    <x v="13"/>
    <x v="36"/>
    <x v="2"/>
    <x v="21"/>
    <s v="N"/>
    <s v="00 - N/A"/>
    <s v="10 - FONDO GENERAL"/>
    <s v="(en blanco)"/>
    <s v="99 - MULTIPROVINCIAL"/>
    <n v="1596577"/>
    <n v="457535.39"/>
  </r>
  <r>
    <s v="2024"/>
    <x v="0"/>
    <x v="0"/>
    <x v="0"/>
    <x v="0"/>
    <x v="2"/>
    <s v="0204 - MINISTERIO DE RELACIONES EXTERIORES"/>
    <s v="0005 - COMISION NACIONAL DE NEGOCIACIONES  COMERCIALES (CNNC)"/>
    <x v="0"/>
    <x v="13"/>
    <x v="36"/>
    <x v="0"/>
    <x v="0"/>
    <s v="N"/>
    <s v="00 - N/A"/>
    <s v="10 - FONDO GENERAL"/>
    <s v="(en blanco)"/>
    <s v="01 - DISTRITO NACIONAL"/>
    <n v="21507400"/>
    <n v="7870000"/>
  </r>
  <r>
    <s v="2024"/>
    <x v="0"/>
    <x v="0"/>
    <x v="0"/>
    <x v="0"/>
    <x v="2"/>
    <s v="0204 - MINISTERIO DE RELACIONES EXTERIORES"/>
    <s v="0005 - COMISION NACIONAL DE NEGOCIACIONES  COMERCIALES (CNNC)"/>
    <x v="0"/>
    <x v="13"/>
    <x v="36"/>
    <x v="0"/>
    <x v="1"/>
    <s v="N"/>
    <s v="00 - N/A"/>
    <s v="10 - FONDO GENERAL"/>
    <s v="(en blanco)"/>
    <s v="01 - DISTRITO NACIONAL"/>
    <n v="3570600"/>
    <n v="1205616.69"/>
  </r>
  <r>
    <s v="2024"/>
    <x v="0"/>
    <x v="0"/>
    <x v="0"/>
    <x v="0"/>
    <x v="2"/>
    <s v="0204 - MINISTERIO DE RELACIONES EXTERIORES"/>
    <s v="0005 - COMISION NACIONAL DE NEGOCIACIONES  COMERCIALES (CNNC)"/>
    <x v="0"/>
    <x v="13"/>
    <x v="36"/>
    <x v="0"/>
    <x v="4"/>
    <s v="N"/>
    <s v="00 - N/A"/>
    <s v="10 - FONDO GENERAL"/>
    <s v="(en blanco)"/>
    <s v="01 - DISTRITO NACIONAL"/>
    <n v="2803119"/>
    <n v="1192420.9800000002"/>
  </r>
  <r>
    <s v="2024"/>
    <x v="0"/>
    <x v="0"/>
    <x v="0"/>
    <x v="0"/>
    <x v="2"/>
    <s v="0204 - MINISTERIO DE RELACIONES EXTERIORES"/>
    <s v="0005 - COMISION NACIONAL DE NEGOCIACIONES  COMERCIALES (CNNC)"/>
    <x v="0"/>
    <x v="13"/>
    <x v="36"/>
    <x v="1"/>
    <x v="5"/>
    <s v="N"/>
    <s v="00 - N/A"/>
    <s v="10 - FONDO GENERAL"/>
    <s v="(en blanco)"/>
    <s v="01 - DISTRITO NACIONAL"/>
    <n v="1090869"/>
    <n v="530118.99"/>
  </r>
  <r>
    <s v="2024"/>
    <x v="0"/>
    <x v="0"/>
    <x v="0"/>
    <x v="0"/>
    <x v="2"/>
    <s v="0204 - MINISTERIO DE RELACIONES EXTERIORES"/>
    <s v="0005 - COMISION NACIONAL DE NEGOCIACIONES  COMERCIALES (CNNC)"/>
    <x v="0"/>
    <x v="13"/>
    <x v="36"/>
    <x v="1"/>
    <x v="6"/>
    <s v="N"/>
    <s v="00 - N/A"/>
    <s v="10 - FONDO GENERAL"/>
    <s v="(en blanco)"/>
    <s v="01 - DISTRITO NACIONAL"/>
    <n v="80000"/>
    <n v="0"/>
  </r>
  <r>
    <s v="2024"/>
    <x v="0"/>
    <x v="0"/>
    <x v="0"/>
    <x v="0"/>
    <x v="2"/>
    <s v="0204 - MINISTERIO DE RELACIONES EXTERIORES"/>
    <s v="0005 - COMISION NACIONAL DE NEGOCIACIONES  COMERCIALES (CNNC)"/>
    <x v="0"/>
    <x v="13"/>
    <x v="36"/>
    <x v="1"/>
    <x v="7"/>
    <s v="N"/>
    <s v="00 - N/A"/>
    <s v="10 - FONDO GENERAL"/>
    <s v="(en blanco)"/>
    <s v="01 - DISTRITO NACIONAL"/>
    <n v="1500000"/>
    <n v="67126.799999999988"/>
  </r>
  <r>
    <s v="2024"/>
    <x v="0"/>
    <x v="0"/>
    <x v="0"/>
    <x v="0"/>
    <x v="2"/>
    <s v="0204 - MINISTERIO DE RELACIONES EXTERIORES"/>
    <s v="0005 - COMISION NACIONAL DE NEGOCIACIONES  COMERCIALES (CNNC)"/>
    <x v="0"/>
    <x v="13"/>
    <x v="36"/>
    <x v="1"/>
    <x v="8"/>
    <s v="N"/>
    <s v="00 - N/A"/>
    <s v="10 - FONDO GENERAL"/>
    <s v="(en blanco)"/>
    <s v="01 - DISTRITO NACIONAL"/>
    <n v="1005000"/>
    <n v="95928"/>
  </r>
  <r>
    <s v="2024"/>
    <x v="0"/>
    <x v="0"/>
    <x v="0"/>
    <x v="0"/>
    <x v="2"/>
    <s v="0204 - MINISTERIO DE RELACIONES EXTERIORES"/>
    <s v="0005 - COMISION NACIONAL DE NEGOCIACIONES  COMERCIALES (CNNC)"/>
    <x v="0"/>
    <x v="13"/>
    <x v="36"/>
    <x v="1"/>
    <x v="9"/>
    <s v="N"/>
    <s v="00 - N/A"/>
    <s v="10 - FONDO GENERAL"/>
    <s v="(en blanco)"/>
    <s v="01 - DISTRITO NACIONAL"/>
    <n v="250000"/>
    <n v="0"/>
  </r>
  <r>
    <s v="2024"/>
    <x v="0"/>
    <x v="0"/>
    <x v="0"/>
    <x v="0"/>
    <x v="2"/>
    <s v="0204 - MINISTERIO DE RELACIONES EXTERIORES"/>
    <s v="0005 - COMISION NACIONAL DE NEGOCIACIONES  COMERCIALES (CNNC)"/>
    <x v="0"/>
    <x v="13"/>
    <x v="36"/>
    <x v="1"/>
    <x v="10"/>
    <s v="N"/>
    <s v="00 - N/A"/>
    <s v="10 - FONDO GENERAL"/>
    <s v="(en blanco)"/>
    <s v="01 - DISTRITO NACIONAL"/>
    <n v="450000"/>
    <n v="38497.689999999995"/>
  </r>
  <r>
    <s v="2024"/>
    <x v="0"/>
    <x v="0"/>
    <x v="0"/>
    <x v="0"/>
    <x v="2"/>
    <s v="0204 - MINISTERIO DE RELACIONES EXTERIORES"/>
    <s v="0005 - COMISION NACIONAL DE NEGOCIACIONES  COMERCIALES (CNNC)"/>
    <x v="0"/>
    <x v="13"/>
    <x v="36"/>
    <x v="1"/>
    <x v="11"/>
    <s v="N"/>
    <s v="00 - N/A"/>
    <s v="10 - FONDO GENERAL"/>
    <s v="(en blanco)"/>
    <s v="01 - DISTRITO NACIONAL"/>
    <n v="1190000"/>
    <n v="113825.77"/>
  </r>
  <r>
    <s v="2024"/>
    <x v="0"/>
    <x v="0"/>
    <x v="0"/>
    <x v="0"/>
    <x v="2"/>
    <s v="0204 - MINISTERIO DE RELACIONES EXTERIORES"/>
    <s v="0005 - COMISION NACIONAL DE NEGOCIACIONES  COMERCIALES (CNNC)"/>
    <x v="0"/>
    <x v="13"/>
    <x v="36"/>
    <x v="1"/>
    <x v="12"/>
    <s v="N"/>
    <s v="00 - N/A"/>
    <s v="10 - FONDO GENERAL"/>
    <s v="(en blanco)"/>
    <s v="01 - DISTRITO NACIONAL"/>
    <n v="2325000"/>
    <n v="0"/>
  </r>
  <r>
    <s v="2024"/>
    <x v="0"/>
    <x v="0"/>
    <x v="0"/>
    <x v="0"/>
    <x v="2"/>
    <s v="0204 - MINISTERIO DE RELACIONES EXTERIORES"/>
    <s v="0005 - COMISION NACIONAL DE NEGOCIACIONES  COMERCIALES (CNNC)"/>
    <x v="0"/>
    <x v="13"/>
    <x v="36"/>
    <x v="1"/>
    <x v="13"/>
    <s v="N"/>
    <s v="00 - N/A"/>
    <s v="10 - FONDO GENERAL"/>
    <s v="(en blanco)"/>
    <s v="01 - DISTRITO NACIONAL"/>
    <n v="1400000"/>
    <n v="588171.01"/>
  </r>
  <r>
    <s v="2024"/>
    <x v="0"/>
    <x v="0"/>
    <x v="0"/>
    <x v="0"/>
    <x v="2"/>
    <s v="0204 - MINISTERIO DE RELACIONES EXTERIORES"/>
    <s v="0005 - COMISION NACIONAL DE NEGOCIACIONES  COMERCIALES (CNNC)"/>
    <x v="0"/>
    <x v="13"/>
    <x v="36"/>
    <x v="2"/>
    <x v="14"/>
    <s v="N"/>
    <s v="00 - N/A"/>
    <s v="10 - FONDO GENERAL"/>
    <s v="(en blanco)"/>
    <s v="01 - DISTRITO NACIONAL"/>
    <n v="234000"/>
    <n v="36594"/>
  </r>
  <r>
    <s v="2024"/>
    <x v="0"/>
    <x v="0"/>
    <x v="0"/>
    <x v="0"/>
    <x v="2"/>
    <s v="0204 - MINISTERIO DE RELACIONES EXTERIORES"/>
    <s v="0005 - COMISION NACIONAL DE NEGOCIACIONES  COMERCIALES (CNNC)"/>
    <x v="0"/>
    <x v="13"/>
    <x v="36"/>
    <x v="2"/>
    <x v="15"/>
    <s v="N"/>
    <s v="00 - N/A"/>
    <s v="10 - FONDO GENERAL"/>
    <s v="(en blanco)"/>
    <s v="01 - DISTRITO NACIONAL"/>
    <n v="290000"/>
    <n v="4130"/>
  </r>
  <r>
    <s v="2024"/>
    <x v="0"/>
    <x v="0"/>
    <x v="0"/>
    <x v="0"/>
    <x v="2"/>
    <s v="0204 - MINISTERIO DE RELACIONES EXTERIORES"/>
    <s v="0005 - COMISION NACIONAL DE NEGOCIACIONES  COMERCIALES (CNNC)"/>
    <x v="0"/>
    <x v="13"/>
    <x v="36"/>
    <x v="2"/>
    <x v="16"/>
    <s v="N"/>
    <s v="00 - N/A"/>
    <s v="10 - FONDO GENERAL"/>
    <s v="(en blanco)"/>
    <s v="01 - DISTRITO NACIONAL"/>
    <n v="325000"/>
    <n v="51526"/>
  </r>
  <r>
    <s v="2024"/>
    <x v="0"/>
    <x v="0"/>
    <x v="0"/>
    <x v="0"/>
    <x v="2"/>
    <s v="0204 - MINISTERIO DE RELACIONES EXTERIORES"/>
    <s v="0005 - COMISION NACIONAL DE NEGOCIACIONES  COMERCIALES (CNNC)"/>
    <x v="0"/>
    <x v="13"/>
    <x v="36"/>
    <x v="2"/>
    <x v="18"/>
    <s v="N"/>
    <s v="00 - N/A"/>
    <s v="10 - FONDO GENERAL"/>
    <s v="(en blanco)"/>
    <s v="01 - DISTRITO NACIONAL"/>
    <n v="175000"/>
    <n v="0"/>
  </r>
  <r>
    <s v="2024"/>
    <x v="0"/>
    <x v="0"/>
    <x v="0"/>
    <x v="0"/>
    <x v="2"/>
    <s v="0204 - MINISTERIO DE RELACIONES EXTERIORES"/>
    <s v="0005 - COMISION NACIONAL DE NEGOCIACIONES  COMERCIALES (CNNC)"/>
    <x v="0"/>
    <x v="13"/>
    <x v="36"/>
    <x v="2"/>
    <x v="19"/>
    <s v="N"/>
    <s v="00 - N/A"/>
    <s v="10 - FONDO GENERAL"/>
    <s v="(en blanco)"/>
    <s v="01 - DISTRITO NACIONAL"/>
    <n v="200000"/>
    <n v="0"/>
  </r>
  <r>
    <s v="2024"/>
    <x v="0"/>
    <x v="0"/>
    <x v="0"/>
    <x v="0"/>
    <x v="2"/>
    <s v="0204 - MINISTERIO DE RELACIONES EXTERIORES"/>
    <s v="0005 - COMISION NACIONAL DE NEGOCIACIONES  COMERCIALES (CNNC)"/>
    <x v="0"/>
    <x v="13"/>
    <x v="36"/>
    <x v="2"/>
    <x v="20"/>
    <s v="N"/>
    <s v="00 - N/A"/>
    <s v="10 - FONDO GENERAL"/>
    <s v="(en blanco)"/>
    <s v="01 - DISTRITO NACIONAL"/>
    <n v="3494000"/>
    <n v="539413"/>
  </r>
  <r>
    <s v="2024"/>
    <x v="0"/>
    <x v="0"/>
    <x v="0"/>
    <x v="0"/>
    <x v="2"/>
    <s v="0204 - MINISTERIO DE RELACIONES EXTERIORES"/>
    <s v="0005 - COMISION NACIONAL DE NEGOCIACIONES  COMERCIALES (CNNC)"/>
    <x v="0"/>
    <x v="13"/>
    <x v="36"/>
    <x v="2"/>
    <x v="21"/>
    <s v="N"/>
    <s v="00 - N/A"/>
    <s v="10 - FONDO GENERAL"/>
    <s v="(en blanco)"/>
    <s v="01 - DISTRITO NACIONAL"/>
    <n v="1570000"/>
    <n v="369606.19"/>
  </r>
  <r>
    <s v="2024"/>
    <x v="0"/>
    <x v="0"/>
    <x v="0"/>
    <x v="0"/>
    <x v="2"/>
    <s v="0205 - MINISTERIO DE HACIENDA"/>
    <s v="0001 - MINISTERIO DE HACIENDA"/>
    <x v="0"/>
    <x v="0"/>
    <x v="2"/>
    <x v="0"/>
    <x v="0"/>
    <s v="N"/>
    <s v="00 - N/A"/>
    <s v="10 - FONDO GENERAL"/>
    <s v="(en blanco)"/>
    <s v="99 - MULTIPROVINCIAL"/>
    <n v="875606743"/>
    <n v="390833082.73000002"/>
  </r>
  <r>
    <s v="2024"/>
    <x v="0"/>
    <x v="0"/>
    <x v="0"/>
    <x v="0"/>
    <x v="2"/>
    <s v="0205 - MINISTERIO DE HACIENDA"/>
    <s v="0001 - MINISTERIO DE HACIENDA"/>
    <x v="0"/>
    <x v="0"/>
    <x v="2"/>
    <x v="0"/>
    <x v="1"/>
    <s v="N"/>
    <s v="00 - N/A"/>
    <s v="10 - FONDO GENERAL"/>
    <s v="(en blanco)"/>
    <s v="99 - MULTIPROVINCIAL"/>
    <n v="355585779"/>
    <n v="83740913.379999995"/>
  </r>
  <r>
    <s v="2024"/>
    <x v="0"/>
    <x v="0"/>
    <x v="0"/>
    <x v="0"/>
    <x v="2"/>
    <s v="0205 - MINISTERIO DE HACIENDA"/>
    <s v="0001 - MINISTERIO DE HACIENDA"/>
    <x v="0"/>
    <x v="0"/>
    <x v="2"/>
    <x v="0"/>
    <x v="1"/>
    <s v="N"/>
    <s v="00 - N/A"/>
    <s v="20 - FONDOS CON DESTINO ESPECÍFICO"/>
    <s v="(en blanco)"/>
    <s v="99 - MULTIPROVINCIAL"/>
    <n v="63000000"/>
    <n v="26799519.110000003"/>
  </r>
  <r>
    <s v="2024"/>
    <x v="0"/>
    <x v="0"/>
    <x v="0"/>
    <x v="0"/>
    <x v="2"/>
    <s v="0205 - MINISTERIO DE HACIENDA"/>
    <s v="0001 - MINISTERIO DE HACIENDA"/>
    <x v="0"/>
    <x v="0"/>
    <x v="2"/>
    <x v="0"/>
    <x v="4"/>
    <s v="N"/>
    <s v="00 - N/A"/>
    <s v="10 - FONDO GENERAL"/>
    <s v="(en blanco)"/>
    <s v="99 - MULTIPROVINCIAL"/>
    <n v="112180692"/>
    <n v="57869323.980000004"/>
  </r>
  <r>
    <s v="2024"/>
    <x v="0"/>
    <x v="0"/>
    <x v="0"/>
    <x v="0"/>
    <x v="2"/>
    <s v="0205 - MINISTERIO DE HACIENDA"/>
    <s v="0001 - MINISTERIO DE HACIENDA"/>
    <x v="0"/>
    <x v="0"/>
    <x v="2"/>
    <x v="1"/>
    <x v="5"/>
    <s v="N"/>
    <s v="00 - N/A"/>
    <s v="10 - FONDO GENERAL"/>
    <s v="(en blanco)"/>
    <s v="99 - MULTIPROVINCIAL"/>
    <n v="47360000"/>
    <n v="24196542.800000001"/>
  </r>
  <r>
    <s v="2024"/>
    <x v="0"/>
    <x v="0"/>
    <x v="0"/>
    <x v="0"/>
    <x v="2"/>
    <s v="0205 - MINISTERIO DE HACIENDA"/>
    <s v="0001 - MINISTERIO DE HACIENDA"/>
    <x v="0"/>
    <x v="0"/>
    <x v="2"/>
    <x v="1"/>
    <x v="6"/>
    <s v="N"/>
    <s v="00 - N/A"/>
    <s v="10 - FONDO GENERAL"/>
    <s v="(en blanco)"/>
    <s v="99 - MULTIPROVINCIAL"/>
    <n v="7088845"/>
    <n v="3033295.01"/>
  </r>
  <r>
    <s v="2024"/>
    <x v="0"/>
    <x v="0"/>
    <x v="0"/>
    <x v="0"/>
    <x v="2"/>
    <s v="0205 - MINISTERIO DE HACIENDA"/>
    <s v="0001 - MINISTERIO DE HACIENDA"/>
    <x v="0"/>
    <x v="0"/>
    <x v="2"/>
    <x v="1"/>
    <x v="6"/>
    <s v="N"/>
    <s v="00 - N/A"/>
    <s v="20 - FONDOS CON DESTINO ESPECÍFICO"/>
    <s v="(en blanco)"/>
    <s v="99 - MULTIPROVINCIAL"/>
    <n v="16500000"/>
    <n v="1177187.3700000001"/>
  </r>
  <r>
    <s v="2024"/>
    <x v="0"/>
    <x v="0"/>
    <x v="0"/>
    <x v="0"/>
    <x v="2"/>
    <s v="0205 - MINISTERIO DE HACIENDA"/>
    <s v="0001 - MINISTERIO DE HACIENDA"/>
    <x v="0"/>
    <x v="0"/>
    <x v="2"/>
    <x v="1"/>
    <x v="7"/>
    <s v="N"/>
    <s v="00 - N/A"/>
    <s v="10 - FONDO GENERAL"/>
    <s v="(en blanco)"/>
    <s v="99 - MULTIPROVINCIAL"/>
    <n v="2500000"/>
    <n v="14633.229999999996"/>
  </r>
  <r>
    <s v="2024"/>
    <x v="0"/>
    <x v="0"/>
    <x v="0"/>
    <x v="0"/>
    <x v="2"/>
    <s v="0205 - MINISTERIO DE HACIENDA"/>
    <s v="0001 - MINISTERIO DE HACIENDA"/>
    <x v="0"/>
    <x v="0"/>
    <x v="2"/>
    <x v="1"/>
    <x v="7"/>
    <s v="N"/>
    <s v="00 - N/A"/>
    <s v="20 - FONDOS CON DESTINO ESPECÍFICO"/>
    <s v="(en blanco)"/>
    <s v="99 - MULTIPROVINCIAL"/>
    <n v="10000000"/>
    <n v="2060900.4000000001"/>
  </r>
  <r>
    <s v="2024"/>
    <x v="0"/>
    <x v="0"/>
    <x v="0"/>
    <x v="0"/>
    <x v="2"/>
    <s v="0205 - MINISTERIO DE HACIENDA"/>
    <s v="0001 - MINISTERIO DE HACIENDA"/>
    <x v="0"/>
    <x v="0"/>
    <x v="2"/>
    <x v="1"/>
    <x v="8"/>
    <s v="N"/>
    <s v="00 - N/A"/>
    <s v="10 - FONDO GENERAL"/>
    <s v="(en blanco)"/>
    <s v="99 - MULTIPROVINCIAL"/>
    <n v="0"/>
    <n v="520"/>
  </r>
  <r>
    <s v="2024"/>
    <x v="0"/>
    <x v="0"/>
    <x v="0"/>
    <x v="0"/>
    <x v="2"/>
    <s v="0205 - MINISTERIO DE HACIENDA"/>
    <s v="0001 - MINISTERIO DE HACIENDA"/>
    <x v="0"/>
    <x v="0"/>
    <x v="2"/>
    <x v="1"/>
    <x v="8"/>
    <s v="N"/>
    <s v="00 - N/A"/>
    <s v="20 - FONDOS CON DESTINO ESPECÍFICO"/>
    <s v="(en blanco)"/>
    <s v="99 - MULTIPROVINCIAL"/>
    <n v="5000000"/>
    <n v="6669453.7699999996"/>
  </r>
  <r>
    <s v="2024"/>
    <x v="0"/>
    <x v="0"/>
    <x v="0"/>
    <x v="0"/>
    <x v="2"/>
    <s v="0205 - MINISTERIO DE HACIENDA"/>
    <s v="0001 - MINISTERIO DE HACIENDA"/>
    <x v="0"/>
    <x v="0"/>
    <x v="2"/>
    <x v="1"/>
    <x v="9"/>
    <s v="N"/>
    <s v="00 - N/A"/>
    <s v="10 - FONDO GENERAL"/>
    <s v="(en blanco)"/>
    <s v="99 - MULTIPROVINCIAL"/>
    <n v="190968795"/>
    <n v="9918296.7799999993"/>
  </r>
  <r>
    <s v="2024"/>
    <x v="0"/>
    <x v="0"/>
    <x v="0"/>
    <x v="0"/>
    <x v="2"/>
    <s v="0205 - MINISTERIO DE HACIENDA"/>
    <s v="0001 - MINISTERIO DE HACIENDA"/>
    <x v="0"/>
    <x v="0"/>
    <x v="2"/>
    <x v="1"/>
    <x v="9"/>
    <s v="N"/>
    <s v="00 - N/A"/>
    <s v="20 - FONDOS CON DESTINO ESPECÍFICO"/>
    <s v="(en blanco)"/>
    <s v="99 - MULTIPROVINCIAL"/>
    <n v="13560000"/>
    <n v="14561552.120000001"/>
  </r>
  <r>
    <s v="2024"/>
    <x v="0"/>
    <x v="0"/>
    <x v="0"/>
    <x v="0"/>
    <x v="2"/>
    <s v="0205 - MINISTERIO DE HACIENDA"/>
    <s v="0001 - MINISTERIO DE HACIENDA"/>
    <x v="0"/>
    <x v="0"/>
    <x v="2"/>
    <x v="1"/>
    <x v="10"/>
    <s v="N"/>
    <s v="00 - N/A"/>
    <s v="10 - FONDO GENERAL"/>
    <s v="(en blanco)"/>
    <s v="99 - MULTIPROVINCIAL"/>
    <n v="41250000"/>
    <n v="7086913.5"/>
  </r>
  <r>
    <s v="2024"/>
    <x v="0"/>
    <x v="0"/>
    <x v="0"/>
    <x v="0"/>
    <x v="2"/>
    <s v="0205 - MINISTERIO DE HACIENDA"/>
    <s v="0001 - MINISTERIO DE HACIENDA"/>
    <x v="0"/>
    <x v="0"/>
    <x v="2"/>
    <x v="1"/>
    <x v="10"/>
    <s v="N"/>
    <s v="00 - N/A"/>
    <s v="20 - FONDOS CON DESTINO ESPECÍFICO"/>
    <s v="(en blanco)"/>
    <s v="99 - MULTIPROVINCIAL"/>
    <n v="13000000"/>
    <n v="0"/>
  </r>
  <r>
    <s v="2024"/>
    <x v="0"/>
    <x v="0"/>
    <x v="0"/>
    <x v="0"/>
    <x v="2"/>
    <s v="0205 - MINISTERIO DE HACIENDA"/>
    <s v="0001 - MINISTERIO DE HACIENDA"/>
    <x v="0"/>
    <x v="0"/>
    <x v="2"/>
    <x v="1"/>
    <x v="11"/>
    <s v="N"/>
    <s v="00 - N/A"/>
    <s v="10 - FONDO GENERAL"/>
    <s v="(en blanco)"/>
    <s v="99 - MULTIPROVINCIAL"/>
    <n v="97932200"/>
    <n v="77720.7"/>
  </r>
  <r>
    <s v="2024"/>
    <x v="0"/>
    <x v="0"/>
    <x v="0"/>
    <x v="0"/>
    <x v="2"/>
    <s v="0205 - MINISTERIO DE HACIENDA"/>
    <s v="0001 - MINISTERIO DE HACIENDA"/>
    <x v="0"/>
    <x v="0"/>
    <x v="2"/>
    <x v="1"/>
    <x v="11"/>
    <s v="N"/>
    <s v="00 - N/A"/>
    <s v="20 - FONDOS CON DESTINO ESPECÍFICO"/>
    <s v="(en blanco)"/>
    <s v="99 - MULTIPROVINCIAL"/>
    <n v="270013745"/>
    <n v="25672001.530000001"/>
  </r>
  <r>
    <s v="2024"/>
    <x v="0"/>
    <x v="0"/>
    <x v="0"/>
    <x v="0"/>
    <x v="2"/>
    <s v="0205 - MINISTERIO DE HACIENDA"/>
    <s v="0001 - MINISTERIO DE HACIENDA"/>
    <x v="0"/>
    <x v="0"/>
    <x v="2"/>
    <x v="1"/>
    <x v="12"/>
    <s v="N"/>
    <s v="00 - N/A"/>
    <s v="10 - FONDO GENERAL"/>
    <s v="(en blanco)"/>
    <s v="99 - MULTIPROVINCIAL"/>
    <n v="269547611"/>
    <n v="131300699.29000001"/>
  </r>
  <r>
    <s v="2024"/>
    <x v="0"/>
    <x v="0"/>
    <x v="0"/>
    <x v="0"/>
    <x v="2"/>
    <s v="0205 - MINISTERIO DE HACIENDA"/>
    <s v="0001 - MINISTERIO DE HACIENDA"/>
    <x v="0"/>
    <x v="0"/>
    <x v="2"/>
    <x v="1"/>
    <x v="12"/>
    <s v="N"/>
    <s v="00 - N/A"/>
    <s v="20 - FONDOS CON DESTINO ESPECÍFICO"/>
    <s v="(en blanco)"/>
    <s v="99 - MULTIPROVINCIAL"/>
    <n v="126478276"/>
    <n v="75029463.810000002"/>
  </r>
  <r>
    <s v="2024"/>
    <x v="0"/>
    <x v="0"/>
    <x v="0"/>
    <x v="0"/>
    <x v="2"/>
    <s v="0205 - MINISTERIO DE HACIENDA"/>
    <s v="0001 - MINISTERIO DE HACIENDA"/>
    <x v="0"/>
    <x v="0"/>
    <x v="2"/>
    <x v="1"/>
    <x v="12"/>
    <s v="N"/>
    <s v="00 - N/A"/>
    <s v="70 - DONACION EXTERNA"/>
    <s v="(en blanco)"/>
    <s v="99 - MULTIPROVINCIAL"/>
    <n v="0"/>
    <n v="3180262.13"/>
  </r>
  <r>
    <s v="2024"/>
    <x v="0"/>
    <x v="0"/>
    <x v="0"/>
    <x v="0"/>
    <x v="2"/>
    <s v="0205 - MINISTERIO DE HACIENDA"/>
    <s v="0001 - MINISTERIO DE HACIENDA"/>
    <x v="0"/>
    <x v="0"/>
    <x v="2"/>
    <x v="1"/>
    <x v="13"/>
    <s v="N"/>
    <s v="00 - N/A"/>
    <s v="10 - FONDO GENERAL"/>
    <s v="(en blanco)"/>
    <s v="99 - MULTIPROVINCIAL"/>
    <n v="33250000"/>
    <n v="17414178.350000001"/>
  </r>
  <r>
    <s v="2024"/>
    <x v="0"/>
    <x v="0"/>
    <x v="0"/>
    <x v="0"/>
    <x v="2"/>
    <s v="0205 - MINISTERIO DE HACIENDA"/>
    <s v="0001 - MINISTERIO DE HACIENDA"/>
    <x v="0"/>
    <x v="0"/>
    <x v="2"/>
    <x v="1"/>
    <x v="13"/>
    <s v="N"/>
    <s v="00 - N/A"/>
    <s v="20 - FONDOS CON DESTINO ESPECÍFICO"/>
    <s v="(en blanco)"/>
    <s v="99 - MULTIPROVINCIAL"/>
    <n v="3000000"/>
    <n v="166527.5"/>
  </r>
  <r>
    <s v="2024"/>
    <x v="0"/>
    <x v="0"/>
    <x v="0"/>
    <x v="0"/>
    <x v="2"/>
    <s v="0205 - MINISTERIO DE HACIENDA"/>
    <s v="0001 - MINISTERIO DE HACIENDA"/>
    <x v="0"/>
    <x v="0"/>
    <x v="2"/>
    <x v="2"/>
    <x v="14"/>
    <s v="N"/>
    <s v="00 - N/A"/>
    <s v="10 - FONDO GENERAL"/>
    <s v="(en blanco)"/>
    <s v="99 - MULTIPROVINCIAL"/>
    <n v="7405820"/>
    <n v="571506.32000000007"/>
  </r>
  <r>
    <s v="2024"/>
    <x v="0"/>
    <x v="0"/>
    <x v="0"/>
    <x v="0"/>
    <x v="2"/>
    <s v="0205 - MINISTERIO DE HACIENDA"/>
    <s v="0001 - MINISTERIO DE HACIENDA"/>
    <x v="0"/>
    <x v="0"/>
    <x v="2"/>
    <x v="2"/>
    <x v="14"/>
    <s v="N"/>
    <s v="00 - N/A"/>
    <s v="20 - FONDOS CON DESTINO ESPECÍFICO"/>
    <s v="(en blanco)"/>
    <s v="99 - MULTIPROVINCIAL"/>
    <n v="1600000"/>
    <n v="179794.93"/>
  </r>
  <r>
    <s v="2024"/>
    <x v="0"/>
    <x v="0"/>
    <x v="0"/>
    <x v="0"/>
    <x v="2"/>
    <s v="0205 - MINISTERIO DE HACIENDA"/>
    <s v="0001 - MINISTERIO DE HACIENDA"/>
    <x v="0"/>
    <x v="0"/>
    <x v="2"/>
    <x v="2"/>
    <x v="15"/>
    <s v="N"/>
    <s v="00 - N/A"/>
    <s v="10 - FONDO GENERAL"/>
    <s v="(en blanco)"/>
    <s v="99 - MULTIPROVINCIAL"/>
    <n v="2560950"/>
    <n v="5721989.0700000003"/>
  </r>
  <r>
    <s v="2024"/>
    <x v="0"/>
    <x v="0"/>
    <x v="0"/>
    <x v="0"/>
    <x v="2"/>
    <s v="0205 - MINISTERIO DE HACIENDA"/>
    <s v="0001 - MINISTERIO DE HACIENDA"/>
    <x v="0"/>
    <x v="0"/>
    <x v="2"/>
    <x v="2"/>
    <x v="15"/>
    <s v="N"/>
    <s v="00 - N/A"/>
    <s v="20 - FONDOS CON DESTINO ESPECÍFICO"/>
    <s v="(en blanco)"/>
    <s v="99 - MULTIPROVINCIAL"/>
    <n v="1100000"/>
    <n v="576155.65"/>
  </r>
  <r>
    <s v="2024"/>
    <x v="0"/>
    <x v="0"/>
    <x v="0"/>
    <x v="0"/>
    <x v="2"/>
    <s v="0205 - MINISTERIO DE HACIENDA"/>
    <s v="0001 - MINISTERIO DE HACIENDA"/>
    <x v="0"/>
    <x v="0"/>
    <x v="2"/>
    <x v="2"/>
    <x v="16"/>
    <s v="N"/>
    <s v="00 - N/A"/>
    <s v="10 - FONDO GENERAL"/>
    <s v="(en blanco)"/>
    <s v="99 - MULTIPROVINCIAL"/>
    <n v="10457754"/>
    <n v="1155389"/>
  </r>
  <r>
    <s v="2024"/>
    <x v="0"/>
    <x v="0"/>
    <x v="0"/>
    <x v="0"/>
    <x v="2"/>
    <s v="0205 - MINISTERIO DE HACIENDA"/>
    <s v="0001 - MINISTERIO DE HACIENDA"/>
    <x v="0"/>
    <x v="0"/>
    <x v="2"/>
    <x v="2"/>
    <x v="16"/>
    <s v="N"/>
    <s v="00 - N/A"/>
    <s v="20 - FONDOS CON DESTINO ESPECÍFICO"/>
    <s v="(en blanco)"/>
    <s v="99 - MULTIPROVINCIAL"/>
    <n v="6350000"/>
    <n v="54973.38"/>
  </r>
  <r>
    <s v="2024"/>
    <x v="0"/>
    <x v="0"/>
    <x v="0"/>
    <x v="0"/>
    <x v="2"/>
    <s v="0205 - MINISTERIO DE HACIENDA"/>
    <s v="0001 - MINISTERIO DE HACIENDA"/>
    <x v="0"/>
    <x v="0"/>
    <x v="2"/>
    <x v="2"/>
    <x v="17"/>
    <s v="N"/>
    <s v="00 - N/A"/>
    <s v="10 - FONDO GENERAL"/>
    <s v="(en blanco)"/>
    <s v="99 - MULTIPROVINCIAL"/>
    <n v="370085"/>
    <n v="87841.27"/>
  </r>
  <r>
    <s v="2024"/>
    <x v="0"/>
    <x v="0"/>
    <x v="0"/>
    <x v="0"/>
    <x v="2"/>
    <s v="0205 - MINISTERIO DE HACIENDA"/>
    <s v="0001 - MINISTERIO DE HACIENDA"/>
    <x v="0"/>
    <x v="0"/>
    <x v="2"/>
    <x v="2"/>
    <x v="17"/>
    <s v="N"/>
    <s v="00 - N/A"/>
    <s v="20 - FONDOS CON DESTINO ESPECÍFICO"/>
    <s v="(en blanco)"/>
    <s v="99 - MULTIPROVINCIAL"/>
    <n v="1000000"/>
    <n v="333097.59999999998"/>
  </r>
  <r>
    <s v="2024"/>
    <x v="0"/>
    <x v="0"/>
    <x v="0"/>
    <x v="0"/>
    <x v="2"/>
    <s v="0205 - MINISTERIO DE HACIENDA"/>
    <s v="0001 - MINISTERIO DE HACIENDA"/>
    <x v="0"/>
    <x v="0"/>
    <x v="2"/>
    <x v="2"/>
    <x v="18"/>
    <s v="N"/>
    <s v="00 - N/A"/>
    <s v="10 - FONDO GENERAL"/>
    <s v="(en blanco)"/>
    <s v="99 - MULTIPROVINCIAL"/>
    <n v="829000"/>
    <n v="5750"/>
  </r>
  <r>
    <s v="2024"/>
    <x v="0"/>
    <x v="0"/>
    <x v="0"/>
    <x v="0"/>
    <x v="2"/>
    <s v="0205 - MINISTERIO DE HACIENDA"/>
    <s v="0001 - MINISTERIO DE HACIENDA"/>
    <x v="0"/>
    <x v="0"/>
    <x v="2"/>
    <x v="2"/>
    <x v="18"/>
    <s v="N"/>
    <s v="00 - N/A"/>
    <s v="20 - FONDOS CON DESTINO ESPECÍFICO"/>
    <s v="(en blanco)"/>
    <s v="99 - MULTIPROVINCIAL"/>
    <n v="2500000"/>
    <n v="59000"/>
  </r>
  <r>
    <s v="2024"/>
    <x v="0"/>
    <x v="0"/>
    <x v="0"/>
    <x v="0"/>
    <x v="2"/>
    <s v="0205 - MINISTERIO DE HACIENDA"/>
    <s v="0001 - MINISTERIO DE HACIENDA"/>
    <x v="0"/>
    <x v="0"/>
    <x v="2"/>
    <x v="2"/>
    <x v="19"/>
    <s v="N"/>
    <s v="00 - N/A"/>
    <s v="10 - FONDO GENERAL"/>
    <s v="(en blanco)"/>
    <s v="99 - MULTIPROVINCIAL"/>
    <n v="2822428"/>
    <n v="13919.6"/>
  </r>
  <r>
    <s v="2024"/>
    <x v="0"/>
    <x v="0"/>
    <x v="0"/>
    <x v="0"/>
    <x v="2"/>
    <s v="0205 - MINISTERIO DE HACIENDA"/>
    <s v="0001 - MINISTERIO DE HACIENDA"/>
    <x v="0"/>
    <x v="0"/>
    <x v="2"/>
    <x v="2"/>
    <x v="19"/>
    <s v="N"/>
    <s v="00 - N/A"/>
    <s v="20 - FONDOS CON DESTINO ESPECÍFICO"/>
    <s v="(en blanco)"/>
    <s v="99 - MULTIPROVINCIAL"/>
    <n v="1595000"/>
    <n v="255332.88"/>
  </r>
  <r>
    <s v="2024"/>
    <x v="0"/>
    <x v="0"/>
    <x v="0"/>
    <x v="0"/>
    <x v="2"/>
    <s v="0205 - MINISTERIO DE HACIENDA"/>
    <s v="0001 - MINISTERIO DE HACIENDA"/>
    <x v="0"/>
    <x v="0"/>
    <x v="2"/>
    <x v="2"/>
    <x v="20"/>
    <s v="N"/>
    <s v="00 - N/A"/>
    <s v="10 - FONDO GENERAL"/>
    <s v="(en blanco)"/>
    <s v="99 - MULTIPROVINCIAL"/>
    <n v="28848725"/>
    <n v="10269038.35"/>
  </r>
  <r>
    <s v="2024"/>
    <x v="0"/>
    <x v="0"/>
    <x v="0"/>
    <x v="0"/>
    <x v="2"/>
    <s v="0205 - MINISTERIO DE HACIENDA"/>
    <s v="0001 - MINISTERIO DE HACIENDA"/>
    <x v="0"/>
    <x v="0"/>
    <x v="2"/>
    <x v="2"/>
    <x v="20"/>
    <s v="N"/>
    <s v="00 - N/A"/>
    <s v="20 - FONDOS CON DESTINO ESPECÍFICO"/>
    <s v="(en blanco)"/>
    <s v="99 - MULTIPROVINCIAL"/>
    <n v="12680000"/>
    <n v="615281.19999999995"/>
  </r>
  <r>
    <s v="2024"/>
    <x v="0"/>
    <x v="0"/>
    <x v="0"/>
    <x v="0"/>
    <x v="2"/>
    <s v="0205 - MINISTERIO DE HACIENDA"/>
    <s v="0001 - MINISTERIO DE HACIENDA"/>
    <x v="0"/>
    <x v="0"/>
    <x v="2"/>
    <x v="2"/>
    <x v="21"/>
    <s v="N"/>
    <s v="00 - N/A"/>
    <s v="10 - FONDO GENERAL"/>
    <s v="(en blanco)"/>
    <s v="99 - MULTIPROVINCIAL"/>
    <n v="52328470"/>
    <n v="3911792.23"/>
  </r>
  <r>
    <s v="2024"/>
    <x v="0"/>
    <x v="0"/>
    <x v="0"/>
    <x v="0"/>
    <x v="2"/>
    <s v="0205 - MINISTERIO DE HACIENDA"/>
    <s v="0001 - MINISTERIO DE HACIENDA"/>
    <x v="0"/>
    <x v="0"/>
    <x v="2"/>
    <x v="2"/>
    <x v="21"/>
    <s v="N"/>
    <s v="00 - N/A"/>
    <s v="20 - FONDOS CON DESTINO ESPECÍFICO"/>
    <s v="(en blanco)"/>
    <s v="99 - MULTIPROVINCIAL"/>
    <n v="10250000"/>
    <n v="3864469.7199999993"/>
  </r>
  <r>
    <s v="2024"/>
    <x v="0"/>
    <x v="0"/>
    <x v="0"/>
    <x v="0"/>
    <x v="2"/>
    <s v="0205 - MINISTERIO DE HACIENDA"/>
    <s v="0001 - MINISTERIO DE HACIENDA"/>
    <x v="0"/>
    <x v="0"/>
    <x v="10"/>
    <x v="1"/>
    <x v="12"/>
    <s v="N"/>
    <s v="00 - N/A"/>
    <s v="10 - FONDO GENERAL"/>
    <s v="(en blanco)"/>
    <s v="99 - MULTIPROVINCIAL"/>
    <n v="335000"/>
    <n v="0"/>
  </r>
  <r>
    <s v="2024"/>
    <x v="0"/>
    <x v="0"/>
    <x v="0"/>
    <x v="0"/>
    <x v="2"/>
    <s v="0205 - MINISTERIO DE HACIENDA"/>
    <s v="0001 - MINISTERIO DE HACIENDA"/>
    <x v="0"/>
    <x v="0"/>
    <x v="10"/>
    <x v="1"/>
    <x v="13"/>
    <s v="N"/>
    <s v="00 - N/A"/>
    <s v="10 - FONDO GENERAL"/>
    <s v="(en blanco)"/>
    <s v="99 - MULTIPROVINCIAL"/>
    <n v="35000"/>
    <n v="0"/>
  </r>
  <r>
    <s v="2024"/>
    <x v="0"/>
    <x v="0"/>
    <x v="0"/>
    <x v="0"/>
    <x v="2"/>
    <s v="0205 - MINISTERIO DE HACIENDA"/>
    <s v="0002 - DIRECCION NACIONAL DE CATASTRO"/>
    <x v="0"/>
    <x v="0"/>
    <x v="2"/>
    <x v="0"/>
    <x v="0"/>
    <s v="N"/>
    <s v="00 - N/A"/>
    <s v="10 - FONDO GENERAL"/>
    <s v="(en blanco)"/>
    <s v="99 - MULTIPROVINCIAL"/>
    <n v="182441372"/>
    <n v="81965665.299999997"/>
  </r>
  <r>
    <s v="2024"/>
    <x v="0"/>
    <x v="0"/>
    <x v="0"/>
    <x v="0"/>
    <x v="2"/>
    <s v="0205 - MINISTERIO DE HACIENDA"/>
    <s v="0002 - DIRECCION NACIONAL DE CATASTRO"/>
    <x v="0"/>
    <x v="0"/>
    <x v="2"/>
    <x v="0"/>
    <x v="1"/>
    <s v="N"/>
    <s v="00 - N/A"/>
    <s v="10 - FONDO GENERAL"/>
    <s v="(en blanco)"/>
    <s v="99 - MULTIPROVINCIAL"/>
    <n v="73888404"/>
    <n v="16925925"/>
  </r>
  <r>
    <s v="2024"/>
    <x v="0"/>
    <x v="0"/>
    <x v="0"/>
    <x v="0"/>
    <x v="2"/>
    <s v="0205 - MINISTERIO DE HACIENDA"/>
    <s v="0002 - DIRECCION NACIONAL DE CATASTRO"/>
    <x v="0"/>
    <x v="0"/>
    <x v="2"/>
    <x v="0"/>
    <x v="4"/>
    <s v="N"/>
    <s v="00 - N/A"/>
    <s v="10 - FONDO GENERAL"/>
    <s v="(en blanco)"/>
    <s v="99 - MULTIPROVINCIAL"/>
    <n v="25270224"/>
    <n v="12367297.239999998"/>
  </r>
  <r>
    <s v="2024"/>
    <x v="0"/>
    <x v="0"/>
    <x v="0"/>
    <x v="0"/>
    <x v="2"/>
    <s v="0205 - MINISTERIO DE HACIENDA"/>
    <s v="0002 - DIRECCION NACIONAL DE CATASTRO"/>
    <x v="0"/>
    <x v="0"/>
    <x v="2"/>
    <x v="1"/>
    <x v="5"/>
    <s v="N"/>
    <s v="00 - N/A"/>
    <s v="10 - FONDO GENERAL"/>
    <s v="(en blanco)"/>
    <s v="99 - MULTIPROVINCIAL"/>
    <n v="8000000"/>
    <n v="3076412.36"/>
  </r>
  <r>
    <s v="2024"/>
    <x v="0"/>
    <x v="0"/>
    <x v="0"/>
    <x v="0"/>
    <x v="2"/>
    <s v="0205 - MINISTERIO DE HACIENDA"/>
    <s v="0002 - DIRECCION NACIONAL DE CATASTRO"/>
    <x v="0"/>
    <x v="0"/>
    <x v="2"/>
    <x v="1"/>
    <x v="7"/>
    <s v="N"/>
    <s v="00 - N/A"/>
    <s v="10 - FONDO GENERAL"/>
    <s v="(en blanco)"/>
    <s v="99 - MULTIPROVINCIAL"/>
    <n v="4000000"/>
    <n v="1136523.7"/>
  </r>
  <r>
    <s v="2024"/>
    <x v="0"/>
    <x v="0"/>
    <x v="0"/>
    <x v="0"/>
    <x v="2"/>
    <s v="0205 - MINISTERIO DE HACIENDA"/>
    <s v="0002 - DIRECCION NACIONAL DE CATASTRO"/>
    <x v="0"/>
    <x v="0"/>
    <x v="2"/>
    <x v="1"/>
    <x v="8"/>
    <s v="N"/>
    <s v="00 - N/A"/>
    <s v="20 - FONDOS CON DESTINO ESPECÍFICO"/>
    <s v="(en blanco)"/>
    <s v="99 - MULTIPROVINCIAL"/>
    <n v="0"/>
    <n v="209532.9"/>
  </r>
  <r>
    <s v="2024"/>
    <x v="0"/>
    <x v="0"/>
    <x v="0"/>
    <x v="0"/>
    <x v="2"/>
    <s v="0205 - MINISTERIO DE HACIENDA"/>
    <s v="0002 - DIRECCION NACIONAL DE CATASTRO"/>
    <x v="0"/>
    <x v="0"/>
    <x v="2"/>
    <x v="1"/>
    <x v="9"/>
    <s v="N"/>
    <s v="00 - N/A"/>
    <s v="10 - FONDO GENERAL"/>
    <s v="(en blanco)"/>
    <s v="99 - MULTIPROVINCIAL"/>
    <n v="470000"/>
    <n v="0"/>
  </r>
  <r>
    <s v="2024"/>
    <x v="0"/>
    <x v="0"/>
    <x v="0"/>
    <x v="0"/>
    <x v="2"/>
    <s v="0205 - MINISTERIO DE HACIENDA"/>
    <s v="0002 - DIRECCION NACIONAL DE CATASTRO"/>
    <x v="0"/>
    <x v="0"/>
    <x v="2"/>
    <x v="1"/>
    <x v="9"/>
    <s v="N"/>
    <s v="00 - N/A"/>
    <s v="20 - FONDOS CON DESTINO ESPECÍFICO"/>
    <s v="(en blanco)"/>
    <s v="99 - MULTIPROVINCIAL"/>
    <n v="0"/>
    <n v="65471.38"/>
  </r>
  <r>
    <s v="2024"/>
    <x v="0"/>
    <x v="0"/>
    <x v="0"/>
    <x v="0"/>
    <x v="2"/>
    <s v="0205 - MINISTERIO DE HACIENDA"/>
    <s v="0002 - DIRECCION NACIONAL DE CATASTRO"/>
    <x v="0"/>
    <x v="0"/>
    <x v="2"/>
    <x v="1"/>
    <x v="10"/>
    <s v="N"/>
    <s v="00 - N/A"/>
    <s v="20 - FONDOS CON DESTINO ESPECÍFICO"/>
    <s v="(en blanco)"/>
    <s v="99 - MULTIPROVINCIAL"/>
    <n v="1100000"/>
    <n v="4200"/>
  </r>
  <r>
    <s v="2024"/>
    <x v="0"/>
    <x v="0"/>
    <x v="0"/>
    <x v="0"/>
    <x v="2"/>
    <s v="0205 - MINISTERIO DE HACIENDA"/>
    <s v="0002 - DIRECCION NACIONAL DE CATASTRO"/>
    <x v="0"/>
    <x v="0"/>
    <x v="2"/>
    <x v="1"/>
    <x v="11"/>
    <s v="N"/>
    <s v="00 - N/A"/>
    <s v="20 - FONDOS CON DESTINO ESPECÍFICO"/>
    <s v="(en blanco)"/>
    <s v="99 - MULTIPROVINCIAL"/>
    <n v="2000000"/>
    <n v="693328.69000000006"/>
  </r>
  <r>
    <s v="2024"/>
    <x v="0"/>
    <x v="0"/>
    <x v="0"/>
    <x v="0"/>
    <x v="2"/>
    <s v="0205 - MINISTERIO DE HACIENDA"/>
    <s v="0002 - DIRECCION NACIONAL DE CATASTRO"/>
    <x v="0"/>
    <x v="0"/>
    <x v="2"/>
    <x v="1"/>
    <x v="12"/>
    <s v="N"/>
    <s v="00 - N/A"/>
    <s v="10 - FONDO GENERAL"/>
    <s v="(en blanco)"/>
    <s v="99 - MULTIPROVINCIAL"/>
    <n v="262000"/>
    <n v="307514"/>
  </r>
  <r>
    <s v="2024"/>
    <x v="0"/>
    <x v="0"/>
    <x v="0"/>
    <x v="0"/>
    <x v="2"/>
    <s v="0205 - MINISTERIO DE HACIENDA"/>
    <s v="0002 - DIRECCION NACIONAL DE CATASTRO"/>
    <x v="0"/>
    <x v="0"/>
    <x v="2"/>
    <x v="1"/>
    <x v="12"/>
    <s v="N"/>
    <s v="00 - N/A"/>
    <s v="20 - FONDOS CON DESTINO ESPECÍFICO"/>
    <s v="(en blanco)"/>
    <s v="99 - MULTIPROVINCIAL"/>
    <n v="0"/>
    <n v="71083.5"/>
  </r>
  <r>
    <s v="2024"/>
    <x v="0"/>
    <x v="0"/>
    <x v="0"/>
    <x v="0"/>
    <x v="2"/>
    <s v="0205 - MINISTERIO DE HACIENDA"/>
    <s v="0002 - DIRECCION NACIONAL DE CATASTRO"/>
    <x v="0"/>
    <x v="0"/>
    <x v="2"/>
    <x v="1"/>
    <x v="13"/>
    <s v="N"/>
    <s v="00 - N/A"/>
    <s v="10 - FONDO GENERAL"/>
    <s v="(en blanco)"/>
    <s v="99 - MULTIPROVINCIAL"/>
    <n v="1370000"/>
    <n v="441272.17"/>
  </r>
  <r>
    <s v="2024"/>
    <x v="0"/>
    <x v="0"/>
    <x v="0"/>
    <x v="0"/>
    <x v="2"/>
    <s v="0205 - MINISTERIO DE HACIENDA"/>
    <s v="0002 - DIRECCION NACIONAL DE CATASTRO"/>
    <x v="0"/>
    <x v="0"/>
    <x v="2"/>
    <x v="1"/>
    <x v="13"/>
    <s v="N"/>
    <s v="00 - N/A"/>
    <s v="20 - FONDOS CON DESTINO ESPECÍFICO"/>
    <s v="(en blanco)"/>
    <s v="99 - MULTIPROVINCIAL"/>
    <n v="450000"/>
    <n v="0"/>
  </r>
  <r>
    <s v="2024"/>
    <x v="0"/>
    <x v="0"/>
    <x v="0"/>
    <x v="0"/>
    <x v="2"/>
    <s v="0205 - MINISTERIO DE HACIENDA"/>
    <s v="0002 - DIRECCION NACIONAL DE CATASTRO"/>
    <x v="0"/>
    <x v="0"/>
    <x v="2"/>
    <x v="2"/>
    <x v="14"/>
    <s v="N"/>
    <s v="00 - N/A"/>
    <s v="10 - FONDO GENERAL"/>
    <s v="(en blanco)"/>
    <s v="99 - MULTIPROVINCIAL"/>
    <n v="100000"/>
    <n v="61780.19"/>
  </r>
  <r>
    <s v="2024"/>
    <x v="0"/>
    <x v="0"/>
    <x v="0"/>
    <x v="0"/>
    <x v="2"/>
    <s v="0205 - MINISTERIO DE HACIENDA"/>
    <s v="0002 - DIRECCION NACIONAL DE CATASTRO"/>
    <x v="0"/>
    <x v="0"/>
    <x v="2"/>
    <x v="2"/>
    <x v="14"/>
    <s v="N"/>
    <s v="00 - N/A"/>
    <s v="20 - FONDOS CON DESTINO ESPECÍFICO"/>
    <s v="(en blanco)"/>
    <s v="99 - MULTIPROVINCIAL"/>
    <n v="1392830"/>
    <n v="514422.89999999997"/>
  </r>
  <r>
    <s v="2024"/>
    <x v="0"/>
    <x v="0"/>
    <x v="0"/>
    <x v="0"/>
    <x v="2"/>
    <s v="0205 - MINISTERIO DE HACIENDA"/>
    <s v="0002 - DIRECCION NACIONAL DE CATASTRO"/>
    <x v="0"/>
    <x v="0"/>
    <x v="2"/>
    <x v="2"/>
    <x v="15"/>
    <s v="N"/>
    <s v="00 - N/A"/>
    <s v="10 - FONDO GENERAL"/>
    <s v="(en blanco)"/>
    <s v="99 - MULTIPROVINCIAL"/>
    <n v="115302"/>
    <n v="0"/>
  </r>
  <r>
    <s v="2024"/>
    <x v="0"/>
    <x v="0"/>
    <x v="0"/>
    <x v="0"/>
    <x v="2"/>
    <s v="0205 - MINISTERIO DE HACIENDA"/>
    <s v="0002 - DIRECCION NACIONAL DE CATASTRO"/>
    <x v="0"/>
    <x v="0"/>
    <x v="2"/>
    <x v="2"/>
    <x v="16"/>
    <s v="N"/>
    <s v="00 - N/A"/>
    <s v="10 - FONDO GENERAL"/>
    <s v="(en blanco)"/>
    <s v="99 - MULTIPROVINCIAL"/>
    <n v="198000"/>
    <n v="0"/>
  </r>
  <r>
    <s v="2024"/>
    <x v="0"/>
    <x v="0"/>
    <x v="0"/>
    <x v="0"/>
    <x v="2"/>
    <s v="0205 - MINISTERIO DE HACIENDA"/>
    <s v="0002 - DIRECCION NACIONAL DE CATASTRO"/>
    <x v="0"/>
    <x v="0"/>
    <x v="2"/>
    <x v="2"/>
    <x v="16"/>
    <s v="N"/>
    <s v="00 - N/A"/>
    <s v="20 - FONDOS CON DESTINO ESPECÍFICO"/>
    <s v="(en blanco)"/>
    <s v="99 - MULTIPROVINCIAL"/>
    <n v="1300959"/>
    <n v="396076.62"/>
  </r>
  <r>
    <s v="2024"/>
    <x v="0"/>
    <x v="0"/>
    <x v="0"/>
    <x v="0"/>
    <x v="2"/>
    <s v="0205 - MINISTERIO DE HACIENDA"/>
    <s v="0002 - DIRECCION NACIONAL DE CATASTRO"/>
    <x v="0"/>
    <x v="0"/>
    <x v="2"/>
    <x v="2"/>
    <x v="17"/>
    <s v="N"/>
    <s v="00 - N/A"/>
    <s v="20 - FONDOS CON DESTINO ESPECÍFICO"/>
    <s v="(en blanco)"/>
    <s v="99 - MULTIPROVINCIAL"/>
    <n v="59630"/>
    <n v="0"/>
  </r>
  <r>
    <s v="2024"/>
    <x v="0"/>
    <x v="0"/>
    <x v="0"/>
    <x v="0"/>
    <x v="2"/>
    <s v="0205 - MINISTERIO DE HACIENDA"/>
    <s v="0002 - DIRECCION NACIONAL DE CATASTRO"/>
    <x v="0"/>
    <x v="0"/>
    <x v="2"/>
    <x v="2"/>
    <x v="18"/>
    <s v="N"/>
    <s v="00 - N/A"/>
    <s v="10 - FONDO GENERAL"/>
    <s v="(en blanco)"/>
    <s v="99 - MULTIPROVINCIAL"/>
    <n v="221600"/>
    <n v="0"/>
  </r>
  <r>
    <s v="2024"/>
    <x v="0"/>
    <x v="0"/>
    <x v="0"/>
    <x v="0"/>
    <x v="2"/>
    <s v="0205 - MINISTERIO DE HACIENDA"/>
    <s v="0002 - DIRECCION NACIONAL DE CATASTRO"/>
    <x v="0"/>
    <x v="0"/>
    <x v="2"/>
    <x v="2"/>
    <x v="18"/>
    <s v="N"/>
    <s v="00 - N/A"/>
    <s v="20 - FONDOS CON DESTINO ESPECÍFICO"/>
    <s v="(en blanco)"/>
    <s v="99 - MULTIPROVINCIAL"/>
    <n v="14004"/>
    <n v="129210"/>
  </r>
  <r>
    <s v="2024"/>
    <x v="0"/>
    <x v="0"/>
    <x v="0"/>
    <x v="0"/>
    <x v="2"/>
    <s v="0205 - MINISTERIO DE HACIENDA"/>
    <s v="0002 - DIRECCION NACIONAL DE CATASTRO"/>
    <x v="0"/>
    <x v="0"/>
    <x v="2"/>
    <x v="2"/>
    <x v="19"/>
    <s v="N"/>
    <s v="00 - N/A"/>
    <s v="10 - FONDO GENERAL"/>
    <s v="(en blanco)"/>
    <s v="99 - MULTIPROVINCIAL"/>
    <n v="1246"/>
    <n v="0"/>
  </r>
  <r>
    <s v="2024"/>
    <x v="0"/>
    <x v="0"/>
    <x v="0"/>
    <x v="0"/>
    <x v="2"/>
    <s v="0205 - MINISTERIO DE HACIENDA"/>
    <s v="0002 - DIRECCION NACIONAL DE CATASTRO"/>
    <x v="0"/>
    <x v="0"/>
    <x v="2"/>
    <x v="2"/>
    <x v="19"/>
    <s v="N"/>
    <s v="00 - N/A"/>
    <s v="20 - FONDOS CON DESTINO ESPECÍFICO"/>
    <s v="(en blanco)"/>
    <s v="99 - MULTIPROVINCIAL"/>
    <n v="147527"/>
    <n v="15066.99"/>
  </r>
  <r>
    <s v="2024"/>
    <x v="0"/>
    <x v="0"/>
    <x v="0"/>
    <x v="0"/>
    <x v="2"/>
    <s v="0205 - MINISTERIO DE HACIENDA"/>
    <s v="0002 - DIRECCION NACIONAL DE CATASTRO"/>
    <x v="0"/>
    <x v="0"/>
    <x v="2"/>
    <x v="2"/>
    <x v="20"/>
    <s v="N"/>
    <s v="00 - N/A"/>
    <s v="10 - FONDO GENERAL"/>
    <s v="(en blanco)"/>
    <s v="99 - MULTIPROVINCIAL"/>
    <n v="304040"/>
    <n v="70253"/>
  </r>
  <r>
    <s v="2024"/>
    <x v="0"/>
    <x v="0"/>
    <x v="0"/>
    <x v="0"/>
    <x v="2"/>
    <s v="0205 - MINISTERIO DE HACIENDA"/>
    <s v="0002 - DIRECCION NACIONAL DE CATASTRO"/>
    <x v="0"/>
    <x v="0"/>
    <x v="2"/>
    <x v="2"/>
    <x v="20"/>
    <s v="N"/>
    <s v="00 - N/A"/>
    <s v="20 - FONDOS CON DESTINO ESPECÍFICO"/>
    <s v="(en blanco)"/>
    <s v="99 - MULTIPROVINCIAL"/>
    <n v="5005664"/>
    <n v="2502919.87"/>
  </r>
  <r>
    <s v="2024"/>
    <x v="0"/>
    <x v="0"/>
    <x v="0"/>
    <x v="0"/>
    <x v="2"/>
    <s v="0205 - MINISTERIO DE HACIENDA"/>
    <s v="0002 - DIRECCION NACIONAL DE CATASTRO"/>
    <x v="0"/>
    <x v="0"/>
    <x v="2"/>
    <x v="2"/>
    <x v="21"/>
    <s v="N"/>
    <s v="00 - N/A"/>
    <s v="10 - FONDO GENERAL"/>
    <s v="(en blanco)"/>
    <s v="99 - MULTIPROVINCIAL"/>
    <n v="336000"/>
    <n v="64619.340000000004"/>
  </r>
  <r>
    <s v="2024"/>
    <x v="0"/>
    <x v="0"/>
    <x v="0"/>
    <x v="0"/>
    <x v="2"/>
    <s v="0205 - MINISTERIO DE HACIENDA"/>
    <s v="0002 - DIRECCION NACIONAL DE CATASTRO"/>
    <x v="0"/>
    <x v="0"/>
    <x v="2"/>
    <x v="2"/>
    <x v="21"/>
    <s v="N"/>
    <s v="00 - N/A"/>
    <s v="20 - FONDOS CON DESTINO ESPECÍFICO"/>
    <s v="(en blanco)"/>
    <s v="99 - MULTIPROVINCIAL"/>
    <n v="5724494"/>
    <n v="2146748.0300000003"/>
  </r>
  <r>
    <s v="2024"/>
    <x v="0"/>
    <x v="0"/>
    <x v="0"/>
    <x v="0"/>
    <x v="2"/>
    <s v="0205 - MINISTERIO DE HACIENDA"/>
    <s v="0003 - ADMINISTRACION GENERAL DE BIENES NACIONALES"/>
    <x v="0"/>
    <x v="0"/>
    <x v="2"/>
    <x v="0"/>
    <x v="0"/>
    <s v="N"/>
    <s v="00 - N/A"/>
    <s v="10 - FONDO GENERAL"/>
    <s v="(en blanco)"/>
    <s v="99 - MULTIPROVINCIAL"/>
    <n v="505422490"/>
    <n v="258248625.55999997"/>
  </r>
  <r>
    <s v="2024"/>
    <x v="0"/>
    <x v="0"/>
    <x v="0"/>
    <x v="0"/>
    <x v="2"/>
    <s v="0205 - MINISTERIO DE HACIENDA"/>
    <s v="0003 - ADMINISTRACION GENERAL DE BIENES NACIONALES"/>
    <x v="0"/>
    <x v="0"/>
    <x v="2"/>
    <x v="0"/>
    <x v="0"/>
    <s v="N"/>
    <s v="00 - N/A"/>
    <s v="70 - DONACION EXTERNA"/>
    <s v="(en blanco)"/>
    <s v="99 - MULTIPROVINCIAL"/>
    <n v="0"/>
    <n v="1510000"/>
  </r>
  <r>
    <s v="2024"/>
    <x v="0"/>
    <x v="0"/>
    <x v="0"/>
    <x v="0"/>
    <x v="2"/>
    <s v="0205 - MINISTERIO DE HACIENDA"/>
    <s v="0003 - ADMINISTRACION GENERAL DE BIENES NACIONALES"/>
    <x v="0"/>
    <x v="0"/>
    <x v="2"/>
    <x v="0"/>
    <x v="1"/>
    <s v="N"/>
    <s v="00 - N/A"/>
    <s v="10 - FONDO GENERAL"/>
    <s v="(en blanco)"/>
    <s v="99 - MULTIPROVINCIAL"/>
    <n v="264346213"/>
    <n v="85817636.820000008"/>
  </r>
  <r>
    <s v="2024"/>
    <x v="0"/>
    <x v="0"/>
    <x v="0"/>
    <x v="0"/>
    <x v="2"/>
    <s v="0205 - MINISTERIO DE HACIENDA"/>
    <s v="0003 - ADMINISTRACION GENERAL DE BIENES NACIONALES"/>
    <x v="0"/>
    <x v="0"/>
    <x v="2"/>
    <x v="0"/>
    <x v="1"/>
    <s v="N"/>
    <s v="00 - N/A"/>
    <s v="70 - DONACION EXTERNA"/>
    <s v="(en blanco)"/>
    <s v="99 - MULTIPROVINCIAL"/>
    <n v="0"/>
    <n v="127500"/>
  </r>
  <r>
    <s v="2024"/>
    <x v="0"/>
    <x v="0"/>
    <x v="0"/>
    <x v="0"/>
    <x v="2"/>
    <s v="0205 - MINISTERIO DE HACIENDA"/>
    <s v="0003 - ADMINISTRACION GENERAL DE BIENES NACIONALES"/>
    <x v="0"/>
    <x v="0"/>
    <x v="2"/>
    <x v="0"/>
    <x v="2"/>
    <s v="N"/>
    <s v="00 - N/A"/>
    <s v="10 - FONDO GENERAL"/>
    <s v="(en blanco)"/>
    <s v="99 - MULTIPROVINCIAL"/>
    <n v="2000000"/>
    <n v="0"/>
  </r>
  <r>
    <s v="2024"/>
    <x v="0"/>
    <x v="0"/>
    <x v="0"/>
    <x v="0"/>
    <x v="2"/>
    <s v="0205 - MINISTERIO DE HACIENDA"/>
    <s v="0003 - ADMINISTRACION GENERAL DE BIENES NACIONALES"/>
    <x v="0"/>
    <x v="0"/>
    <x v="2"/>
    <x v="0"/>
    <x v="4"/>
    <s v="N"/>
    <s v="00 - N/A"/>
    <s v="10 - FONDO GENERAL"/>
    <s v="(en blanco)"/>
    <s v="99 - MULTIPROVINCIAL"/>
    <n v="69101388"/>
    <n v="36655249.649999999"/>
  </r>
  <r>
    <s v="2024"/>
    <x v="0"/>
    <x v="0"/>
    <x v="0"/>
    <x v="0"/>
    <x v="2"/>
    <s v="0205 - MINISTERIO DE HACIENDA"/>
    <s v="0003 - ADMINISTRACION GENERAL DE BIENES NACIONALES"/>
    <x v="0"/>
    <x v="0"/>
    <x v="2"/>
    <x v="0"/>
    <x v="4"/>
    <s v="N"/>
    <s v="00 - N/A"/>
    <s v="70 - DONACION EXTERNA"/>
    <s v="(en blanco)"/>
    <s v="99 - MULTIPROVINCIAL"/>
    <n v="0"/>
    <n v="229636.55000000002"/>
  </r>
  <r>
    <s v="2024"/>
    <x v="0"/>
    <x v="0"/>
    <x v="0"/>
    <x v="0"/>
    <x v="2"/>
    <s v="0205 - MINISTERIO DE HACIENDA"/>
    <s v="0003 - ADMINISTRACION GENERAL DE BIENES NACIONALES"/>
    <x v="0"/>
    <x v="0"/>
    <x v="2"/>
    <x v="1"/>
    <x v="5"/>
    <s v="N"/>
    <s v="00 - N/A"/>
    <s v="10 - FONDO GENERAL"/>
    <s v="(en blanco)"/>
    <s v="99 - MULTIPROVINCIAL"/>
    <n v="12101531"/>
    <n v="6632191.25"/>
  </r>
  <r>
    <s v="2024"/>
    <x v="0"/>
    <x v="0"/>
    <x v="0"/>
    <x v="0"/>
    <x v="2"/>
    <s v="0205 - MINISTERIO DE HACIENDA"/>
    <s v="0003 - ADMINISTRACION GENERAL DE BIENES NACIONALES"/>
    <x v="0"/>
    <x v="0"/>
    <x v="2"/>
    <x v="1"/>
    <x v="5"/>
    <s v="N"/>
    <s v="00 - N/A"/>
    <s v="20 - FONDOS CON DESTINO ESPECÍFICO"/>
    <s v="(en blanco)"/>
    <s v="99 - MULTIPROVINCIAL"/>
    <n v="70000"/>
    <n v="0"/>
  </r>
  <r>
    <s v="2024"/>
    <x v="0"/>
    <x v="0"/>
    <x v="0"/>
    <x v="0"/>
    <x v="2"/>
    <s v="0205 - MINISTERIO DE HACIENDA"/>
    <s v="0003 - ADMINISTRACION GENERAL DE BIENES NACIONALES"/>
    <x v="0"/>
    <x v="0"/>
    <x v="2"/>
    <x v="1"/>
    <x v="6"/>
    <s v="N"/>
    <s v="00 - N/A"/>
    <s v="10 - FONDO GENERAL"/>
    <s v="(en blanco)"/>
    <s v="99 - MULTIPROVINCIAL"/>
    <n v="0"/>
    <n v="601521.39999999991"/>
  </r>
  <r>
    <s v="2024"/>
    <x v="0"/>
    <x v="0"/>
    <x v="0"/>
    <x v="0"/>
    <x v="2"/>
    <s v="0205 - MINISTERIO DE HACIENDA"/>
    <s v="0003 - ADMINISTRACION GENERAL DE BIENES NACIONALES"/>
    <x v="0"/>
    <x v="0"/>
    <x v="2"/>
    <x v="1"/>
    <x v="6"/>
    <s v="N"/>
    <s v="00 - N/A"/>
    <s v="20 - FONDOS CON DESTINO ESPECÍFICO"/>
    <s v="(en blanco)"/>
    <s v="99 - MULTIPROVINCIAL"/>
    <n v="598125"/>
    <n v="120904.68999999999"/>
  </r>
  <r>
    <s v="2024"/>
    <x v="0"/>
    <x v="0"/>
    <x v="0"/>
    <x v="0"/>
    <x v="2"/>
    <s v="0205 - MINISTERIO DE HACIENDA"/>
    <s v="0003 - ADMINISTRACION GENERAL DE BIENES NACIONALES"/>
    <x v="0"/>
    <x v="0"/>
    <x v="2"/>
    <x v="1"/>
    <x v="7"/>
    <s v="N"/>
    <s v="00 - N/A"/>
    <s v="20 - FONDOS CON DESTINO ESPECÍFICO"/>
    <s v="(en blanco)"/>
    <s v="99 - MULTIPROVINCIAL"/>
    <n v="10000000"/>
    <n v="2591842.6900000004"/>
  </r>
  <r>
    <s v="2024"/>
    <x v="0"/>
    <x v="0"/>
    <x v="0"/>
    <x v="0"/>
    <x v="2"/>
    <s v="0205 - MINISTERIO DE HACIENDA"/>
    <s v="0003 - ADMINISTRACION GENERAL DE BIENES NACIONALES"/>
    <x v="0"/>
    <x v="0"/>
    <x v="2"/>
    <x v="1"/>
    <x v="8"/>
    <s v="N"/>
    <s v="00 - N/A"/>
    <s v="20 - FONDOS CON DESTINO ESPECÍFICO"/>
    <s v="(en blanco)"/>
    <s v="99 - MULTIPROVINCIAL"/>
    <n v="250000"/>
    <n v="9980"/>
  </r>
  <r>
    <s v="2024"/>
    <x v="0"/>
    <x v="0"/>
    <x v="0"/>
    <x v="0"/>
    <x v="2"/>
    <s v="0205 - MINISTERIO DE HACIENDA"/>
    <s v="0003 - ADMINISTRACION GENERAL DE BIENES NACIONALES"/>
    <x v="0"/>
    <x v="0"/>
    <x v="2"/>
    <x v="1"/>
    <x v="9"/>
    <s v="N"/>
    <s v="00 - N/A"/>
    <s v="10 - FONDO GENERAL"/>
    <s v="(en blanco)"/>
    <s v="99 - MULTIPROVINCIAL"/>
    <n v="20270000"/>
    <n v="141600"/>
  </r>
  <r>
    <s v="2024"/>
    <x v="0"/>
    <x v="0"/>
    <x v="0"/>
    <x v="0"/>
    <x v="2"/>
    <s v="0205 - MINISTERIO DE HACIENDA"/>
    <s v="0003 - ADMINISTRACION GENERAL DE BIENES NACIONALES"/>
    <x v="0"/>
    <x v="0"/>
    <x v="2"/>
    <x v="1"/>
    <x v="9"/>
    <s v="N"/>
    <s v="00 - N/A"/>
    <s v="20 - FONDOS CON DESTINO ESPECÍFICO"/>
    <s v="(en blanco)"/>
    <s v="99 - MULTIPROVINCIAL"/>
    <n v="1800000"/>
    <n v="651843.52"/>
  </r>
  <r>
    <s v="2024"/>
    <x v="0"/>
    <x v="0"/>
    <x v="0"/>
    <x v="0"/>
    <x v="2"/>
    <s v="0205 - MINISTERIO DE HACIENDA"/>
    <s v="0003 - ADMINISTRACION GENERAL DE BIENES NACIONALES"/>
    <x v="0"/>
    <x v="0"/>
    <x v="2"/>
    <x v="1"/>
    <x v="10"/>
    <s v="N"/>
    <s v="00 - N/A"/>
    <s v="10 - FONDO GENERAL"/>
    <s v="(en blanco)"/>
    <s v="99 - MULTIPROVINCIAL"/>
    <n v="8500000"/>
    <n v="4401729.3"/>
  </r>
  <r>
    <s v="2024"/>
    <x v="0"/>
    <x v="0"/>
    <x v="0"/>
    <x v="0"/>
    <x v="2"/>
    <s v="0205 - MINISTERIO DE HACIENDA"/>
    <s v="0003 - ADMINISTRACION GENERAL DE BIENES NACIONALES"/>
    <x v="0"/>
    <x v="0"/>
    <x v="2"/>
    <x v="1"/>
    <x v="10"/>
    <s v="N"/>
    <s v="00 - N/A"/>
    <s v="20 - FONDOS CON DESTINO ESPECÍFICO"/>
    <s v="(en blanco)"/>
    <s v="99 - MULTIPROVINCIAL"/>
    <n v="3500000"/>
    <n v="4218252.0600000005"/>
  </r>
  <r>
    <s v="2024"/>
    <x v="0"/>
    <x v="0"/>
    <x v="0"/>
    <x v="0"/>
    <x v="2"/>
    <s v="0205 - MINISTERIO DE HACIENDA"/>
    <s v="0003 - ADMINISTRACION GENERAL DE BIENES NACIONALES"/>
    <x v="0"/>
    <x v="0"/>
    <x v="2"/>
    <x v="1"/>
    <x v="11"/>
    <s v="N"/>
    <s v="00 - N/A"/>
    <s v="20 - FONDOS CON DESTINO ESPECÍFICO"/>
    <s v="(en blanco)"/>
    <s v="99 - MULTIPROVINCIAL"/>
    <n v="4777000"/>
    <n v="3249446.67"/>
  </r>
  <r>
    <s v="2024"/>
    <x v="0"/>
    <x v="0"/>
    <x v="0"/>
    <x v="0"/>
    <x v="2"/>
    <s v="0205 - MINISTERIO DE HACIENDA"/>
    <s v="0003 - ADMINISTRACION GENERAL DE BIENES NACIONALES"/>
    <x v="0"/>
    <x v="0"/>
    <x v="2"/>
    <x v="1"/>
    <x v="12"/>
    <s v="N"/>
    <s v="00 - N/A"/>
    <s v="10 - FONDO GENERAL"/>
    <s v="(en blanco)"/>
    <s v="99 - MULTIPROVINCIAL"/>
    <n v="900000"/>
    <n v="0"/>
  </r>
  <r>
    <s v="2024"/>
    <x v="0"/>
    <x v="0"/>
    <x v="0"/>
    <x v="0"/>
    <x v="2"/>
    <s v="0205 - MINISTERIO DE HACIENDA"/>
    <s v="0003 - ADMINISTRACION GENERAL DE BIENES NACIONALES"/>
    <x v="0"/>
    <x v="0"/>
    <x v="2"/>
    <x v="1"/>
    <x v="12"/>
    <s v="N"/>
    <s v="00 - N/A"/>
    <s v="20 - FONDOS CON DESTINO ESPECÍFICO"/>
    <s v="(en blanco)"/>
    <s v="99 - MULTIPROVINCIAL"/>
    <n v="2960000"/>
    <n v="498385.43"/>
  </r>
  <r>
    <s v="2024"/>
    <x v="0"/>
    <x v="0"/>
    <x v="0"/>
    <x v="0"/>
    <x v="2"/>
    <s v="0205 - MINISTERIO DE HACIENDA"/>
    <s v="0003 - ADMINISTRACION GENERAL DE BIENES NACIONALES"/>
    <x v="0"/>
    <x v="0"/>
    <x v="2"/>
    <x v="1"/>
    <x v="12"/>
    <s v="N"/>
    <s v="00 - N/A"/>
    <s v="70 - DONACION EXTERNA"/>
    <s v="(en blanco)"/>
    <s v="99 - MULTIPROVINCIAL"/>
    <n v="0"/>
    <n v="0"/>
  </r>
  <r>
    <s v="2024"/>
    <x v="0"/>
    <x v="0"/>
    <x v="0"/>
    <x v="0"/>
    <x v="2"/>
    <s v="0205 - MINISTERIO DE HACIENDA"/>
    <s v="0003 - ADMINISTRACION GENERAL DE BIENES NACIONALES"/>
    <x v="0"/>
    <x v="0"/>
    <x v="2"/>
    <x v="1"/>
    <x v="13"/>
    <s v="N"/>
    <s v="00 - N/A"/>
    <s v="10 - FONDO GENERAL"/>
    <s v="(en blanco)"/>
    <s v="99 - MULTIPROVINCIAL"/>
    <n v="0"/>
    <n v="1098457.67"/>
  </r>
  <r>
    <s v="2024"/>
    <x v="0"/>
    <x v="0"/>
    <x v="0"/>
    <x v="0"/>
    <x v="2"/>
    <s v="0205 - MINISTERIO DE HACIENDA"/>
    <s v="0003 - ADMINISTRACION GENERAL DE BIENES NACIONALES"/>
    <x v="0"/>
    <x v="0"/>
    <x v="2"/>
    <x v="1"/>
    <x v="13"/>
    <s v="N"/>
    <s v="00 - N/A"/>
    <s v="20 - FONDOS CON DESTINO ESPECÍFICO"/>
    <s v="(en blanco)"/>
    <s v="99 - MULTIPROVINCIAL"/>
    <n v="400000"/>
    <n v="936300.5"/>
  </r>
  <r>
    <s v="2024"/>
    <x v="0"/>
    <x v="0"/>
    <x v="0"/>
    <x v="0"/>
    <x v="2"/>
    <s v="0205 - MINISTERIO DE HACIENDA"/>
    <s v="0003 - ADMINISTRACION GENERAL DE BIENES NACIONALES"/>
    <x v="0"/>
    <x v="0"/>
    <x v="2"/>
    <x v="2"/>
    <x v="14"/>
    <s v="N"/>
    <s v="00 - N/A"/>
    <s v="10 - FONDO GENERAL"/>
    <s v="(en blanco)"/>
    <s v="99 - MULTIPROVINCIAL"/>
    <n v="1203000"/>
    <n v="497772.96"/>
  </r>
  <r>
    <s v="2024"/>
    <x v="0"/>
    <x v="0"/>
    <x v="0"/>
    <x v="0"/>
    <x v="2"/>
    <s v="0205 - MINISTERIO DE HACIENDA"/>
    <s v="0003 - ADMINISTRACION GENERAL DE BIENES NACIONALES"/>
    <x v="0"/>
    <x v="0"/>
    <x v="2"/>
    <x v="2"/>
    <x v="14"/>
    <s v="N"/>
    <s v="00 - N/A"/>
    <s v="20 - FONDOS CON DESTINO ESPECÍFICO"/>
    <s v="(en blanco)"/>
    <s v="99 - MULTIPROVINCIAL"/>
    <n v="480000"/>
    <n v="267004.43"/>
  </r>
  <r>
    <s v="2024"/>
    <x v="0"/>
    <x v="0"/>
    <x v="0"/>
    <x v="0"/>
    <x v="2"/>
    <s v="0205 - MINISTERIO DE HACIENDA"/>
    <s v="0003 - ADMINISTRACION GENERAL DE BIENES NACIONALES"/>
    <x v="0"/>
    <x v="0"/>
    <x v="2"/>
    <x v="2"/>
    <x v="15"/>
    <s v="N"/>
    <s v="00 - N/A"/>
    <s v="20 - FONDOS CON DESTINO ESPECÍFICO"/>
    <s v="(en blanco)"/>
    <s v="99 - MULTIPROVINCIAL"/>
    <n v="2450000"/>
    <n v="84700.09"/>
  </r>
  <r>
    <s v="2024"/>
    <x v="0"/>
    <x v="0"/>
    <x v="0"/>
    <x v="0"/>
    <x v="2"/>
    <s v="0205 - MINISTERIO DE HACIENDA"/>
    <s v="0003 - ADMINISTRACION GENERAL DE BIENES NACIONALES"/>
    <x v="0"/>
    <x v="0"/>
    <x v="2"/>
    <x v="2"/>
    <x v="16"/>
    <s v="N"/>
    <s v="00 - N/A"/>
    <s v="10 - FONDO GENERAL"/>
    <s v="(en blanco)"/>
    <s v="99 - MULTIPROVINCIAL"/>
    <n v="34500"/>
    <n v="0"/>
  </r>
  <r>
    <s v="2024"/>
    <x v="0"/>
    <x v="0"/>
    <x v="0"/>
    <x v="0"/>
    <x v="2"/>
    <s v="0205 - MINISTERIO DE HACIENDA"/>
    <s v="0003 - ADMINISTRACION GENERAL DE BIENES NACIONALES"/>
    <x v="0"/>
    <x v="0"/>
    <x v="2"/>
    <x v="2"/>
    <x v="16"/>
    <s v="N"/>
    <s v="00 - N/A"/>
    <s v="20 - FONDOS CON DESTINO ESPECÍFICO"/>
    <s v="(en blanco)"/>
    <s v="99 - MULTIPROVINCIAL"/>
    <n v="3850800"/>
    <n v="1371132.8"/>
  </r>
  <r>
    <s v="2024"/>
    <x v="0"/>
    <x v="0"/>
    <x v="0"/>
    <x v="0"/>
    <x v="2"/>
    <s v="0205 - MINISTERIO DE HACIENDA"/>
    <s v="0003 - ADMINISTRACION GENERAL DE BIENES NACIONALES"/>
    <x v="0"/>
    <x v="0"/>
    <x v="2"/>
    <x v="2"/>
    <x v="17"/>
    <s v="N"/>
    <s v="00 - N/A"/>
    <s v="20 - FONDOS CON DESTINO ESPECÍFICO"/>
    <s v="(en blanco)"/>
    <s v="99 - MULTIPROVINCIAL"/>
    <n v="503000"/>
    <n v="24780"/>
  </r>
  <r>
    <s v="2024"/>
    <x v="0"/>
    <x v="0"/>
    <x v="0"/>
    <x v="0"/>
    <x v="2"/>
    <s v="0205 - MINISTERIO DE HACIENDA"/>
    <s v="0003 - ADMINISTRACION GENERAL DE BIENES NACIONALES"/>
    <x v="0"/>
    <x v="0"/>
    <x v="2"/>
    <x v="2"/>
    <x v="18"/>
    <s v="N"/>
    <s v="00 - N/A"/>
    <s v="20 - FONDOS CON DESTINO ESPECÍFICO"/>
    <s v="(en blanco)"/>
    <s v="99 - MULTIPROVINCIAL"/>
    <n v="1800000"/>
    <n v="6885.08"/>
  </r>
  <r>
    <s v="2024"/>
    <x v="0"/>
    <x v="0"/>
    <x v="0"/>
    <x v="0"/>
    <x v="2"/>
    <s v="0205 - MINISTERIO DE HACIENDA"/>
    <s v="0003 - ADMINISTRACION GENERAL DE BIENES NACIONALES"/>
    <x v="0"/>
    <x v="0"/>
    <x v="2"/>
    <x v="2"/>
    <x v="19"/>
    <s v="N"/>
    <s v="00 - N/A"/>
    <s v="20 - FONDOS CON DESTINO ESPECÍFICO"/>
    <s v="(en blanco)"/>
    <s v="99 - MULTIPROVINCIAL"/>
    <n v="970714"/>
    <n v="125909.06"/>
  </r>
  <r>
    <s v="2024"/>
    <x v="0"/>
    <x v="0"/>
    <x v="0"/>
    <x v="0"/>
    <x v="2"/>
    <s v="0205 - MINISTERIO DE HACIENDA"/>
    <s v="0003 - ADMINISTRACION GENERAL DE BIENES NACIONALES"/>
    <x v="0"/>
    <x v="0"/>
    <x v="2"/>
    <x v="2"/>
    <x v="20"/>
    <s v="N"/>
    <s v="00 - N/A"/>
    <s v="10 - FONDO GENERAL"/>
    <s v="(en blanco)"/>
    <s v="99 - MULTIPROVINCIAL"/>
    <n v="15639200"/>
    <n v="5166000"/>
  </r>
  <r>
    <s v="2024"/>
    <x v="0"/>
    <x v="0"/>
    <x v="0"/>
    <x v="0"/>
    <x v="2"/>
    <s v="0205 - MINISTERIO DE HACIENDA"/>
    <s v="0003 - ADMINISTRACION GENERAL DE BIENES NACIONALES"/>
    <x v="0"/>
    <x v="0"/>
    <x v="2"/>
    <x v="2"/>
    <x v="20"/>
    <s v="N"/>
    <s v="00 - N/A"/>
    <s v="20 - FONDOS CON DESTINO ESPECÍFICO"/>
    <s v="(en blanco)"/>
    <s v="99 - MULTIPROVINCIAL"/>
    <n v="625550"/>
    <n v="62809.210000000006"/>
  </r>
  <r>
    <s v="2024"/>
    <x v="0"/>
    <x v="0"/>
    <x v="0"/>
    <x v="0"/>
    <x v="2"/>
    <s v="0205 - MINISTERIO DE HACIENDA"/>
    <s v="0003 - ADMINISTRACION GENERAL DE BIENES NACIONALES"/>
    <x v="0"/>
    <x v="0"/>
    <x v="2"/>
    <x v="2"/>
    <x v="21"/>
    <s v="N"/>
    <s v="00 - N/A"/>
    <s v="10 - FONDO GENERAL"/>
    <s v="(en blanco)"/>
    <s v="99 - MULTIPROVINCIAL"/>
    <n v="117500"/>
    <n v="1359644.38"/>
  </r>
  <r>
    <s v="2024"/>
    <x v="0"/>
    <x v="0"/>
    <x v="0"/>
    <x v="0"/>
    <x v="2"/>
    <s v="0205 - MINISTERIO DE HACIENDA"/>
    <s v="0003 - ADMINISTRACION GENERAL DE BIENES NACIONALES"/>
    <x v="0"/>
    <x v="0"/>
    <x v="2"/>
    <x v="2"/>
    <x v="21"/>
    <s v="N"/>
    <s v="00 - N/A"/>
    <s v="20 - FONDOS CON DESTINO ESPECÍFICO"/>
    <s v="(en blanco)"/>
    <s v="99 - MULTIPROVINCIAL"/>
    <n v="6592400"/>
    <n v="1925611.23"/>
  </r>
  <r>
    <s v="2024"/>
    <x v="0"/>
    <x v="0"/>
    <x v="0"/>
    <x v="0"/>
    <x v="2"/>
    <s v="0205 - MINISTERIO DE HACIENDA"/>
    <s v="0003 - ADMINISTRACION GENERAL DE BIENES NACIONALES"/>
    <x v="0"/>
    <x v="0"/>
    <x v="2"/>
    <x v="2"/>
    <x v="21"/>
    <s v="N"/>
    <s v="00 - N/A"/>
    <s v="70 - DONACION EXTERNA"/>
    <s v="(en blanco)"/>
    <s v="99 - MULTIPROVINCIAL"/>
    <n v="0"/>
    <n v="0"/>
  </r>
  <r>
    <s v="2024"/>
    <x v="0"/>
    <x v="0"/>
    <x v="0"/>
    <x v="0"/>
    <x v="2"/>
    <s v="0205 - MINISTERIO DE HACIENDA"/>
    <s v="0004 - DIRECCION GENERAL DE CONTRATACIONES PUBLICAS"/>
    <x v="0"/>
    <x v="0"/>
    <x v="2"/>
    <x v="0"/>
    <x v="0"/>
    <s v="N"/>
    <s v="00 - N/A"/>
    <s v="10 - FONDO GENERAL"/>
    <s v="(en blanco)"/>
    <s v="99 - MULTIPROVINCIAL"/>
    <n v="300690790"/>
    <n v="135924564.35999998"/>
  </r>
  <r>
    <s v="2024"/>
    <x v="0"/>
    <x v="0"/>
    <x v="0"/>
    <x v="0"/>
    <x v="2"/>
    <s v="0205 - MINISTERIO DE HACIENDA"/>
    <s v="0004 - DIRECCION GENERAL DE CONTRATACIONES PUBLICAS"/>
    <x v="0"/>
    <x v="0"/>
    <x v="2"/>
    <x v="0"/>
    <x v="1"/>
    <s v="N"/>
    <s v="00 - N/A"/>
    <s v="10 - FONDO GENERAL"/>
    <s v="(en blanco)"/>
    <s v="99 - MULTIPROVINCIAL"/>
    <n v="111313772"/>
    <n v="24856827.779999997"/>
  </r>
  <r>
    <s v="2024"/>
    <x v="0"/>
    <x v="0"/>
    <x v="0"/>
    <x v="0"/>
    <x v="2"/>
    <s v="0205 - MINISTERIO DE HACIENDA"/>
    <s v="0004 - DIRECCION GENERAL DE CONTRATACIONES PUBLICAS"/>
    <x v="0"/>
    <x v="0"/>
    <x v="2"/>
    <x v="0"/>
    <x v="2"/>
    <s v="N"/>
    <s v="00 - N/A"/>
    <s v="10 - FONDO GENERAL"/>
    <s v="(en blanco)"/>
    <s v="99 - MULTIPROVINCIAL"/>
    <n v="20000"/>
    <n v="0"/>
  </r>
  <r>
    <s v="2024"/>
    <x v="0"/>
    <x v="0"/>
    <x v="0"/>
    <x v="0"/>
    <x v="2"/>
    <s v="0205 - MINISTERIO DE HACIENDA"/>
    <s v="0004 - DIRECCION GENERAL DE CONTRATACIONES PUBLICAS"/>
    <x v="0"/>
    <x v="0"/>
    <x v="2"/>
    <x v="0"/>
    <x v="4"/>
    <s v="N"/>
    <s v="00 - N/A"/>
    <s v="10 - FONDO GENERAL"/>
    <s v="(en blanco)"/>
    <s v="99 - MULTIPROVINCIAL"/>
    <n v="43631608"/>
    <n v="20245454.349999972"/>
  </r>
  <r>
    <s v="2024"/>
    <x v="0"/>
    <x v="0"/>
    <x v="0"/>
    <x v="0"/>
    <x v="2"/>
    <s v="0205 - MINISTERIO DE HACIENDA"/>
    <s v="0004 - DIRECCION GENERAL DE CONTRATACIONES PUBLICAS"/>
    <x v="0"/>
    <x v="0"/>
    <x v="2"/>
    <x v="1"/>
    <x v="5"/>
    <s v="N"/>
    <s v="00 - N/A"/>
    <s v="10 - FONDO GENERAL"/>
    <s v="(en blanco)"/>
    <s v="99 - MULTIPROVINCIAL"/>
    <n v="11812420"/>
    <n v="6624005.6300000027"/>
  </r>
  <r>
    <s v="2024"/>
    <x v="0"/>
    <x v="0"/>
    <x v="0"/>
    <x v="0"/>
    <x v="2"/>
    <s v="0205 - MINISTERIO DE HACIENDA"/>
    <s v="0004 - DIRECCION GENERAL DE CONTRATACIONES PUBLICAS"/>
    <x v="0"/>
    <x v="0"/>
    <x v="2"/>
    <x v="1"/>
    <x v="6"/>
    <s v="N"/>
    <s v="00 - N/A"/>
    <s v="10 - FONDO GENERAL"/>
    <s v="(en blanco)"/>
    <s v="99 - MULTIPROVINCIAL"/>
    <n v="1290908"/>
    <n v="33040"/>
  </r>
  <r>
    <s v="2024"/>
    <x v="0"/>
    <x v="0"/>
    <x v="0"/>
    <x v="0"/>
    <x v="2"/>
    <s v="0205 - MINISTERIO DE HACIENDA"/>
    <s v="0004 - DIRECCION GENERAL DE CONTRATACIONES PUBLICAS"/>
    <x v="0"/>
    <x v="0"/>
    <x v="2"/>
    <x v="1"/>
    <x v="6"/>
    <s v="N"/>
    <s v="00 - N/A"/>
    <s v="70 - DONACION EXTERNA"/>
    <s v="(en blanco)"/>
    <s v="99 - MULTIPROVINCIAL"/>
    <n v="0"/>
    <n v="150450"/>
  </r>
  <r>
    <s v="2024"/>
    <x v="0"/>
    <x v="0"/>
    <x v="0"/>
    <x v="0"/>
    <x v="2"/>
    <s v="0205 - MINISTERIO DE HACIENDA"/>
    <s v="0004 - DIRECCION GENERAL DE CONTRATACIONES PUBLICAS"/>
    <x v="0"/>
    <x v="0"/>
    <x v="2"/>
    <x v="1"/>
    <x v="7"/>
    <s v="N"/>
    <s v="00 - N/A"/>
    <s v="10 - FONDO GENERAL"/>
    <s v="(en blanco)"/>
    <s v="99 - MULTIPROVINCIAL"/>
    <n v="400000"/>
    <n v="1190463.1000000001"/>
  </r>
  <r>
    <s v="2024"/>
    <x v="0"/>
    <x v="0"/>
    <x v="0"/>
    <x v="0"/>
    <x v="2"/>
    <s v="0205 - MINISTERIO DE HACIENDA"/>
    <s v="0004 - DIRECCION GENERAL DE CONTRATACIONES PUBLICAS"/>
    <x v="0"/>
    <x v="0"/>
    <x v="2"/>
    <x v="1"/>
    <x v="8"/>
    <s v="N"/>
    <s v="00 - N/A"/>
    <s v="10 - FONDO GENERAL"/>
    <s v="(en blanco)"/>
    <s v="99 - MULTIPROVINCIAL"/>
    <n v="115000"/>
    <n v="387487.86"/>
  </r>
  <r>
    <s v="2024"/>
    <x v="0"/>
    <x v="0"/>
    <x v="0"/>
    <x v="0"/>
    <x v="2"/>
    <s v="0205 - MINISTERIO DE HACIENDA"/>
    <s v="0004 - DIRECCION GENERAL DE CONTRATACIONES PUBLICAS"/>
    <x v="0"/>
    <x v="0"/>
    <x v="2"/>
    <x v="1"/>
    <x v="9"/>
    <s v="N"/>
    <s v="00 - N/A"/>
    <s v="10 - FONDO GENERAL"/>
    <s v="(en blanco)"/>
    <s v="99 - MULTIPROVINCIAL"/>
    <n v="11952000"/>
    <n v="2034906.6500000001"/>
  </r>
  <r>
    <s v="2024"/>
    <x v="0"/>
    <x v="0"/>
    <x v="0"/>
    <x v="0"/>
    <x v="2"/>
    <s v="0205 - MINISTERIO DE HACIENDA"/>
    <s v="0004 - DIRECCION GENERAL DE CONTRATACIONES PUBLICAS"/>
    <x v="0"/>
    <x v="0"/>
    <x v="2"/>
    <x v="1"/>
    <x v="10"/>
    <s v="N"/>
    <s v="00 - N/A"/>
    <s v="10 - FONDO GENERAL"/>
    <s v="(en blanco)"/>
    <s v="99 - MULTIPROVINCIAL"/>
    <n v="11852000"/>
    <n v="3874505.4799999995"/>
  </r>
  <r>
    <s v="2024"/>
    <x v="0"/>
    <x v="0"/>
    <x v="0"/>
    <x v="0"/>
    <x v="2"/>
    <s v="0205 - MINISTERIO DE HACIENDA"/>
    <s v="0004 - DIRECCION GENERAL DE CONTRATACIONES PUBLICAS"/>
    <x v="0"/>
    <x v="0"/>
    <x v="2"/>
    <x v="1"/>
    <x v="11"/>
    <s v="N"/>
    <s v="00 - N/A"/>
    <s v="10 - FONDO GENERAL"/>
    <s v="(en blanco)"/>
    <s v="99 - MULTIPROVINCIAL"/>
    <n v="3050913"/>
    <n v="617613.99"/>
  </r>
  <r>
    <s v="2024"/>
    <x v="0"/>
    <x v="0"/>
    <x v="0"/>
    <x v="0"/>
    <x v="2"/>
    <s v="0205 - MINISTERIO DE HACIENDA"/>
    <s v="0004 - DIRECCION GENERAL DE CONTRATACIONES PUBLICAS"/>
    <x v="0"/>
    <x v="0"/>
    <x v="2"/>
    <x v="1"/>
    <x v="12"/>
    <s v="N"/>
    <s v="00 - N/A"/>
    <s v="10 - FONDO GENERAL"/>
    <s v="(en blanco)"/>
    <s v="99 - MULTIPROVINCIAL"/>
    <n v="38844816"/>
    <n v="2077406.4300000004"/>
  </r>
  <r>
    <s v="2024"/>
    <x v="0"/>
    <x v="0"/>
    <x v="0"/>
    <x v="0"/>
    <x v="2"/>
    <s v="0205 - MINISTERIO DE HACIENDA"/>
    <s v="0004 - DIRECCION GENERAL DE CONTRATACIONES PUBLICAS"/>
    <x v="0"/>
    <x v="0"/>
    <x v="2"/>
    <x v="1"/>
    <x v="12"/>
    <s v="N"/>
    <s v="00 - N/A"/>
    <s v="70 - DONACION EXTERNA"/>
    <s v="(en blanco)"/>
    <s v="99 - MULTIPROVINCIAL"/>
    <n v="0"/>
    <n v="4239250"/>
  </r>
  <r>
    <s v="2024"/>
    <x v="0"/>
    <x v="0"/>
    <x v="0"/>
    <x v="0"/>
    <x v="2"/>
    <s v="0205 - MINISTERIO DE HACIENDA"/>
    <s v="0004 - DIRECCION GENERAL DE CONTRATACIONES PUBLICAS"/>
    <x v="0"/>
    <x v="0"/>
    <x v="2"/>
    <x v="1"/>
    <x v="13"/>
    <s v="N"/>
    <s v="00 - N/A"/>
    <s v="10 - FONDO GENERAL"/>
    <s v="(en blanco)"/>
    <s v="99 - MULTIPROVINCIAL"/>
    <n v="9583048"/>
    <n v="4334818.1400000006"/>
  </r>
  <r>
    <s v="2024"/>
    <x v="0"/>
    <x v="0"/>
    <x v="0"/>
    <x v="0"/>
    <x v="2"/>
    <s v="0205 - MINISTERIO DE HACIENDA"/>
    <s v="0004 - DIRECCION GENERAL DE CONTRATACIONES PUBLICAS"/>
    <x v="0"/>
    <x v="0"/>
    <x v="2"/>
    <x v="2"/>
    <x v="14"/>
    <s v="N"/>
    <s v="00 - N/A"/>
    <s v="10 - FONDO GENERAL"/>
    <s v="(en blanco)"/>
    <s v="99 - MULTIPROVINCIAL"/>
    <n v="450000"/>
    <n v="182196.18"/>
  </r>
  <r>
    <s v="2024"/>
    <x v="0"/>
    <x v="0"/>
    <x v="0"/>
    <x v="0"/>
    <x v="2"/>
    <s v="0205 - MINISTERIO DE HACIENDA"/>
    <s v="0004 - DIRECCION GENERAL DE CONTRATACIONES PUBLICAS"/>
    <x v="0"/>
    <x v="0"/>
    <x v="2"/>
    <x v="2"/>
    <x v="15"/>
    <s v="N"/>
    <s v="00 - N/A"/>
    <s v="10 - FONDO GENERAL"/>
    <s v="(en blanco)"/>
    <s v="99 - MULTIPROVINCIAL"/>
    <n v="10000"/>
    <n v="79909.600000000006"/>
  </r>
  <r>
    <s v="2024"/>
    <x v="0"/>
    <x v="0"/>
    <x v="0"/>
    <x v="0"/>
    <x v="2"/>
    <s v="0205 - MINISTERIO DE HACIENDA"/>
    <s v="0004 - DIRECCION GENERAL DE CONTRATACIONES PUBLICAS"/>
    <x v="0"/>
    <x v="0"/>
    <x v="2"/>
    <x v="2"/>
    <x v="16"/>
    <s v="N"/>
    <s v="00 - N/A"/>
    <s v="10 - FONDO GENERAL"/>
    <s v="(en blanco)"/>
    <s v="99 - MULTIPROVINCIAL"/>
    <n v="1299575"/>
    <n v="143949.12"/>
  </r>
  <r>
    <s v="2024"/>
    <x v="0"/>
    <x v="0"/>
    <x v="0"/>
    <x v="0"/>
    <x v="2"/>
    <s v="0205 - MINISTERIO DE HACIENDA"/>
    <s v="0004 - DIRECCION GENERAL DE CONTRATACIONES PUBLICAS"/>
    <x v="0"/>
    <x v="0"/>
    <x v="2"/>
    <x v="2"/>
    <x v="17"/>
    <s v="N"/>
    <s v="00 - N/A"/>
    <s v="10 - FONDO GENERAL"/>
    <s v="(en blanco)"/>
    <s v="99 - MULTIPROVINCIAL"/>
    <n v="0"/>
    <n v="11940.3"/>
  </r>
  <r>
    <s v="2024"/>
    <x v="0"/>
    <x v="0"/>
    <x v="0"/>
    <x v="0"/>
    <x v="2"/>
    <s v="0205 - MINISTERIO DE HACIENDA"/>
    <s v="0004 - DIRECCION GENERAL DE CONTRATACIONES PUBLICAS"/>
    <x v="0"/>
    <x v="0"/>
    <x v="2"/>
    <x v="2"/>
    <x v="19"/>
    <s v="N"/>
    <s v="00 - N/A"/>
    <s v="10 - FONDO GENERAL"/>
    <s v="(en blanco)"/>
    <s v="99 - MULTIPROVINCIAL"/>
    <n v="88875"/>
    <n v="0"/>
  </r>
  <r>
    <s v="2024"/>
    <x v="0"/>
    <x v="0"/>
    <x v="0"/>
    <x v="0"/>
    <x v="2"/>
    <s v="0205 - MINISTERIO DE HACIENDA"/>
    <s v="0004 - DIRECCION GENERAL DE CONTRATACIONES PUBLICAS"/>
    <x v="0"/>
    <x v="0"/>
    <x v="2"/>
    <x v="2"/>
    <x v="20"/>
    <s v="N"/>
    <s v="00 - N/A"/>
    <s v="10 - FONDO GENERAL"/>
    <s v="(en blanco)"/>
    <s v="99 - MULTIPROVINCIAL"/>
    <n v="9688152"/>
    <n v="3064803.1799999997"/>
  </r>
  <r>
    <s v="2024"/>
    <x v="0"/>
    <x v="0"/>
    <x v="0"/>
    <x v="0"/>
    <x v="2"/>
    <s v="0205 - MINISTERIO DE HACIENDA"/>
    <s v="0004 - DIRECCION GENERAL DE CONTRATACIONES PUBLICAS"/>
    <x v="0"/>
    <x v="0"/>
    <x v="2"/>
    <x v="2"/>
    <x v="21"/>
    <s v="N"/>
    <s v="00 - N/A"/>
    <s v="10 - FONDO GENERAL"/>
    <s v="(en blanco)"/>
    <s v="99 - MULTIPROVINCIAL"/>
    <n v="1400118"/>
    <n v="2187353.1500000004"/>
  </r>
  <r>
    <s v="2024"/>
    <x v="0"/>
    <x v="0"/>
    <x v="0"/>
    <x v="0"/>
    <x v="2"/>
    <s v="0205 - MINISTERIO DE HACIENDA"/>
    <s v="0004 - DIRECCION GENERAL DE CONTRATACIONES PUBLICAS"/>
    <x v="0"/>
    <x v="0"/>
    <x v="2"/>
    <x v="3"/>
    <x v="23"/>
    <s v="N"/>
    <s v="00 - N/A"/>
    <s v="10 - FONDO GENERAL"/>
    <s v="(en blanco)"/>
    <s v="99 - MULTIPROVINCIAL"/>
    <n v="0"/>
    <n v="0"/>
  </r>
  <r>
    <s v="2024"/>
    <x v="0"/>
    <x v="0"/>
    <x v="0"/>
    <x v="0"/>
    <x v="2"/>
    <s v="0205 - MINISTERIO DE HACIENDA"/>
    <s v="0004 - DIRECCION GENERAL DE CONTRATACIONES PUBLICAS"/>
    <x v="0"/>
    <x v="0"/>
    <x v="10"/>
    <x v="1"/>
    <x v="12"/>
    <s v="N"/>
    <s v="00 - N/A"/>
    <s v="10 - FONDO GENERAL"/>
    <s v="(en blanco)"/>
    <s v="99 - MULTIPROVINCIAL"/>
    <n v="100898"/>
    <n v="0"/>
  </r>
  <r>
    <s v="2024"/>
    <x v="0"/>
    <x v="0"/>
    <x v="0"/>
    <x v="0"/>
    <x v="2"/>
    <s v="0205 - MINISTERIO DE HACIENDA"/>
    <s v="0004 - DIRECCION GENERAL DE CONTRATACIONES PUBLICAS"/>
    <x v="1"/>
    <x v="2"/>
    <x v="3"/>
    <x v="0"/>
    <x v="0"/>
    <s v="N"/>
    <s v="00 - N/A"/>
    <s v="10 - FONDO GENERAL"/>
    <s v="(en blanco)"/>
    <s v="99 - MULTIPROVINCIAL"/>
    <n v="2840500"/>
    <n v="1550000"/>
  </r>
  <r>
    <s v="2024"/>
    <x v="0"/>
    <x v="0"/>
    <x v="0"/>
    <x v="0"/>
    <x v="2"/>
    <s v="0205 - MINISTERIO DE HACIENDA"/>
    <s v="0004 - DIRECCION GENERAL DE CONTRATACIONES PUBLICAS"/>
    <x v="1"/>
    <x v="2"/>
    <x v="3"/>
    <x v="0"/>
    <x v="1"/>
    <s v="N"/>
    <s v="00 - N/A"/>
    <s v="10 - FONDO GENERAL"/>
    <s v="(en blanco)"/>
    <s v="99 - MULTIPROVINCIAL"/>
    <n v="1249500"/>
    <n v="265833.33"/>
  </r>
  <r>
    <s v="2024"/>
    <x v="0"/>
    <x v="0"/>
    <x v="0"/>
    <x v="0"/>
    <x v="2"/>
    <s v="0205 - MINISTERIO DE HACIENDA"/>
    <s v="0004 - DIRECCION GENERAL DE CONTRATACIONES PUBLICAS"/>
    <x v="1"/>
    <x v="2"/>
    <x v="3"/>
    <x v="0"/>
    <x v="4"/>
    <s v="N"/>
    <s v="00 - N/A"/>
    <s v="10 - FONDO GENERAL"/>
    <s v="(en blanco)"/>
    <s v="99 - MULTIPROVINCIAL"/>
    <n v="400904"/>
    <n v="233495.44000000003"/>
  </r>
  <r>
    <s v="2024"/>
    <x v="0"/>
    <x v="0"/>
    <x v="0"/>
    <x v="0"/>
    <x v="2"/>
    <s v="0205 - MINISTERIO DE HACIENDA"/>
    <s v="0004 - DIRECCION GENERAL DE CONTRATACIONES PUBLICAS"/>
    <x v="1"/>
    <x v="2"/>
    <x v="3"/>
    <x v="1"/>
    <x v="6"/>
    <s v="N"/>
    <s v="00 - N/A"/>
    <s v="10 - FONDO GENERAL"/>
    <s v="(en blanco)"/>
    <s v="99 - MULTIPROVINCIAL"/>
    <n v="20000"/>
    <n v="0"/>
  </r>
  <r>
    <s v="2024"/>
    <x v="0"/>
    <x v="0"/>
    <x v="0"/>
    <x v="0"/>
    <x v="2"/>
    <s v="0205 - MINISTERIO DE HACIENDA"/>
    <s v="0004 - DIRECCION GENERAL DE CONTRATACIONES PUBLICAS"/>
    <x v="1"/>
    <x v="2"/>
    <x v="3"/>
    <x v="1"/>
    <x v="7"/>
    <s v="N"/>
    <s v="00 - N/A"/>
    <s v="10 - FONDO GENERAL"/>
    <s v="(en blanco)"/>
    <s v="99 - MULTIPROVINCIAL"/>
    <n v="0"/>
    <n v="0"/>
  </r>
  <r>
    <s v="2024"/>
    <x v="0"/>
    <x v="0"/>
    <x v="0"/>
    <x v="0"/>
    <x v="2"/>
    <s v="0205 - MINISTERIO DE HACIENDA"/>
    <s v="0004 - DIRECCION GENERAL DE CONTRATACIONES PUBLICAS"/>
    <x v="1"/>
    <x v="2"/>
    <x v="3"/>
    <x v="1"/>
    <x v="12"/>
    <s v="N"/>
    <s v="00 - N/A"/>
    <s v="10 - FONDO GENERAL"/>
    <s v="(en blanco)"/>
    <s v="99 - MULTIPROVINCIAL"/>
    <n v="20000"/>
    <n v="0"/>
  </r>
  <r>
    <s v="2024"/>
    <x v="0"/>
    <x v="0"/>
    <x v="0"/>
    <x v="0"/>
    <x v="2"/>
    <s v="0205 - MINISTERIO DE HACIENDA"/>
    <s v="0004 - DIRECCION GENERAL DE CONTRATACIONES PUBLICAS"/>
    <x v="1"/>
    <x v="2"/>
    <x v="3"/>
    <x v="1"/>
    <x v="13"/>
    <s v="N"/>
    <s v="00 - N/A"/>
    <s v="10 - FONDO GENERAL"/>
    <s v="(en blanco)"/>
    <s v="99 - MULTIPROVINCIAL"/>
    <n v="59235"/>
    <n v="0"/>
  </r>
  <r>
    <s v="2024"/>
    <x v="0"/>
    <x v="0"/>
    <x v="0"/>
    <x v="0"/>
    <x v="2"/>
    <s v="0205 - MINISTERIO DE HACIENDA"/>
    <s v="0004 - DIRECCION GENERAL DE CONTRATACIONES PUBLICAS"/>
    <x v="3"/>
    <x v="9"/>
    <x v="38"/>
    <x v="1"/>
    <x v="6"/>
    <s v="N"/>
    <s v="00 - N/A"/>
    <s v="10 - FONDO GENERAL"/>
    <s v="(en blanco)"/>
    <s v="99 - MULTIPROVINCIAL"/>
    <n v="20000"/>
    <n v="0"/>
  </r>
  <r>
    <s v="2024"/>
    <x v="0"/>
    <x v="0"/>
    <x v="0"/>
    <x v="0"/>
    <x v="2"/>
    <s v="0205 - MINISTERIO DE HACIENDA"/>
    <s v="0004 - DIRECCION GENERAL DE CONTRATACIONES PUBLICAS"/>
    <x v="3"/>
    <x v="9"/>
    <x v="38"/>
    <x v="1"/>
    <x v="6"/>
    <s v="N"/>
    <s v="00 - N/A"/>
    <s v="70 - DONACION EXTERNA"/>
    <s v="(en blanco)"/>
    <s v="99 - MULTIPROVINCIAL"/>
    <n v="0"/>
    <n v="1403494"/>
  </r>
  <r>
    <s v="2024"/>
    <x v="0"/>
    <x v="0"/>
    <x v="0"/>
    <x v="0"/>
    <x v="2"/>
    <s v="0205 - MINISTERIO DE HACIENDA"/>
    <s v="0004 - DIRECCION GENERAL DE CONTRATACIONES PUBLICAS"/>
    <x v="3"/>
    <x v="9"/>
    <x v="38"/>
    <x v="1"/>
    <x v="7"/>
    <s v="N"/>
    <s v="00 - N/A"/>
    <s v="10 - FONDO GENERAL"/>
    <s v="(en blanco)"/>
    <s v="99 - MULTIPROVINCIAL"/>
    <n v="0"/>
    <n v="0"/>
  </r>
  <r>
    <s v="2024"/>
    <x v="0"/>
    <x v="0"/>
    <x v="0"/>
    <x v="0"/>
    <x v="2"/>
    <s v="0205 - MINISTERIO DE HACIENDA"/>
    <s v="0004 - DIRECCION GENERAL DE CONTRATACIONES PUBLICAS"/>
    <x v="3"/>
    <x v="9"/>
    <x v="38"/>
    <x v="1"/>
    <x v="12"/>
    <s v="N"/>
    <s v="00 - N/A"/>
    <s v="10 - FONDO GENERAL"/>
    <s v="(en blanco)"/>
    <s v="99 - MULTIPROVINCIAL"/>
    <n v="20000"/>
    <n v="0"/>
  </r>
  <r>
    <s v="2024"/>
    <x v="0"/>
    <x v="0"/>
    <x v="0"/>
    <x v="0"/>
    <x v="2"/>
    <s v="0205 - MINISTERIO DE HACIENDA"/>
    <s v="0004 - DIRECCION GENERAL DE CONTRATACIONES PUBLICAS"/>
    <x v="3"/>
    <x v="9"/>
    <x v="38"/>
    <x v="1"/>
    <x v="13"/>
    <s v="N"/>
    <s v="00 - N/A"/>
    <s v="10 - FONDO GENERAL"/>
    <s v="(en blanco)"/>
    <s v="99 - MULTIPROVINCIAL"/>
    <n v="59235"/>
    <n v="0"/>
  </r>
  <r>
    <s v="2024"/>
    <x v="0"/>
    <x v="0"/>
    <x v="0"/>
    <x v="0"/>
    <x v="2"/>
    <s v="0205 - MINISTERIO DE HACIENDA"/>
    <s v="0005 - DIRECCION GENERAL DE POLITICA Y LEGISLACION TRIBUTARIA"/>
    <x v="0"/>
    <x v="0"/>
    <x v="2"/>
    <x v="0"/>
    <x v="0"/>
    <s v="N"/>
    <s v="00 - N/A"/>
    <s v="10 - FONDO GENERAL"/>
    <s v="(en blanco)"/>
    <s v="99 - MULTIPROVINCIAL"/>
    <n v="60969000"/>
    <n v="28050675.27"/>
  </r>
  <r>
    <s v="2024"/>
    <x v="0"/>
    <x v="0"/>
    <x v="0"/>
    <x v="0"/>
    <x v="2"/>
    <s v="0205 - MINISTERIO DE HACIENDA"/>
    <s v="0005 - DIRECCION GENERAL DE POLITICA Y LEGISLACION TRIBUTARIA"/>
    <x v="0"/>
    <x v="0"/>
    <x v="2"/>
    <x v="0"/>
    <x v="1"/>
    <s v="N"/>
    <s v="00 - N/A"/>
    <s v="10 - FONDO GENERAL"/>
    <s v="(en blanco)"/>
    <s v="99 - MULTIPROVINCIAL"/>
    <n v="27424500"/>
    <n v="7046120.8300000001"/>
  </r>
  <r>
    <s v="2024"/>
    <x v="0"/>
    <x v="0"/>
    <x v="0"/>
    <x v="0"/>
    <x v="2"/>
    <s v="0205 - MINISTERIO DE HACIENDA"/>
    <s v="0005 - DIRECCION GENERAL DE POLITICA Y LEGISLACION TRIBUTARIA"/>
    <x v="0"/>
    <x v="0"/>
    <x v="2"/>
    <x v="0"/>
    <x v="4"/>
    <s v="N"/>
    <s v="00 - N/A"/>
    <s v="10 - FONDO GENERAL"/>
    <s v="(en blanco)"/>
    <s v="99 - MULTIPROVINCIAL"/>
    <n v="7992000"/>
    <n v="4069660.2699999996"/>
  </r>
  <r>
    <s v="2024"/>
    <x v="0"/>
    <x v="0"/>
    <x v="0"/>
    <x v="0"/>
    <x v="2"/>
    <s v="0205 - MINISTERIO DE HACIENDA"/>
    <s v="0005 - DIRECCION GENERAL DE POLITICA Y LEGISLACION TRIBUTARIA"/>
    <x v="0"/>
    <x v="0"/>
    <x v="2"/>
    <x v="1"/>
    <x v="5"/>
    <s v="N"/>
    <s v="00 - N/A"/>
    <s v="10 - FONDO GENERAL"/>
    <s v="(en blanco)"/>
    <s v="99 - MULTIPROVINCIAL"/>
    <n v="500000"/>
    <n v="0"/>
  </r>
  <r>
    <s v="2024"/>
    <x v="0"/>
    <x v="0"/>
    <x v="0"/>
    <x v="0"/>
    <x v="2"/>
    <s v="0205 - MINISTERIO DE HACIENDA"/>
    <s v="0005 - DIRECCION GENERAL DE POLITICA Y LEGISLACION TRIBUTARIA"/>
    <x v="0"/>
    <x v="0"/>
    <x v="2"/>
    <x v="1"/>
    <x v="6"/>
    <s v="N"/>
    <s v="00 - N/A"/>
    <s v="10 - FONDO GENERAL"/>
    <s v="(en blanco)"/>
    <s v="99 - MULTIPROVINCIAL"/>
    <n v="100000"/>
    <n v="492060"/>
  </r>
  <r>
    <s v="2024"/>
    <x v="0"/>
    <x v="0"/>
    <x v="0"/>
    <x v="0"/>
    <x v="2"/>
    <s v="0205 - MINISTERIO DE HACIENDA"/>
    <s v="0005 - DIRECCION GENERAL DE POLITICA Y LEGISLACION TRIBUTARIA"/>
    <x v="0"/>
    <x v="0"/>
    <x v="2"/>
    <x v="1"/>
    <x v="7"/>
    <s v="N"/>
    <s v="00 - N/A"/>
    <s v="10 - FONDO GENERAL"/>
    <s v="(en blanco)"/>
    <s v="99 - MULTIPROVINCIAL"/>
    <n v="1600000"/>
    <n v="195164.68"/>
  </r>
  <r>
    <s v="2024"/>
    <x v="0"/>
    <x v="0"/>
    <x v="0"/>
    <x v="0"/>
    <x v="2"/>
    <s v="0205 - MINISTERIO DE HACIENDA"/>
    <s v="0005 - DIRECCION GENERAL DE POLITICA Y LEGISLACION TRIBUTARIA"/>
    <x v="0"/>
    <x v="0"/>
    <x v="2"/>
    <x v="1"/>
    <x v="8"/>
    <s v="N"/>
    <s v="00 - N/A"/>
    <s v="10 - FONDO GENERAL"/>
    <s v="(en blanco)"/>
    <s v="99 - MULTIPROVINCIAL"/>
    <n v="1000000"/>
    <n v="38728.18"/>
  </r>
  <r>
    <s v="2024"/>
    <x v="0"/>
    <x v="0"/>
    <x v="0"/>
    <x v="0"/>
    <x v="2"/>
    <s v="0205 - MINISTERIO DE HACIENDA"/>
    <s v="0005 - DIRECCION GENERAL DE POLITICA Y LEGISLACION TRIBUTARIA"/>
    <x v="0"/>
    <x v="0"/>
    <x v="2"/>
    <x v="1"/>
    <x v="9"/>
    <s v="N"/>
    <s v="00 - N/A"/>
    <s v="10 - FONDO GENERAL"/>
    <s v="(en blanco)"/>
    <s v="99 - MULTIPROVINCIAL"/>
    <n v="850000"/>
    <n v="1382390.61"/>
  </r>
  <r>
    <s v="2024"/>
    <x v="0"/>
    <x v="0"/>
    <x v="0"/>
    <x v="0"/>
    <x v="2"/>
    <s v="0205 - MINISTERIO DE HACIENDA"/>
    <s v="0005 - DIRECCION GENERAL DE POLITICA Y LEGISLACION TRIBUTARIA"/>
    <x v="0"/>
    <x v="0"/>
    <x v="2"/>
    <x v="1"/>
    <x v="10"/>
    <s v="N"/>
    <s v="00 - N/A"/>
    <s v="10 - FONDO GENERAL"/>
    <s v="(en blanco)"/>
    <s v="99 - MULTIPROVINCIAL"/>
    <n v="2800000"/>
    <n v="464668.71"/>
  </r>
  <r>
    <s v="2024"/>
    <x v="0"/>
    <x v="0"/>
    <x v="0"/>
    <x v="0"/>
    <x v="2"/>
    <s v="0205 - MINISTERIO DE HACIENDA"/>
    <s v="0005 - DIRECCION GENERAL DE POLITICA Y LEGISLACION TRIBUTARIA"/>
    <x v="0"/>
    <x v="0"/>
    <x v="2"/>
    <x v="1"/>
    <x v="11"/>
    <s v="N"/>
    <s v="00 - N/A"/>
    <s v="10 - FONDO GENERAL"/>
    <s v="(en blanco)"/>
    <s v="99 - MULTIPROVINCIAL"/>
    <n v="200000"/>
    <n v="136054"/>
  </r>
  <r>
    <s v="2024"/>
    <x v="0"/>
    <x v="0"/>
    <x v="0"/>
    <x v="0"/>
    <x v="2"/>
    <s v="0205 - MINISTERIO DE HACIENDA"/>
    <s v="0005 - DIRECCION GENERAL DE POLITICA Y LEGISLACION TRIBUTARIA"/>
    <x v="0"/>
    <x v="0"/>
    <x v="2"/>
    <x v="1"/>
    <x v="12"/>
    <s v="N"/>
    <s v="00 - N/A"/>
    <s v="10 - FONDO GENERAL"/>
    <s v="(en blanco)"/>
    <s v="99 - MULTIPROVINCIAL"/>
    <n v="17525000"/>
    <n v="203978.5"/>
  </r>
  <r>
    <s v="2024"/>
    <x v="0"/>
    <x v="0"/>
    <x v="0"/>
    <x v="0"/>
    <x v="2"/>
    <s v="0205 - MINISTERIO DE HACIENDA"/>
    <s v="0005 - DIRECCION GENERAL DE POLITICA Y LEGISLACION TRIBUTARIA"/>
    <x v="0"/>
    <x v="0"/>
    <x v="2"/>
    <x v="1"/>
    <x v="12"/>
    <s v="N"/>
    <s v="00 - N/A"/>
    <s v="70 - DONACION EXTERNA"/>
    <s v="(en blanco)"/>
    <s v="99 - MULTIPROVINCIAL"/>
    <n v="0"/>
    <n v="0"/>
  </r>
  <r>
    <s v="2024"/>
    <x v="0"/>
    <x v="0"/>
    <x v="0"/>
    <x v="0"/>
    <x v="2"/>
    <s v="0205 - MINISTERIO DE HACIENDA"/>
    <s v="0005 - DIRECCION GENERAL DE POLITICA Y LEGISLACION TRIBUTARIA"/>
    <x v="0"/>
    <x v="0"/>
    <x v="2"/>
    <x v="1"/>
    <x v="13"/>
    <s v="N"/>
    <s v="00 - N/A"/>
    <s v="10 - FONDO GENERAL"/>
    <s v="(en blanco)"/>
    <s v="99 - MULTIPROVINCIAL"/>
    <n v="250000"/>
    <n v="0"/>
  </r>
  <r>
    <s v="2024"/>
    <x v="0"/>
    <x v="0"/>
    <x v="0"/>
    <x v="0"/>
    <x v="2"/>
    <s v="0205 - MINISTERIO DE HACIENDA"/>
    <s v="0005 - DIRECCION GENERAL DE POLITICA Y LEGISLACION TRIBUTARIA"/>
    <x v="0"/>
    <x v="0"/>
    <x v="2"/>
    <x v="2"/>
    <x v="14"/>
    <s v="N"/>
    <s v="00 - N/A"/>
    <s v="10 - FONDO GENERAL"/>
    <s v="(en blanco)"/>
    <s v="99 - MULTIPROVINCIAL"/>
    <n v="1100000"/>
    <n v="219240"/>
  </r>
  <r>
    <s v="2024"/>
    <x v="0"/>
    <x v="0"/>
    <x v="0"/>
    <x v="0"/>
    <x v="2"/>
    <s v="0205 - MINISTERIO DE HACIENDA"/>
    <s v="0005 - DIRECCION GENERAL DE POLITICA Y LEGISLACION TRIBUTARIA"/>
    <x v="0"/>
    <x v="0"/>
    <x v="2"/>
    <x v="2"/>
    <x v="15"/>
    <s v="N"/>
    <s v="00 - N/A"/>
    <s v="10 - FONDO GENERAL"/>
    <s v="(en blanco)"/>
    <s v="99 - MULTIPROVINCIAL"/>
    <n v="850000"/>
    <n v="877300.33"/>
  </r>
  <r>
    <s v="2024"/>
    <x v="0"/>
    <x v="0"/>
    <x v="0"/>
    <x v="0"/>
    <x v="2"/>
    <s v="0205 - MINISTERIO DE HACIENDA"/>
    <s v="0005 - DIRECCION GENERAL DE POLITICA Y LEGISLACION TRIBUTARIA"/>
    <x v="0"/>
    <x v="0"/>
    <x v="2"/>
    <x v="2"/>
    <x v="16"/>
    <s v="N"/>
    <s v="00 - N/A"/>
    <s v="10 - FONDO GENERAL"/>
    <s v="(en blanco)"/>
    <s v="99 - MULTIPROVINCIAL"/>
    <n v="250000"/>
    <n v="175348"/>
  </r>
  <r>
    <s v="2024"/>
    <x v="0"/>
    <x v="0"/>
    <x v="0"/>
    <x v="0"/>
    <x v="2"/>
    <s v="0205 - MINISTERIO DE HACIENDA"/>
    <s v="0005 - DIRECCION GENERAL DE POLITICA Y LEGISLACION TRIBUTARIA"/>
    <x v="0"/>
    <x v="0"/>
    <x v="2"/>
    <x v="2"/>
    <x v="17"/>
    <s v="N"/>
    <s v="00 - N/A"/>
    <s v="10 - FONDO GENERAL"/>
    <s v="(en blanco)"/>
    <s v="99 - MULTIPROVINCIAL"/>
    <n v="50000"/>
    <n v="0"/>
  </r>
  <r>
    <s v="2024"/>
    <x v="0"/>
    <x v="0"/>
    <x v="0"/>
    <x v="0"/>
    <x v="2"/>
    <s v="0205 - MINISTERIO DE HACIENDA"/>
    <s v="0005 - DIRECCION GENERAL DE POLITICA Y LEGISLACION TRIBUTARIA"/>
    <x v="0"/>
    <x v="0"/>
    <x v="2"/>
    <x v="2"/>
    <x v="18"/>
    <s v="N"/>
    <s v="00 - N/A"/>
    <s v="10 - FONDO GENERAL"/>
    <s v="(en blanco)"/>
    <s v="99 - MULTIPROVINCIAL"/>
    <n v="50000"/>
    <n v="0"/>
  </r>
  <r>
    <s v="2024"/>
    <x v="0"/>
    <x v="0"/>
    <x v="0"/>
    <x v="0"/>
    <x v="2"/>
    <s v="0205 - MINISTERIO DE HACIENDA"/>
    <s v="0005 - DIRECCION GENERAL DE POLITICA Y LEGISLACION TRIBUTARIA"/>
    <x v="0"/>
    <x v="0"/>
    <x v="2"/>
    <x v="2"/>
    <x v="19"/>
    <s v="N"/>
    <s v="00 - N/A"/>
    <s v="10 - FONDO GENERAL"/>
    <s v="(en blanco)"/>
    <s v="99 - MULTIPROVINCIAL"/>
    <n v="150000"/>
    <n v="0"/>
  </r>
  <r>
    <s v="2024"/>
    <x v="0"/>
    <x v="0"/>
    <x v="0"/>
    <x v="0"/>
    <x v="2"/>
    <s v="0205 - MINISTERIO DE HACIENDA"/>
    <s v="0005 - DIRECCION GENERAL DE POLITICA Y LEGISLACION TRIBUTARIA"/>
    <x v="0"/>
    <x v="0"/>
    <x v="2"/>
    <x v="2"/>
    <x v="20"/>
    <s v="N"/>
    <s v="00 - N/A"/>
    <s v="10 - FONDO GENERAL"/>
    <s v="(en blanco)"/>
    <s v="99 - MULTIPROVINCIAL"/>
    <n v="2750000"/>
    <n v="1094523.67"/>
  </r>
  <r>
    <s v="2024"/>
    <x v="0"/>
    <x v="0"/>
    <x v="0"/>
    <x v="0"/>
    <x v="2"/>
    <s v="0205 - MINISTERIO DE HACIENDA"/>
    <s v="0005 - DIRECCION GENERAL DE POLITICA Y LEGISLACION TRIBUTARIA"/>
    <x v="0"/>
    <x v="0"/>
    <x v="2"/>
    <x v="2"/>
    <x v="21"/>
    <s v="N"/>
    <s v="00 - N/A"/>
    <s v="10 - FONDO GENERAL"/>
    <s v="(en blanco)"/>
    <s v="99 - MULTIPROVINCIAL"/>
    <n v="2550275"/>
    <n v="232427.49"/>
  </r>
  <r>
    <s v="2024"/>
    <x v="0"/>
    <x v="0"/>
    <x v="0"/>
    <x v="0"/>
    <x v="2"/>
    <s v="0205 - MINISTERIO DE HACIENDA"/>
    <s v="0006 - CENTRO DE CAPACITACIÓN EN POLITICA Y GESTION FISCAL"/>
    <x v="2"/>
    <x v="10"/>
    <x v="39"/>
    <x v="0"/>
    <x v="0"/>
    <s v="N"/>
    <s v="00 - N/A"/>
    <s v="10 - FONDO GENERAL"/>
    <s v="(en blanco)"/>
    <s v="99 - MULTIPROVINCIAL"/>
    <n v="156727160"/>
    <n v="64989898.679999992"/>
  </r>
  <r>
    <s v="2024"/>
    <x v="0"/>
    <x v="0"/>
    <x v="0"/>
    <x v="0"/>
    <x v="2"/>
    <s v="0205 - MINISTERIO DE HACIENDA"/>
    <s v="0006 - CENTRO DE CAPACITACIÓN EN POLITICA Y GESTION FISCAL"/>
    <x v="2"/>
    <x v="10"/>
    <x v="39"/>
    <x v="0"/>
    <x v="1"/>
    <s v="N"/>
    <s v="00 - N/A"/>
    <s v="10 - FONDO GENERAL"/>
    <s v="(en blanco)"/>
    <s v="99 - MULTIPROVINCIAL"/>
    <n v="63793124"/>
    <n v="14249194.07"/>
  </r>
  <r>
    <s v="2024"/>
    <x v="0"/>
    <x v="0"/>
    <x v="0"/>
    <x v="0"/>
    <x v="2"/>
    <s v="0205 - MINISTERIO DE HACIENDA"/>
    <s v="0006 - CENTRO DE CAPACITACIÓN EN POLITICA Y GESTION FISCAL"/>
    <x v="2"/>
    <x v="10"/>
    <x v="39"/>
    <x v="0"/>
    <x v="4"/>
    <s v="N"/>
    <s v="00 - N/A"/>
    <s v="10 - FONDO GENERAL"/>
    <s v="(en blanco)"/>
    <s v="99 - MULTIPROVINCIAL"/>
    <n v="19979118"/>
    <n v="8585131.9300000034"/>
  </r>
  <r>
    <s v="2024"/>
    <x v="0"/>
    <x v="0"/>
    <x v="0"/>
    <x v="0"/>
    <x v="2"/>
    <s v="0205 - MINISTERIO DE HACIENDA"/>
    <s v="0006 - CENTRO DE CAPACITACIÓN EN POLITICA Y GESTION FISCAL"/>
    <x v="2"/>
    <x v="10"/>
    <x v="39"/>
    <x v="1"/>
    <x v="5"/>
    <s v="N"/>
    <s v="00 - N/A"/>
    <s v="10 - FONDO GENERAL"/>
    <s v="(en blanco)"/>
    <s v="99 - MULTIPROVINCIAL"/>
    <n v="8312000"/>
    <n v="3340257.38"/>
  </r>
  <r>
    <s v="2024"/>
    <x v="0"/>
    <x v="0"/>
    <x v="0"/>
    <x v="0"/>
    <x v="2"/>
    <s v="0205 - MINISTERIO DE HACIENDA"/>
    <s v="0006 - CENTRO DE CAPACITACIÓN EN POLITICA Y GESTION FISCAL"/>
    <x v="2"/>
    <x v="10"/>
    <x v="39"/>
    <x v="1"/>
    <x v="6"/>
    <s v="N"/>
    <s v="00 - N/A"/>
    <s v="10 - FONDO GENERAL"/>
    <s v="(en blanco)"/>
    <s v="99 - MULTIPROVINCIAL"/>
    <n v="100000"/>
    <n v="0"/>
  </r>
  <r>
    <s v="2024"/>
    <x v="0"/>
    <x v="0"/>
    <x v="0"/>
    <x v="0"/>
    <x v="2"/>
    <s v="0205 - MINISTERIO DE HACIENDA"/>
    <s v="0006 - CENTRO DE CAPACITACIÓN EN POLITICA Y GESTION FISCAL"/>
    <x v="2"/>
    <x v="10"/>
    <x v="39"/>
    <x v="1"/>
    <x v="6"/>
    <s v="N"/>
    <s v="00 - N/A"/>
    <s v="70 - DONACION EXTERNA"/>
    <s v="(en blanco)"/>
    <s v="99 - MULTIPROVINCIAL"/>
    <n v="0"/>
    <n v="0"/>
  </r>
  <r>
    <s v="2024"/>
    <x v="0"/>
    <x v="0"/>
    <x v="0"/>
    <x v="0"/>
    <x v="2"/>
    <s v="0205 - MINISTERIO DE HACIENDA"/>
    <s v="0006 - CENTRO DE CAPACITACIÓN EN POLITICA Y GESTION FISCAL"/>
    <x v="2"/>
    <x v="10"/>
    <x v="39"/>
    <x v="1"/>
    <x v="8"/>
    <s v="N"/>
    <s v="00 - N/A"/>
    <s v="10 - FONDO GENERAL"/>
    <s v="(en blanco)"/>
    <s v="99 - MULTIPROVINCIAL"/>
    <n v="100000"/>
    <n v="0"/>
  </r>
  <r>
    <s v="2024"/>
    <x v="0"/>
    <x v="0"/>
    <x v="0"/>
    <x v="0"/>
    <x v="2"/>
    <s v="0205 - MINISTERIO DE HACIENDA"/>
    <s v="0006 - CENTRO DE CAPACITACIÓN EN POLITICA Y GESTION FISCAL"/>
    <x v="2"/>
    <x v="10"/>
    <x v="39"/>
    <x v="1"/>
    <x v="9"/>
    <s v="N"/>
    <s v="00 - N/A"/>
    <s v="10 - FONDO GENERAL"/>
    <s v="(en blanco)"/>
    <s v="99 - MULTIPROVINCIAL"/>
    <n v="1200000"/>
    <n v="458333.35"/>
  </r>
  <r>
    <s v="2024"/>
    <x v="0"/>
    <x v="0"/>
    <x v="0"/>
    <x v="0"/>
    <x v="2"/>
    <s v="0205 - MINISTERIO DE HACIENDA"/>
    <s v="0006 - CENTRO DE CAPACITACIÓN EN POLITICA Y GESTION FISCAL"/>
    <x v="2"/>
    <x v="10"/>
    <x v="39"/>
    <x v="1"/>
    <x v="10"/>
    <s v="N"/>
    <s v="00 - N/A"/>
    <s v="10 - FONDO GENERAL"/>
    <s v="(en blanco)"/>
    <s v="99 - MULTIPROVINCIAL"/>
    <n v="1260000"/>
    <n v="400534.14"/>
  </r>
  <r>
    <s v="2024"/>
    <x v="0"/>
    <x v="0"/>
    <x v="0"/>
    <x v="0"/>
    <x v="2"/>
    <s v="0205 - MINISTERIO DE HACIENDA"/>
    <s v="0006 - CENTRO DE CAPACITACIÓN EN POLITICA Y GESTION FISCAL"/>
    <x v="2"/>
    <x v="10"/>
    <x v="39"/>
    <x v="1"/>
    <x v="11"/>
    <s v="N"/>
    <s v="00 - N/A"/>
    <s v="10 - FONDO GENERAL"/>
    <s v="(en blanco)"/>
    <s v="99 - MULTIPROVINCIAL"/>
    <n v="0"/>
    <n v="50477.23"/>
  </r>
  <r>
    <s v="2024"/>
    <x v="0"/>
    <x v="0"/>
    <x v="0"/>
    <x v="0"/>
    <x v="2"/>
    <s v="0205 - MINISTERIO DE HACIENDA"/>
    <s v="0006 - CENTRO DE CAPACITACIÓN EN POLITICA Y GESTION FISCAL"/>
    <x v="2"/>
    <x v="10"/>
    <x v="39"/>
    <x v="1"/>
    <x v="12"/>
    <s v="N"/>
    <s v="00 - N/A"/>
    <s v="10 - FONDO GENERAL"/>
    <s v="(en blanco)"/>
    <s v="99 - MULTIPROVINCIAL"/>
    <n v="300000"/>
    <n v="0"/>
  </r>
  <r>
    <s v="2024"/>
    <x v="0"/>
    <x v="0"/>
    <x v="0"/>
    <x v="0"/>
    <x v="2"/>
    <s v="0205 - MINISTERIO DE HACIENDA"/>
    <s v="0006 - CENTRO DE CAPACITACIÓN EN POLITICA Y GESTION FISCAL"/>
    <x v="2"/>
    <x v="10"/>
    <x v="39"/>
    <x v="1"/>
    <x v="12"/>
    <s v="N"/>
    <s v="00 - N/A"/>
    <s v="70 - DONACION EXTERNA"/>
    <s v="(en blanco)"/>
    <s v="99 - MULTIPROVINCIAL"/>
    <n v="0"/>
    <n v="0"/>
  </r>
  <r>
    <s v="2024"/>
    <x v="0"/>
    <x v="0"/>
    <x v="0"/>
    <x v="0"/>
    <x v="2"/>
    <s v="0205 - MINISTERIO DE HACIENDA"/>
    <s v="0006 - CENTRO DE CAPACITACIÓN EN POLITICA Y GESTION FISCAL"/>
    <x v="2"/>
    <x v="10"/>
    <x v="39"/>
    <x v="1"/>
    <x v="13"/>
    <s v="N"/>
    <s v="00 - N/A"/>
    <s v="10 - FONDO GENERAL"/>
    <s v="(en blanco)"/>
    <s v="99 - MULTIPROVINCIAL"/>
    <n v="532103"/>
    <n v="49631.59"/>
  </r>
  <r>
    <s v="2024"/>
    <x v="0"/>
    <x v="0"/>
    <x v="0"/>
    <x v="0"/>
    <x v="2"/>
    <s v="0205 - MINISTERIO DE HACIENDA"/>
    <s v="0006 - CENTRO DE CAPACITACIÓN EN POLITICA Y GESTION FISCAL"/>
    <x v="2"/>
    <x v="10"/>
    <x v="39"/>
    <x v="1"/>
    <x v="13"/>
    <s v="N"/>
    <s v="00 - N/A"/>
    <s v="70 - DONACION EXTERNA"/>
    <s v="(en blanco)"/>
    <s v="99 - MULTIPROVINCIAL"/>
    <n v="0"/>
    <n v="0"/>
  </r>
  <r>
    <s v="2024"/>
    <x v="0"/>
    <x v="0"/>
    <x v="0"/>
    <x v="0"/>
    <x v="2"/>
    <s v="0205 - MINISTERIO DE HACIENDA"/>
    <s v="0006 - CENTRO DE CAPACITACIÓN EN POLITICA Y GESTION FISCAL"/>
    <x v="2"/>
    <x v="10"/>
    <x v="39"/>
    <x v="2"/>
    <x v="14"/>
    <s v="N"/>
    <s v="00 - N/A"/>
    <s v="10 - FONDO GENERAL"/>
    <s v="(en blanco)"/>
    <s v="99 - MULTIPROVINCIAL"/>
    <n v="1000000"/>
    <n v="172540"/>
  </r>
  <r>
    <s v="2024"/>
    <x v="0"/>
    <x v="0"/>
    <x v="0"/>
    <x v="0"/>
    <x v="2"/>
    <s v="0205 - MINISTERIO DE HACIENDA"/>
    <s v="0006 - CENTRO DE CAPACITACIÓN EN POLITICA Y GESTION FISCAL"/>
    <x v="2"/>
    <x v="10"/>
    <x v="39"/>
    <x v="2"/>
    <x v="15"/>
    <s v="N"/>
    <s v="00 - N/A"/>
    <s v="10 - FONDO GENERAL"/>
    <s v="(en blanco)"/>
    <s v="99 - MULTIPROVINCIAL"/>
    <n v="700000"/>
    <n v="423.03"/>
  </r>
  <r>
    <s v="2024"/>
    <x v="0"/>
    <x v="0"/>
    <x v="0"/>
    <x v="0"/>
    <x v="2"/>
    <s v="0205 - MINISTERIO DE HACIENDA"/>
    <s v="0006 - CENTRO DE CAPACITACIÓN EN POLITICA Y GESTION FISCAL"/>
    <x v="2"/>
    <x v="10"/>
    <x v="39"/>
    <x v="2"/>
    <x v="16"/>
    <s v="N"/>
    <s v="00 - N/A"/>
    <s v="10 - FONDO GENERAL"/>
    <s v="(en blanco)"/>
    <s v="99 - MULTIPROVINCIAL"/>
    <n v="12800000"/>
    <n v="922045.4"/>
  </r>
  <r>
    <s v="2024"/>
    <x v="0"/>
    <x v="0"/>
    <x v="0"/>
    <x v="0"/>
    <x v="2"/>
    <s v="0205 - MINISTERIO DE HACIENDA"/>
    <s v="0006 - CENTRO DE CAPACITACIÓN EN POLITICA Y GESTION FISCAL"/>
    <x v="2"/>
    <x v="10"/>
    <x v="39"/>
    <x v="2"/>
    <x v="18"/>
    <s v="N"/>
    <s v="00 - N/A"/>
    <s v="10 - FONDO GENERAL"/>
    <s v="(en blanco)"/>
    <s v="99 - MULTIPROVINCIAL"/>
    <n v="100000"/>
    <n v="0"/>
  </r>
  <r>
    <s v="2024"/>
    <x v="0"/>
    <x v="0"/>
    <x v="0"/>
    <x v="0"/>
    <x v="2"/>
    <s v="0205 - MINISTERIO DE HACIENDA"/>
    <s v="0006 - CENTRO DE CAPACITACIÓN EN POLITICA Y GESTION FISCAL"/>
    <x v="2"/>
    <x v="10"/>
    <x v="39"/>
    <x v="2"/>
    <x v="19"/>
    <s v="N"/>
    <s v="00 - N/A"/>
    <s v="10 - FONDO GENERAL"/>
    <s v="(en blanco)"/>
    <s v="99 - MULTIPROVINCIAL"/>
    <n v="200000"/>
    <n v="98852.62000000001"/>
  </r>
  <r>
    <s v="2024"/>
    <x v="0"/>
    <x v="0"/>
    <x v="0"/>
    <x v="0"/>
    <x v="2"/>
    <s v="0205 - MINISTERIO DE HACIENDA"/>
    <s v="0006 - CENTRO DE CAPACITACIÓN EN POLITICA Y GESTION FISCAL"/>
    <x v="2"/>
    <x v="10"/>
    <x v="39"/>
    <x v="2"/>
    <x v="20"/>
    <s v="N"/>
    <s v="00 - N/A"/>
    <s v="10 - FONDO GENERAL"/>
    <s v="(en blanco)"/>
    <s v="99 - MULTIPROVINCIAL"/>
    <n v="4010000"/>
    <n v="186281.59"/>
  </r>
  <r>
    <s v="2024"/>
    <x v="0"/>
    <x v="0"/>
    <x v="0"/>
    <x v="0"/>
    <x v="2"/>
    <s v="0205 - MINISTERIO DE HACIENDA"/>
    <s v="0006 - CENTRO DE CAPACITACIÓN EN POLITICA Y GESTION FISCAL"/>
    <x v="2"/>
    <x v="10"/>
    <x v="39"/>
    <x v="2"/>
    <x v="21"/>
    <s v="N"/>
    <s v="00 - N/A"/>
    <s v="10 - FONDO GENERAL"/>
    <s v="(en blanco)"/>
    <s v="99 - MULTIPROVINCIAL"/>
    <n v="800000"/>
    <n v="784713.32000000007"/>
  </r>
  <r>
    <s v="2024"/>
    <x v="0"/>
    <x v="0"/>
    <x v="0"/>
    <x v="0"/>
    <x v="2"/>
    <s v="0205 - MINISTERIO DE HACIENDA"/>
    <s v="0006 - CENTRO DE CAPACITACIÓN EN POLITICA Y GESTION FISCAL"/>
    <x v="2"/>
    <x v="10"/>
    <x v="40"/>
    <x v="1"/>
    <x v="5"/>
    <s v="N"/>
    <s v="00 - N/A"/>
    <s v="20 - FONDOS CON DESTINO ESPECÍFICO"/>
    <s v="(en blanco)"/>
    <s v="99 - MULTIPROVINCIAL"/>
    <n v="1600000"/>
    <n v="0"/>
  </r>
  <r>
    <s v="2024"/>
    <x v="0"/>
    <x v="0"/>
    <x v="0"/>
    <x v="0"/>
    <x v="2"/>
    <s v="0205 - MINISTERIO DE HACIENDA"/>
    <s v="0006 - CENTRO DE CAPACITACIÓN EN POLITICA Y GESTION FISCAL"/>
    <x v="2"/>
    <x v="10"/>
    <x v="40"/>
    <x v="1"/>
    <x v="6"/>
    <s v="N"/>
    <s v="00 - N/A"/>
    <s v="20 - FONDOS CON DESTINO ESPECÍFICO"/>
    <s v="(en blanco)"/>
    <s v="99 - MULTIPROVINCIAL"/>
    <n v="0"/>
    <n v="0"/>
  </r>
  <r>
    <s v="2024"/>
    <x v="0"/>
    <x v="0"/>
    <x v="0"/>
    <x v="0"/>
    <x v="2"/>
    <s v="0205 - MINISTERIO DE HACIENDA"/>
    <s v="0006 - CENTRO DE CAPACITACIÓN EN POLITICA Y GESTION FISCAL"/>
    <x v="2"/>
    <x v="10"/>
    <x v="40"/>
    <x v="1"/>
    <x v="9"/>
    <s v="N"/>
    <s v="00 - N/A"/>
    <s v="20 - FONDOS CON DESTINO ESPECÍFICO"/>
    <s v="(en blanco)"/>
    <s v="99 - MULTIPROVINCIAL"/>
    <n v="0"/>
    <n v="0"/>
  </r>
  <r>
    <s v="2024"/>
    <x v="0"/>
    <x v="0"/>
    <x v="0"/>
    <x v="0"/>
    <x v="2"/>
    <s v="0205 - MINISTERIO DE HACIENDA"/>
    <s v="0006 - CENTRO DE CAPACITACIÓN EN POLITICA Y GESTION FISCAL"/>
    <x v="2"/>
    <x v="10"/>
    <x v="40"/>
    <x v="1"/>
    <x v="11"/>
    <s v="N"/>
    <s v="00 - N/A"/>
    <s v="20 - FONDOS CON DESTINO ESPECÍFICO"/>
    <s v="(en blanco)"/>
    <s v="99 - MULTIPROVINCIAL"/>
    <n v="600000"/>
    <n v="0"/>
  </r>
  <r>
    <s v="2024"/>
    <x v="0"/>
    <x v="0"/>
    <x v="0"/>
    <x v="0"/>
    <x v="2"/>
    <s v="0205 - MINISTERIO DE HACIENDA"/>
    <s v="0006 - CENTRO DE CAPACITACIÓN EN POLITICA Y GESTION FISCAL"/>
    <x v="2"/>
    <x v="10"/>
    <x v="40"/>
    <x v="1"/>
    <x v="12"/>
    <s v="N"/>
    <s v="00 - N/A"/>
    <s v="20 - FONDOS CON DESTINO ESPECÍFICO"/>
    <s v="(en blanco)"/>
    <s v="99 - MULTIPROVINCIAL"/>
    <n v="370000"/>
    <n v="12036"/>
  </r>
  <r>
    <s v="2024"/>
    <x v="0"/>
    <x v="0"/>
    <x v="0"/>
    <x v="0"/>
    <x v="2"/>
    <s v="0205 - MINISTERIO DE HACIENDA"/>
    <s v="0006 - CENTRO DE CAPACITACIÓN EN POLITICA Y GESTION FISCAL"/>
    <x v="2"/>
    <x v="10"/>
    <x v="40"/>
    <x v="1"/>
    <x v="13"/>
    <s v="N"/>
    <s v="00 - N/A"/>
    <s v="20 - FONDOS CON DESTINO ESPECÍFICO"/>
    <s v="(en blanco)"/>
    <s v="99 - MULTIPROVINCIAL"/>
    <n v="600000"/>
    <n v="0"/>
  </r>
  <r>
    <s v="2024"/>
    <x v="0"/>
    <x v="0"/>
    <x v="0"/>
    <x v="0"/>
    <x v="2"/>
    <s v="0205 - MINISTERIO DE HACIENDA"/>
    <s v="0006 - CENTRO DE CAPACITACIÓN EN POLITICA Y GESTION FISCAL"/>
    <x v="2"/>
    <x v="10"/>
    <x v="40"/>
    <x v="2"/>
    <x v="14"/>
    <s v="N"/>
    <s v="00 - N/A"/>
    <s v="20 - FONDOS CON DESTINO ESPECÍFICO"/>
    <s v="(en blanco)"/>
    <s v="99 - MULTIPROVINCIAL"/>
    <n v="1000000"/>
    <n v="106144"/>
  </r>
  <r>
    <s v="2024"/>
    <x v="0"/>
    <x v="0"/>
    <x v="0"/>
    <x v="0"/>
    <x v="2"/>
    <s v="0205 - MINISTERIO DE HACIENDA"/>
    <s v="0006 - CENTRO DE CAPACITACIÓN EN POLITICA Y GESTION FISCAL"/>
    <x v="2"/>
    <x v="10"/>
    <x v="40"/>
    <x v="2"/>
    <x v="15"/>
    <s v="N"/>
    <s v="00 - N/A"/>
    <s v="20 - FONDOS CON DESTINO ESPECÍFICO"/>
    <s v="(en blanco)"/>
    <s v="99 - MULTIPROVINCIAL"/>
    <n v="1200000"/>
    <n v="8189.2"/>
  </r>
  <r>
    <s v="2024"/>
    <x v="0"/>
    <x v="0"/>
    <x v="0"/>
    <x v="0"/>
    <x v="2"/>
    <s v="0205 - MINISTERIO DE HACIENDA"/>
    <s v="0006 - CENTRO DE CAPACITACIÓN EN POLITICA Y GESTION FISCAL"/>
    <x v="2"/>
    <x v="10"/>
    <x v="40"/>
    <x v="2"/>
    <x v="16"/>
    <s v="N"/>
    <s v="00 - N/A"/>
    <s v="20 - FONDOS CON DESTINO ESPECÍFICO"/>
    <s v="(en blanco)"/>
    <s v="99 - MULTIPROVINCIAL"/>
    <n v="800000"/>
    <n v="0"/>
  </r>
  <r>
    <s v="2024"/>
    <x v="0"/>
    <x v="0"/>
    <x v="0"/>
    <x v="0"/>
    <x v="2"/>
    <s v="0205 - MINISTERIO DE HACIENDA"/>
    <s v="0006 - CENTRO DE CAPACITACIÓN EN POLITICA Y GESTION FISCAL"/>
    <x v="2"/>
    <x v="10"/>
    <x v="40"/>
    <x v="2"/>
    <x v="17"/>
    <s v="N"/>
    <s v="00 - N/A"/>
    <s v="20 - FONDOS CON DESTINO ESPECÍFICO"/>
    <s v="(en blanco)"/>
    <s v="99 - MULTIPROVINCIAL"/>
    <n v="0"/>
    <n v="0"/>
  </r>
  <r>
    <s v="2024"/>
    <x v="0"/>
    <x v="0"/>
    <x v="0"/>
    <x v="0"/>
    <x v="2"/>
    <s v="0205 - MINISTERIO DE HACIENDA"/>
    <s v="0006 - CENTRO DE CAPACITACIÓN EN POLITICA Y GESTION FISCAL"/>
    <x v="2"/>
    <x v="10"/>
    <x v="40"/>
    <x v="2"/>
    <x v="18"/>
    <s v="N"/>
    <s v="00 - N/A"/>
    <s v="20 - FONDOS CON DESTINO ESPECÍFICO"/>
    <s v="(en blanco)"/>
    <s v="99 - MULTIPROVINCIAL"/>
    <n v="200000"/>
    <n v="0"/>
  </r>
  <r>
    <s v="2024"/>
    <x v="0"/>
    <x v="0"/>
    <x v="0"/>
    <x v="0"/>
    <x v="2"/>
    <s v="0205 - MINISTERIO DE HACIENDA"/>
    <s v="0006 - CENTRO DE CAPACITACIÓN EN POLITICA Y GESTION FISCAL"/>
    <x v="2"/>
    <x v="10"/>
    <x v="40"/>
    <x v="2"/>
    <x v="19"/>
    <s v="N"/>
    <s v="00 - N/A"/>
    <s v="20 - FONDOS CON DESTINO ESPECÍFICO"/>
    <s v="(en blanco)"/>
    <s v="99 - MULTIPROVINCIAL"/>
    <n v="1104950"/>
    <n v="0"/>
  </r>
  <r>
    <s v="2024"/>
    <x v="0"/>
    <x v="0"/>
    <x v="0"/>
    <x v="0"/>
    <x v="2"/>
    <s v="0205 - MINISTERIO DE HACIENDA"/>
    <s v="0006 - CENTRO DE CAPACITACIÓN EN POLITICA Y GESTION FISCAL"/>
    <x v="2"/>
    <x v="10"/>
    <x v="40"/>
    <x v="2"/>
    <x v="20"/>
    <s v="N"/>
    <s v="00 - N/A"/>
    <s v="20 - FONDOS CON DESTINO ESPECÍFICO"/>
    <s v="(en blanco)"/>
    <s v="99 - MULTIPROVINCIAL"/>
    <n v="100000"/>
    <n v="6195"/>
  </r>
  <r>
    <s v="2024"/>
    <x v="0"/>
    <x v="0"/>
    <x v="0"/>
    <x v="0"/>
    <x v="2"/>
    <s v="0205 - MINISTERIO DE HACIENDA"/>
    <s v="0006 - CENTRO DE CAPACITACIÓN EN POLITICA Y GESTION FISCAL"/>
    <x v="2"/>
    <x v="10"/>
    <x v="40"/>
    <x v="2"/>
    <x v="21"/>
    <s v="N"/>
    <s v="00 - N/A"/>
    <s v="20 - FONDOS CON DESTINO ESPECÍFICO"/>
    <s v="(en blanco)"/>
    <s v="99 - MULTIPROVINCIAL"/>
    <n v="4662321"/>
    <n v="653167.62"/>
  </r>
  <r>
    <s v="2024"/>
    <x v="0"/>
    <x v="0"/>
    <x v="0"/>
    <x v="0"/>
    <x v="2"/>
    <s v="0205 - MINISTERIO DE HACIENDA"/>
    <s v="0008 - TESORERIA NACIONAL"/>
    <x v="0"/>
    <x v="0"/>
    <x v="2"/>
    <x v="0"/>
    <x v="0"/>
    <s v="N"/>
    <s v="00 - N/A"/>
    <s v="10 - FONDO GENERAL"/>
    <s v="(en blanco)"/>
    <s v="99 - MULTIPROVINCIAL"/>
    <n v="230599436"/>
    <n v="94568909.500000045"/>
  </r>
  <r>
    <s v="2024"/>
    <x v="0"/>
    <x v="0"/>
    <x v="0"/>
    <x v="0"/>
    <x v="2"/>
    <s v="0205 - MINISTERIO DE HACIENDA"/>
    <s v="0008 - TESORERIA NACIONAL"/>
    <x v="0"/>
    <x v="0"/>
    <x v="2"/>
    <x v="0"/>
    <x v="1"/>
    <s v="N"/>
    <s v="00 - N/A"/>
    <s v="10 - FONDO GENERAL"/>
    <s v="(en blanco)"/>
    <s v="99 - MULTIPROVINCIAL"/>
    <n v="82609841"/>
    <n v="18104903.129999999"/>
  </r>
  <r>
    <s v="2024"/>
    <x v="0"/>
    <x v="0"/>
    <x v="0"/>
    <x v="0"/>
    <x v="2"/>
    <s v="0205 - MINISTERIO DE HACIENDA"/>
    <s v="0008 - TESORERIA NACIONAL"/>
    <x v="0"/>
    <x v="0"/>
    <x v="2"/>
    <x v="0"/>
    <x v="2"/>
    <s v="N"/>
    <s v="00 - N/A"/>
    <s v="10 - FONDO GENERAL"/>
    <s v="(en blanco)"/>
    <s v="99 - MULTIPROVINCIAL"/>
    <n v="200000"/>
    <n v="0"/>
  </r>
  <r>
    <s v="2024"/>
    <x v="0"/>
    <x v="0"/>
    <x v="0"/>
    <x v="0"/>
    <x v="2"/>
    <s v="0205 - MINISTERIO DE HACIENDA"/>
    <s v="0008 - TESORERIA NACIONAL"/>
    <x v="0"/>
    <x v="0"/>
    <x v="2"/>
    <x v="0"/>
    <x v="4"/>
    <s v="N"/>
    <s v="00 - N/A"/>
    <s v="10 - FONDO GENERAL"/>
    <s v="(en blanco)"/>
    <s v="99 - MULTIPROVINCIAL"/>
    <n v="28025423"/>
    <n v="14034389.040000001"/>
  </r>
  <r>
    <s v="2024"/>
    <x v="0"/>
    <x v="0"/>
    <x v="0"/>
    <x v="0"/>
    <x v="2"/>
    <s v="0205 - MINISTERIO DE HACIENDA"/>
    <s v="0008 - TESORERIA NACIONAL"/>
    <x v="0"/>
    <x v="0"/>
    <x v="2"/>
    <x v="1"/>
    <x v="5"/>
    <s v="N"/>
    <s v="00 - N/A"/>
    <s v="10 - FONDO GENERAL"/>
    <s v="(en blanco)"/>
    <s v="99 - MULTIPROVINCIAL"/>
    <n v="12620501"/>
    <n v="4585151.87"/>
  </r>
  <r>
    <s v="2024"/>
    <x v="0"/>
    <x v="0"/>
    <x v="0"/>
    <x v="0"/>
    <x v="2"/>
    <s v="0205 - MINISTERIO DE HACIENDA"/>
    <s v="0008 - TESORERIA NACIONAL"/>
    <x v="0"/>
    <x v="0"/>
    <x v="2"/>
    <x v="1"/>
    <x v="6"/>
    <s v="N"/>
    <s v="00 - N/A"/>
    <s v="10 - FONDO GENERAL"/>
    <s v="(en blanco)"/>
    <s v="99 - MULTIPROVINCIAL"/>
    <n v="585000"/>
    <n v="853655.01"/>
  </r>
  <r>
    <s v="2024"/>
    <x v="0"/>
    <x v="0"/>
    <x v="0"/>
    <x v="0"/>
    <x v="2"/>
    <s v="0205 - MINISTERIO DE HACIENDA"/>
    <s v="0008 - TESORERIA NACIONAL"/>
    <x v="0"/>
    <x v="0"/>
    <x v="2"/>
    <x v="1"/>
    <x v="7"/>
    <s v="N"/>
    <s v="00 - N/A"/>
    <s v="10 - FONDO GENERAL"/>
    <s v="(en blanco)"/>
    <s v="99 - MULTIPROVINCIAL"/>
    <n v="475000"/>
    <n v="0"/>
  </r>
  <r>
    <s v="2024"/>
    <x v="0"/>
    <x v="0"/>
    <x v="0"/>
    <x v="0"/>
    <x v="2"/>
    <s v="0205 - MINISTERIO DE HACIENDA"/>
    <s v="0008 - TESORERIA NACIONAL"/>
    <x v="0"/>
    <x v="0"/>
    <x v="2"/>
    <x v="1"/>
    <x v="8"/>
    <s v="N"/>
    <s v="00 - N/A"/>
    <s v="10 - FONDO GENERAL"/>
    <s v="(en blanco)"/>
    <s v="99 - MULTIPROVINCIAL"/>
    <n v="958742"/>
    <n v="431395.83"/>
  </r>
  <r>
    <s v="2024"/>
    <x v="0"/>
    <x v="0"/>
    <x v="0"/>
    <x v="0"/>
    <x v="2"/>
    <s v="0205 - MINISTERIO DE HACIENDA"/>
    <s v="0008 - TESORERIA NACIONAL"/>
    <x v="0"/>
    <x v="0"/>
    <x v="2"/>
    <x v="1"/>
    <x v="9"/>
    <s v="N"/>
    <s v="00 - N/A"/>
    <s v="10 - FONDO GENERAL"/>
    <s v="(en blanco)"/>
    <s v="99 - MULTIPROVINCIAL"/>
    <n v="3306536"/>
    <n v="1278117.2"/>
  </r>
  <r>
    <s v="2024"/>
    <x v="0"/>
    <x v="0"/>
    <x v="0"/>
    <x v="0"/>
    <x v="2"/>
    <s v="0205 - MINISTERIO DE HACIENDA"/>
    <s v="0008 - TESORERIA NACIONAL"/>
    <x v="0"/>
    <x v="0"/>
    <x v="2"/>
    <x v="1"/>
    <x v="10"/>
    <s v="N"/>
    <s v="00 - N/A"/>
    <s v="10 - FONDO GENERAL"/>
    <s v="(en blanco)"/>
    <s v="99 - MULTIPROVINCIAL"/>
    <n v="16398652"/>
    <n v="10271889.370000001"/>
  </r>
  <r>
    <s v="2024"/>
    <x v="0"/>
    <x v="0"/>
    <x v="0"/>
    <x v="0"/>
    <x v="2"/>
    <s v="0205 - MINISTERIO DE HACIENDA"/>
    <s v="0008 - TESORERIA NACIONAL"/>
    <x v="0"/>
    <x v="0"/>
    <x v="2"/>
    <x v="1"/>
    <x v="11"/>
    <s v="N"/>
    <s v="00 - N/A"/>
    <s v="10 - FONDO GENERAL"/>
    <s v="(en blanco)"/>
    <s v="99 - MULTIPROVINCIAL"/>
    <n v="5379500"/>
    <n v="1081793.79"/>
  </r>
  <r>
    <s v="2024"/>
    <x v="0"/>
    <x v="0"/>
    <x v="0"/>
    <x v="0"/>
    <x v="2"/>
    <s v="0205 - MINISTERIO DE HACIENDA"/>
    <s v="0008 - TESORERIA NACIONAL"/>
    <x v="0"/>
    <x v="0"/>
    <x v="2"/>
    <x v="1"/>
    <x v="12"/>
    <s v="N"/>
    <s v="00 - N/A"/>
    <s v="10 - FONDO GENERAL"/>
    <s v="(en blanco)"/>
    <s v="99 - MULTIPROVINCIAL"/>
    <n v="13006960"/>
    <n v="1502778.8099999998"/>
  </r>
  <r>
    <s v="2024"/>
    <x v="0"/>
    <x v="0"/>
    <x v="0"/>
    <x v="0"/>
    <x v="2"/>
    <s v="0205 - MINISTERIO DE HACIENDA"/>
    <s v="0008 - TESORERIA NACIONAL"/>
    <x v="0"/>
    <x v="0"/>
    <x v="2"/>
    <x v="1"/>
    <x v="12"/>
    <s v="N"/>
    <s v="00 - N/A"/>
    <s v="70 - DONACION EXTERNA"/>
    <s v="(en blanco)"/>
    <s v="99 - MULTIPROVINCIAL"/>
    <n v="0"/>
    <n v="1606380.02"/>
  </r>
  <r>
    <s v="2024"/>
    <x v="0"/>
    <x v="0"/>
    <x v="0"/>
    <x v="0"/>
    <x v="2"/>
    <s v="0205 - MINISTERIO DE HACIENDA"/>
    <s v="0008 - TESORERIA NACIONAL"/>
    <x v="0"/>
    <x v="0"/>
    <x v="2"/>
    <x v="1"/>
    <x v="13"/>
    <s v="N"/>
    <s v="00 - N/A"/>
    <s v="10 - FONDO GENERAL"/>
    <s v="(en blanco)"/>
    <s v="99 - MULTIPROVINCIAL"/>
    <n v="18987815"/>
    <n v="6789776.6299999999"/>
  </r>
  <r>
    <s v="2024"/>
    <x v="0"/>
    <x v="0"/>
    <x v="0"/>
    <x v="0"/>
    <x v="2"/>
    <s v="0205 - MINISTERIO DE HACIENDA"/>
    <s v="0008 - TESORERIA NACIONAL"/>
    <x v="0"/>
    <x v="0"/>
    <x v="2"/>
    <x v="2"/>
    <x v="14"/>
    <s v="N"/>
    <s v="00 - N/A"/>
    <s v="10 - FONDO GENERAL"/>
    <s v="(en blanco)"/>
    <s v="99 - MULTIPROVINCIAL"/>
    <n v="1606000"/>
    <n v="677673.33000000007"/>
  </r>
  <r>
    <s v="2024"/>
    <x v="0"/>
    <x v="0"/>
    <x v="0"/>
    <x v="0"/>
    <x v="2"/>
    <s v="0205 - MINISTERIO DE HACIENDA"/>
    <s v="0008 - TESORERIA NACIONAL"/>
    <x v="0"/>
    <x v="0"/>
    <x v="2"/>
    <x v="2"/>
    <x v="15"/>
    <s v="N"/>
    <s v="00 - N/A"/>
    <s v="10 - FONDO GENERAL"/>
    <s v="(en blanco)"/>
    <s v="99 - MULTIPROVINCIAL"/>
    <n v="761296"/>
    <n v="365446"/>
  </r>
  <r>
    <s v="2024"/>
    <x v="0"/>
    <x v="0"/>
    <x v="0"/>
    <x v="0"/>
    <x v="2"/>
    <s v="0205 - MINISTERIO DE HACIENDA"/>
    <s v="0008 - TESORERIA NACIONAL"/>
    <x v="0"/>
    <x v="0"/>
    <x v="2"/>
    <x v="2"/>
    <x v="16"/>
    <s v="N"/>
    <s v="00 - N/A"/>
    <s v="10 - FONDO GENERAL"/>
    <s v="(en blanco)"/>
    <s v="99 - MULTIPROVINCIAL"/>
    <n v="55070784"/>
    <n v="26968207.379999999"/>
  </r>
  <r>
    <s v="2024"/>
    <x v="0"/>
    <x v="0"/>
    <x v="0"/>
    <x v="0"/>
    <x v="2"/>
    <s v="0205 - MINISTERIO DE HACIENDA"/>
    <s v="0008 - TESORERIA NACIONAL"/>
    <x v="0"/>
    <x v="0"/>
    <x v="2"/>
    <x v="2"/>
    <x v="17"/>
    <s v="N"/>
    <s v="00 - N/A"/>
    <s v="10 - FONDO GENERAL"/>
    <s v="(en blanco)"/>
    <s v="99 - MULTIPROVINCIAL"/>
    <n v="69770"/>
    <n v="0"/>
  </r>
  <r>
    <s v="2024"/>
    <x v="0"/>
    <x v="0"/>
    <x v="0"/>
    <x v="0"/>
    <x v="2"/>
    <s v="0205 - MINISTERIO DE HACIENDA"/>
    <s v="0008 - TESORERIA NACIONAL"/>
    <x v="0"/>
    <x v="0"/>
    <x v="2"/>
    <x v="2"/>
    <x v="18"/>
    <s v="N"/>
    <s v="00 - N/A"/>
    <s v="10 - FONDO GENERAL"/>
    <s v="(en blanco)"/>
    <s v="99 - MULTIPROVINCIAL"/>
    <n v="1030727"/>
    <n v="139187.91999999998"/>
  </r>
  <r>
    <s v="2024"/>
    <x v="0"/>
    <x v="0"/>
    <x v="0"/>
    <x v="0"/>
    <x v="2"/>
    <s v="0205 - MINISTERIO DE HACIENDA"/>
    <s v="0008 - TESORERIA NACIONAL"/>
    <x v="0"/>
    <x v="0"/>
    <x v="2"/>
    <x v="2"/>
    <x v="19"/>
    <s v="N"/>
    <s v="00 - N/A"/>
    <s v="10 - FONDO GENERAL"/>
    <s v="(en blanco)"/>
    <s v="99 - MULTIPROVINCIAL"/>
    <n v="356574"/>
    <n v="126323.98000000001"/>
  </r>
  <r>
    <s v="2024"/>
    <x v="0"/>
    <x v="0"/>
    <x v="0"/>
    <x v="0"/>
    <x v="2"/>
    <s v="0205 - MINISTERIO DE HACIENDA"/>
    <s v="0008 - TESORERIA NACIONAL"/>
    <x v="0"/>
    <x v="0"/>
    <x v="2"/>
    <x v="2"/>
    <x v="20"/>
    <s v="N"/>
    <s v="00 - N/A"/>
    <s v="10 - FONDO GENERAL"/>
    <s v="(en blanco)"/>
    <s v="99 - MULTIPROVINCIAL"/>
    <n v="7723461"/>
    <n v="2785224.0700000003"/>
  </r>
  <r>
    <s v="2024"/>
    <x v="0"/>
    <x v="0"/>
    <x v="0"/>
    <x v="0"/>
    <x v="2"/>
    <s v="0205 - MINISTERIO DE HACIENDA"/>
    <s v="0008 - TESORERIA NACIONAL"/>
    <x v="0"/>
    <x v="0"/>
    <x v="2"/>
    <x v="2"/>
    <x v="21"/>
    <s v="N"/>
    <s v="00 - N/A"/>
    <s v="10 - FONDO GENERAL"/>
    <s v="(en blanco)"/>
    <s v="99 - MULTIPROVINCIAL"/>
    <n v="8963480"/>
    <n v="2379892.0000000005"/>
  </r>
  <r>
    <s v="2024"/>
    <x v="0"/>
    <x v="0"/>
    <x v="0"/>
    <x v="0"/>
    <x v="2"/>
    <s v="0205 - MINISTERIO DE HACIENDA"/>
    <s v="0009 - DIRECCIÓN GENERAL DE CONTABILIDAD GUBERNAMENTAL"/>
    <x v="0"/>
    <x v="0"/>
    <x v="2"/>
    <x v="0"/>
    <x v="0"/>
    <s v="N"/>
    <s v="00 - N/A"/>
    <s v="10 - FONDO GENERAL"/>
    <s v="(en blanco)"/>
    <s v="99 - MULTIPROVINCIAL"/>
    <n v="329230394"/>
    <n v="148592800.27000001"/>
  </r>
  <r>
    <s v="2024"/>
    <x v="0"/>
    <x v="0"/>
    <x v="0"/>
    <x v="0"/>
    <x v="2"/>
    <s v="0205 - MINISTERIO DE HACIENDA"/>
    <s v="0009 - DIRECCIÓN GENERAL DE CONTABILIDAD GUBERNAMENTAL"/>
    <x v="0"/>
    <x v="0"/>
    <x v="2"/>
    <x v="0"/>
    <x v="1"/>
    <s v="N"/>
    <s v="00 - N/A"/>
    <s v="10 - FONDO GENERAL"/>
    <s v="(en blanco)"/>
    <s v="99 - MULTIPROVINCIAL"/>
    <n v="118305169"/>
    <n v="27063059.140000001"/>
  </r>
  <r>
    <s v="2024"/>
    <x v="0"/>
    <x v="0"/>
    <x v="0"/>
    <x v="0"/>
    <x v="2"/>
    <s v="0205 - MINISTERIO DE HACIENDA"/>
    <s v="0009 - DIRECCIÓN GENERAL DE CONTABILIDAD GUBERNAMENTAL"/>
    <x v="0"/>
    <x v="0"/>
    <x v="2"/>
    <x v="0"/>
    <x v="4"/>
    <s v="N"/>
    <s v="00 - N/A"/>
    <s v="10 - FONDO GENERAL"/>
    <s v="(en blanco)"/>
    <s v="99 - MULTIPROVINCIAL"/>
    <n v="43429680"/>
    <n v="22288571.639999997"/>
  </r>
  <r>
    <s v="2024"/>
    <x v="0"/>
    <x v="0"/>
    <x v="0"/>
    <x v="0"/>
    <x v="2"/>
    <s v="0205 - MINISTERIO DE HACIENDA"/>
    <s v="0009 - DIRECCIÓN GENERAL DE CONTABILIDAD GUBERNAMENTAL"/>
    <x v="0"/>
    <x v="0"/>
    <x v="2"/>
    <x v="1"/>
    <x v="5"/>
    <s v="N"/>
    <s v="00 - N/A"/>
    <s v="10 - FONDO GENERAL"/>
    <s v="(en blanco)"/>
    <s v="99 - MULTIPROVINCIAL"/>
    <n v="10020000"/>
    <n v="3932889.0700000008"/>
  </r>
  <r>
    <s v="2024"/>
    <x v="0"/>
    <x v="0"/>
    <x v="0"/>
    <x v="0"/>
    <x v="2"/>
    <s v="0205 - MINISTERIO DE HACIENDA"/>
    <s v="0009 - DIRECCIÓN GENERAL DE CONTABILIDAD GUBERNAMENTAL"/>
    <x v="0"/>
    <x v="0"/>
    <x v="2"/>
    <x v="1"/>
    <x v="6"/>
    <s v="N"/>
    <s v="00 - N/A"/>
    <s v="10 - FONDO GENERAL"/>
    <s v="(en blanco)"/>
    <s v="99 - MULTIPROVINCIAL"/>
    <n v="2726440"/>
    <n v="382241.58"/>
  </r>
  <r>
    <s v="2024"/>
    <x v="0"/>
    <x v="0"/>
    <x v="0"/>
    <x v="0"/>
    <x v="2"/>
    <s v="0205 - MINISTERIO DE HACIENDA"/>
    <s v="0009 - DIRECCIÓN GENERAL DE CONTABILIDAD GUBERNAMENTAL"/>
    <x v="0"/>
    <x v="0"/>
    <x v="2"/>
    <x v="1"/>
    <x v="6"/>
    <s v="N"/>
    <s v="00 - N/A"/>
    <s v="70 - DONACION EXTERNA"/>
    <s v="(en blanco)"/>
    <s v="99 - MULTIPROVINCIAL"/>
    <n v="0"/>
    <n v="0"/>
  </r>
  <r>
    <s v="2024"/>
    <x v="0"/>
    <x v="0"/>
    <x v="0"/>
    <x v="0"/>
    <x v="2"/>
    <s v="0205 - MINISTERIO DE HACIENDA"/>
    <s v="0009 - DIRECCIÓN GENERAL DE CONTABILIDAD GUBERNAMENTAL"/>
    <x v="0"/>
    <x v="0"/>
    <x v="2"/>
    <x v="1"/>
    <x v="7"/>
    <s v="N"/>
    <s v="00 - N/A"/>
    <s v="10 - FONDO GENERAL"/>
    <s v="(en blanco)"/>
    <s v="99 - MULTIPROVINCIAL"/>
    <n v="1270000"/>
    <n v="0"/>
  </r>
  <r>
    <s v="2024"/>
    <x v="0"/>
    <x v="0"/>
    <x v="0"/>
    <x v="0"/>
    <x v="2"/>
    <s v="0205 - MINISTERIO DE HACIENDA"/>
    <s v="0009 - DIRECCIÓN GENERAL DE CONTABILIDAD GUBERNAMENTAL"/>
    <x v="0"/>
    <x v="0"/>
    <x v="2"/>
    <x v="1"/>
    <x v="8"/>
    <s v="N"/>
    <s v="00 - N/A"/>
    <s v="10 - FONDO GENERAL"/>
    <s v="(en blanco)"/>
    <s v="99 - MULTIPROVINCIAL"/>
    <n v="400000"/>
    <n v="158120.48000000001"/>
  </r>
  <r>
    <s v="2024"/>
    <x v="0"/>
    <x v="0"/>
    <x v="0"/>
    <x v="0"/>
    <x v="2"/>
    <s v="0205 - MINISTERIO DE HACIENDA"/>
    <s v="0009 - DIRECCIÓN GENERAL DE CONTABILIDAD GUBERNAMENTAL"/>
    <x v="0"/>
    <x v="0"/>
    <x v="2"/>
    <x v="1"/>
    <x v="9"/>
    <s v="N"/>
    <s v="00 - N/A"/>
    <s v="10 - FONDO GENERAL"/>
    <s v="(en blanco)"/>
    <s v="99 - MULTIPROVINCIAL"/>
    <n v="4611788"/>
    <n v="244000"/>
  </r>
  <r>
    <s v="2024"/>
    <x v="0"/>
    <x v="0"/>
    <x v="0"/>
    <x v="0"/>
    <x v="2"/>
    <s v="0205 - MINISTERIO DE HACIENDA"/>
    <s v="0009 - DIRECCIÓN GENERAL DE CONTABILIDAD GUBERNAMENTAL"/>
    <x v="0"/>
    <x v="0"/>
    <x v="2"/>
    <x v="1"/>
    <x v="9"/>
    <s v="N"/>
    <s v="00 - N/A"/>
    <s v="70 - DONACION EXTERNA"/>
    <s v="(en blanco)"/>
    <s v="99 - MULTIPROVINCIAL"/>
    <n v="0"/>
    <n v="0"/>
  </r>
  <r>
    <s v="2024"/>
    <x v="0"/>
    <x v="0"/>
    <x v="0"/>
    <x v="0"/>
    <x v="2"/>
    <s v="0205 - MINISTERIO DE HACIENDA"/>
    <s v="0009 - DIRECCIÓN GENERAL DE CONTABILIDAD GUBERNAMENTAL"/>
    <x v="0"/>
    <x v="0"/>
    <x v="2"/>
    <x v="1"/>
    <x v="10"/>
    <s v="N"/>
    <s v="00 - N/A"/>
    <s v="10 - FONDO GENERAL"/>
    <s v="(en blanco)"/>
    <s v="99 - MULTIPROVINCIAL"/>
    <n v="3720000"/>
    <n v="4088336.5000000005"/>
  </r>
  <r>
    <s v="2024"/>
    <x v="0"/>
    <x v="0"/>
    <x v="0"/>
    <x v="0"/>
    <x v="2"/>
    <s v="0205 - MINISTERIO DE HACIENDA"/>
    <s v="0009 - DIRECCIÓN GENERAL DE CONTABILIDAD GUBERNAMENTAL"/>
    <x v="0"/>
    <x v="0"/>
    <x v="2"/>
    <x v="1"/>
    <x v="11"/>
    <s v="N"/>
    <s v="00 - N/A"/>
    <s v="10 - FONDO GENERAL"/>
    <s v="(en blanco)"/>
    <s v="99 - MULTIPROVINCIAL"/>
    <n v="3433800"/>
    <n v="578055.68000000005"/>
  </r>
  <r>
    <s v="2024"/>
    <x v="0"/>
    <x v="0"/>
    <x v="0"/>
    <x v="0"/>
    <x v="2"/>
    <s v="0205 - MINISTERIO DE HACIENDA"/>
    <s v="0009 - DIRECCIÓN GENERAL DE CONTABILIDAD GUBERNAMENTAL"/>
    <x v="0"/>
    <x v="0"/>
    <x v="2"/>
    <x v="1"/>
    <x v="11"/>
    <s v="N"/>
    <s v="00 - N/A"/>
    <s v="70 - DONACION EXTERNA"/>
    <s v="(en blanco)"/>
    <s v="99 - MULTIPROVINCIAL"/>
    <n v="0"/>
    <n v="0"/>
  </r>
  <r>
    <s v="2024"/>
    <x v="0"/>
    <x v="0"/>
    <x v="0"/>
    <x v="0"/>
    <x v="2"/>
    <s v="0205 - MINISTERIO DE HACIENDA"/>
    <s v="0009 - DIRECCIÓN GENERAL DE CONTABILIDAD GUBERNAMENTAL"/>
    <x v="0"/>
    <x v="0"/>
    <x v="2"/>
    <x v="1"/>
    <x v="12"/>
    <s v="N"/>
    <s v="00 - N/A"/>
    <s v="10 - FONDO GENERAL"/>
    <s v="(en blanco)"/>
    <s v="99 - MULTIPROVINCIAL"/>
    <n v="4368300"/>
    <n v="228068.61"/>
  </r>
  <r>
    <s v="2024"/>
    <x v="0"/>
    <x v="0"/>
    <x v="0"/>
    <x v="0"/>
    <x v="2"/>
    <s v="0205 - MINISTERIO DE HACIENDA"/>
    <s v="0009 - DIRECCIÓN GENERAL DE CONTABILIDAD GUBERNAMENTAL"/>
    <x v="0"/>
    <x v="0"/>
    <x v="2"/>
    <x v="1"/>
    <x v="12"/>
    <s v="N"/>
    <s v="00 - N/A"/>
    <s v="70 - DONACION EXTERNA"/>
    <s v="(en blanco)"/>
    <s v="99 - MULTIPROVINCIAL"/>
    <n v="0"/>
    <n v="0"/>
  </r>
  <r>
    <s v="2024"/>
    <x v="0"/>
    <x v="0"/>
    <x v="0"/>
    <x v="0"/>
    <x v="2"/>
    <s v="0205 - MINISTERIO DE HACIENDA"/>
    <s v="0009 - DIRECCIÓN GENERAL DE CONTABILIDAD GUBERNAMENTAL"/>
    <x v="0"/>
    <x v="0"/>
    <x v="2"/>
    <x v="1"/>
    <x v="13"/>
    <s v="N"/>
    <s v="00 - N/A"/>
    <s v="10 - FONDO GENERAL"/>
    <s v="(en blanco)"/>
    <s v="99 - MULTIPROVINCIAL"/>
    <n v="8573500"/>
    <n v="3607228.8099999996"/>
  </r>
  <r>
    <s v="2024"/>
    <x v="0"/>
    <x v="0"/>
    <x v="0"/>
    <x v="0"/>
    <x v="2"/>
    <s v="0205 - MINISTERIO DE HACIENDA"/>
    <s v="0009 - DIRECCIÓN GENERAL DE CONTABILIDAD GUBERNAMENTAL"/>
    <x v="0"/>
    <x v="0"/>
    <x v="2"/>
    <x v="1"/>
    <x v="13"/>
    <s v="N"/>
    <s v="00 - N/A"/>
    <s v="70 - DONACION EXTERNA"/>
    <s v="(en blanco)"/>
    <s v="99 - MULTIPROVINCIAL"/>
    <n v="0"/>
    <n v="0"/>
  </r>
  <r>
    <s v="2024"/>
    <x v="0"/>
    <x v="0"/>
    <x v="0"/>
    <x v="0"/>
    <x v="2"/>
    <s v="0205 - MINISTERIO DE HACIENDA"/>
    <s v="0009 - DIRECCIÓN GENERAL DE CONTABILIDAD GUBERNAMENTAL"/>
    <x v="0"/>
    <x v="0"/>
    <x v="2"/>
    <x v="2"/>
    <x v="14"/>
    <s v="N"/>
    <s v="00 - N/A"/>
    <s v="10 - FONDO GENERAL"/>
    <s v="(en blanco)"/>
    <s v="99 - MULTIPROVINCIAL"/>
    <n v="1035380"/>
    <n v="598301.76"/>
  </r>
  <r>
    <s v="2024"/>
    <x v="0"/>
    <x v="0"/>
    <x v="0"/>
    <x v="0"/>
    <x v="2"/>
    <s v="0205 - MINISTERIO DE HACIENDA"/>
    <s v="0009 - DIRECCIÓN GENERAL DE CONTABILIDAD GUBERNAMENTAL"/>
    <x v="0"/>
    <x v="0"/>
    <x v="2"/>
    <x v="2"/>
    <x v="15"/>
    <s v="N"/>
    <s v="00 - N/A"/>
    <s v="10 - FONDO GENERAL"/>
    <s v="(en blanco)"/>
    <s v="99 - MULTIPROVINCIAL"/>
    <n v="289710"/>
    <n v="68009.849999999991"/>
  </r>
  <r>
    <s v="2024"/>
    <x v="0"/>
    <x v="0"/>
    <x v="0"/>
    <x v="0"/>
    <x v="2"/>
    <s v="0205 - MINISTERIO DE HACIENDA"/>
    <s v="0009 - DIRECCIÓN GENERAL DE CONTABILIDAD GUBERNAMENTAL"/>
    <x v="0"/>
    <x v="0"/>
    <x v="2"/>
    <x v="2"/>
    <x v="16"/>
    <s v="N"/>
    <s v="00 - N/A"/>
    <s v="10 - FONDO GENERAL"/>
    <s v="(en blanco)"/>
    <s v="99 - MULTIPROVINCIAL"/>
    <n v="1902763"/>
    <n v="396568.81"/>
  </r>
  <r>
    <s v="2024"/>
    <x v="0"/>
    <x v="0"/>
    <x v="0"/>
    <x v="0"/>
    <x v="2"/>
    <s v="0205 - MINISTERIO DE HACIENDA"/>
    <s v="0009 - DIRECCIÓN GENERAL DE CONTABILIDAD GUBERNAMENTAL"/>
    <x v="0"/>
    <x v="0"/>
    <x v="2"/>
    <x v="2"/>
    <x v="16"/>
    <s v="N"/>
    <s v="00 - N/A"/>
    <s v="70 - DONACION EXTERNA"/>
    <s v="(en blanco)"/>
    <s v="99 - MULTIPROVINCIAL"/>
    <n v="0"/>
    <n v="0"/>
  </r>
  <r>
    <s v="2024"/>
    <x v="0"/>
    <x v="0"/>
    <x v="0"/>
    <x v="0"/>
    <x v="2"/>
    <s v="0205 - MINISTERIO DE HACIENDA"/>
    <s v="0009 - DIRECCIÓN GENERAL DE CONTABILIDAD GUBERNAMENTAL"/>
    <x v="0"/>
    <x v="0"/>
    <x v="2"/>
    <x v="2"/>
    <x v="17"/>
    <s v="N"/>
    <s v="00 - N/A"/>
    <s v="10 - FONDO GENERAL"/>
    <s v="(en blanco)"/>
    <s v="99 - MULTIPROVINCIAL"/>
    <n v="427537"/>
    <n v="113459.98"/>
  </r>
  <r>
    <s v="2024"/>
    <x v="0"/>
    <x v="0"/>
    <x v="0"/>
    <x v="0"/>
    <x v="2"/>
    <s v="0205 - MINISTERIO DE HACIENDA"/>
    <s v="0009 - DIRECCIÓN GENERAL DE CONTABILIDAD GUBERNAMENTAL"/>
    <x v="0"/>
    <x v="0"/>
    <x v="2"/>
    <x v="2"/>
    <x v="18"/>
    <s v="N"/>
    <s v="00 - N/A"/>
    <s v="10 - FONDO GENERAL"/>
    <s v="(en blanco)"/>
    <s v="99 - MULTIPROVINCIAL"/>
    <n v="1087100"/>
    <n v="65257.69"/>
  </r>
  <r>
    <s v="2024"/>
    <x v="0"/>
    <x v="0"/>
    <x v="0"/>
    <x v="0"/>
    <x v="2"/>
    <s v="0205 - MINISTERIO DE HACIENDA"/>
    <s v="0009 - DIRECCIÓN GENERAL DE CONTABILIDAD GUBERNAMENTAL"/>
    <x v="0"/>
    <x v="0"/>
    <x v="2"/>
    <x v="2"/>
    <x v="19"/>
    <s v="N"/>
    <s v="00 - N/A"/>
    <s v="10 - FONDO GENERAL"/>
    <s v="(en blanco)"/>
    <s v="99 - MULTIPROVINCIAL"/>
    <n v="144300"/>
    <n v="3609.7"/>
  </r>
  <r>
    <s v="2024"/>
    <x v="0"/>
    <x v="0"/>
    <x v="0"/>
    <x v="0"/>
    <x v="2"/>
    <s v="0205 - MINISTERIO DE HACIENDA"/>
    <s v="0009 - DIRECCIÓN GENERAL DE CONTABILIDAD GUBERNAMENTAL"/>
    <x v="0"/>
    <x v="0"/>
    <x v="2"/>
    <x v="2"/>
    <x v="20"/>
    <s v="N"/>
    <s v="00 - N/A"/>
    <s v="10 - FONDO GENERAL"/>
    <s v="(en blanco)"/>
    <s v="99 - MULTIPROVINCIAL"/>
    <n v="7588996"/>
    <n v="3723120.9"/>
  </r>
  <r>
    <s v="2024"/>
    <x v="0"/>
    <x v="0"/>
    <x v="0"/>
    <x v="0"/>
    <x v="2"/>
    <s v="0205 - MINISTERIO DE HACIENDA"/>
    <s v="0009 - DIRECCIÓN GENERAL DE CONTABILIDAD GUBERNAMENTAL"/>
    <x v="0"/>
    <x v="0"/>
    <x v="2"/>
    <x v="2"/>
    <x v="21"/>
    <s v="N"/>
    <s v="00 - N/A"/>
    <s v="10 - FONDO GENERAL"/>
    <s v="(en blanco)"/>
    <s v="99 - MULTIPROVINCIAL"/>
    <n v="5334880"/>
    <n v="2161898.1799999997"/>
  </r>
  <r>
    <s v="2024"/>
    <x v="0"/>
    <x v="0"/>
    <x v="0"/>
    <x v="0"/>
    <x v="2"/>
    <s v="0205 - MINISTERIO DE HACIENDA"/>
    <s v="0009 - DIRECCIÓN GENERAL DE CONTABILIDAD GUBERNAMENTAL"/>
    <x v="0"/>
    <x v="0"/>
    <x v="2"/>
    <x v="2"/>
    <x v="21"/>
    <s v="N"/>
    <s v="00 - N/A"/>
    <s v="70 - DONACION EXTERNA"/>
    <s v="(en blanco)"/>
    <s v="99 - MULTIPROVINCIAL"/>
    <n v="0"/>
    <n v="0"/>
  </r>
  <r>
    <s v="2024"/>
    <x v="0"/>
    <x v="0"/>
    <x v="0"/>
    <x v="0"/>
    <x v="2"/>
    <s v="0205 - MINISTERIO DE HACIENDA"/>
    <s v="0010 - DIRECCION GENERAL  DE PRESUPUESTO"/>
    <x v="0"/>
    <x v="0"/>
    <x v="2"/>
    <x v="0"/>
    <x v="0"/>
    <s v="N"/>
    <s v="00 - N/A"/>
    <s v="10 - FONDO GENERAL"/>
    <s v="(en blanco)"/>
    <s v="99 - MULTIPROVINCIAL"/>
    <n v="386658528"/>
    <n v="158541381.27999997"/>
  </r>
  <r>
    <s v="2024"/>
    <x v="0"/>
    <x v="0"/>
    <x v="0"/>
    <x v="0"/>
    <x v="2"/>
    <s v="0205 - MINISTERIO DE HACIENDA"/>
    <s v="0010 - DIRECCION GENERAL  DE PRESUPUESTO"/>
    <x v="0"/>
    <x v="0"/>
    <x v="2"/>
    <x v="0"/>
    <x v="1"/>
    <s v="N"/>
    <s v="00 - N/A"/>
    <s v="10 - FONDO GENERAL"/>
    <s v="(en blanco)"/>
    <s v="99 - MULTIPROVINCIAL"/>
    <n v="159542824"/>
    <n v="35339785.150000006"/>
  </r>
  <r>
    <s v="2024"/>
    <x v="0"/>
    <x v="0"/>
    <x v="0"/>
    <x v="0"/>
    <x v="2"/>
    <s v="0205 - MINISTERIO DE HACIENDA"/>
    <s v="0010 - DIRECCION GENERAL  DE PRESUPUESTO"/>
    <x v="0"/>
    <x v="0"/>
    <x v="2"/>
    <x v="0"/>
    <x v="4"/>
    <s v="N"/>
    <s v="00 - N/A"/>
    <s v="10 - FONDO GENERAL"/>
    <s v="(en blanco)"/>
    <s v="99 - MULTIPROVINCIAL"/>
    <n v="48798648"/>
    <n v="23855916.539999992"/>
  </r>
  <r>
    <s v="2024"/>
    <x v="0"/>
    <x v="0"/>
    <x v="0"/>
    <x v="0"/>
    <x v="2"/>
    <s v="0205 - MINISTERIO DE HACIENDA"/>
    <s v="0010 - DIRECCION GENERAL  DE PRESUPUESTO"/>
    <x v="0"/>
    <x v="0"/>
    <x v="2"/>
    <x v="1"/>
    <x v="5"/>
    <s v="N"/>
    <s v="00 - N/A"/>
    <s v="10 - FONDO GENERAL"/>
    <s v="(en blanco)"/>
    <s v="99 - MULTIPROVINCIAL"/>
    <n v="17075536"/>
    <n v="5304496.2399999993"/>
  </r>
  <r>
    <s v="2024"/>
    <x v="0"/>
    <x v="0"/>
    <x v="0"/>
    <x v="0"/>
    <x v="2"/>
    <s v="0205 - MINISTERIO DE HACIENDA"/>
    <s v="0010 - DIRECCION GENERAL  DE PRESUPUESTO"/>
    <x v="0"/>
    <x v="0"/>
    <x v="2"/>
    <x v="1"/>
    <x v="6"/>
    <s v="N"/>
    <s v="00 - N/A"/>
    <s v="10 - FONDO GENERAL"/>
    <s v="(en blanco)"/>
    <s v="99 - MULTIPROVINCIAL"/>
    <n v="741191"/>
    <n v="88027.830000000016"/>
  </r>
  <r>
    <s v="2024"/>
    <x v="0"/>
    <x v="0"/>
    <x v="0"/>
    <x v="0"/>
    <x v="2"/>
    <s v="0205 - MINISTERIO DE HACIENDA"/>
    <s v="0010 - DIRECCION GENERAL  DE PRESUPUESTO"/>
    <x v="0"/>
    <x v="0"/>
    <x v="2"/>
    <x v="1"/>
    <x v="6"/>
    <s v="N"/>
    <s v="00 - N/A"/>
    <s v="70 - DONACION EXTERNA"/>
    <s v="(en blanco)"/>
    <s v="99 - MULTIPROVINCIAL"/>
    <n v="0"/>
    <n v="0"/>
  </r>
  <r>
    <s v="2024"/>
    <x v="0"/>
    <x v="0"/>
    <x v="0"/>
    <x v="0"/>
    <x v="2"/>
    <s v="0205 - MINISTERIO DE HACIENDA"/>
    <s v="0010 - DIRECCION GENERAL  DE PRESUPUESTO"/>
    <x v="0"/>
    <x v="0"/>
    <x v="2"/>
    <x v="1"/>
    <x v="7"/>
    <s v="N"/>
    <s v="00 - N/A"/>
    <s v="10 - FONDO GENERAL"/>
    <s v="(en blanco)"/>
    <s v="99 - MULTIPROVINCIAL"/>
    <n v="500000"/>
    <n v="225137.5"/>
  </r>
  <r>
    <s v="2024"/>
    <x v="0"/>
    <x v="0"/>
    <x v="0"/>
    <x v="0"/>
    <x v="2"/>
    <s v="0205 - MINISTERIO DE HACIENDA"/>
    <s v="0010 - DIRECCION GENERAL  DE PRESUPUESTO"/>
    <x v="0"/>
    <x v="0"/>
    <x v="2"/>
    <x v="1"/>
    <x v="8"/>
    <s v="N"/>
    <s v="00 - N/A"/>
    <s v="10 - FONDO GENERAL"/>
    <s v="(en blanco)"/>
    <s v="99 - MULTIPROVINCIAL"/>
    <n v="100000"/>
    <n v="7840"/>
  </r>
  <r>
    <s v="2024"/>
    <x v="0"/>
    <x v="0"/>
    <x v="0"/>
    <x v="0"/>
    <x v="2"/>
    <s v="0205 - MINISTERIO DE HACIENDA"/>
    <s v="0010 - DIRECCION GENERAL  DE PRESUPUESTO"/>
    <x v="0"/>
    <x v="0"/>
    <x v="2"/>
    <x v="1"/>
    <x v="9"/>
    <s v="N"/>
    <s v="00 - N/A"/>
    <s v="10 - FONDO GENERAL"/>
    <s v="(en blanco)"/>
    <s v="99 - MULTIPROVINCIAL"/>
    <n v="3223760"/>
    <n v="615803.79"/>
  </r>
  <r>
    <s v="2024"/>
    <x v="0"/>
    <x v="0"/>
    <x v="0"/>
    <x v="0"/>
    <x v="2"/>
    <s v="0205 - MINISTERIO DE HACIENDA"/>
    <s v="0010 - DIRECCION GENERAL  DE PRESUPUESTO"/>
    <x v="0"/>
    <x v="0"/>
    <x v="2"/>
    <x v="1"/>
    <x v="9"/>
    <s v="N"/>
    <s v="00 - N/A"/>
    <s v="70 - DONACION EXTERNA"/>
    <s v="(en blanco)"/>
    <s v="99 - MULTIPROVINCIAL"/>
    <n v="0"/>
    <n v="0"/>
  </r>
  <r>
    <s v="2024"/>
    <x v="0"/>
    <x v="0"/>
    <x v="0"/>
    <x v="0"/>
    <x v="2"/>
    <s v="0205 - MINISTERIO DE HACIENDA"/>
    <s v="0010 - DIRECCION GENERAL  DE PRESUPUESTO"/>
    <x v="0"/>
    <x v="0"/>
    <x v="2"/>
    <x v="1"/>
    <x v="10"/>
    <s v="N"/>
    <s v="00 - N/A"/>
    <s v="10 - FONDO GENERAL"/>
    <s v="(en blanco)"/>
    <s v="99 - MULTIPROVINCIAL"/>
    <n v="19000000"/>
    <n v="5252075.22"/>
  </r>
  <r>
    <s v="2024"/>
    <x v="0"/>
    <x v="0"/>
    <x v="0"/>
    <x v="0"/>
    <x v="2"/>
    <s v="0205 - MINISTERIO DE HACIENDA"/>
    <s v="0010 - DIRECCION GENERAL  DE PRESUPUESTO"/>
    <x v="0"/>
    <x v="0"/>
    <x v="2"/>
    <x v="1"/>
    <x v="11"/>
    <s v="N"/>
    <s v="00 - N/A"/>
    <s v="10 - FONDO GENERAL"/>
    <s v="(en blanco)"/>
    <s v="99 - MULTIPROVINCIAL"/>
    <n v="3475000"/>
    <n v="933807.74"/>
  </r>
  <r>
    <s v="2024"/>
    <x v="0"/>
    <x v="0"/>
    <x v="0"/>
    <x v="0"/>
    <x v="2"/>
    <s v="0205 - MINISTERIO DE HACIENDA"/>
    <s v="0010 - DIRECCION GENERAL  DE PRESUPUESTO"/>
    <x v="0"/>
    <x v="0"/>
    <x v="2"/>
    <x v="1"/>
    <x v="12"/>
    <s v="N"/>
    <s v="00 - N/A"/>
    <s v="10 - FONDO GENERAL"/>
    <s v="(en blanco)"/>
    <s v="99 - MULTIPROVINCIAL"/>
    <n v="4074000"/>
    <n v="2076706.5"/>
  </r>
  <r>
    <s v="2024"/>
    <x v="0"/>
    <x v="0"/>
    <x v="0"/>
    <x v="0"/>
    <x v="2"/>
    <s v="0205 - MINISTERIO DE HACIENDA"/>
    <s v="0010 - DIRECCION GENERAL  DE PRESUPUESTO"/>
    <x v="0"/>
    <x v="0"/>
    <x v="2"/>
    <x v="1"/>
    <x v="12"/>
    <s v="N"/>
    <s v="00 - N/A"/>
    <s v="70 - DONACION EXTERNA"/>
    <s v="(en blanco)"/>
    <s v="99 - MULTIPROVINCIAL"/>
    <n v="0"/>
    <n v="0"/>
  </r>
  <r>
    <s v="2024"/>
    <x v="0"/>
    <x v="0"/>
    <x v="0"/>
    <x v="0"/>
    <x v="2"/>
    <s v="0205 - MINISTERIO DE HACIENDA"/>
    <s v="0010 - DIRECCION GENERAL  DE PRESUPUESTO"/>
    <x v="0"/>
    <x v="0"/>
    <x v="2"/>
    <x v="1"/>
    <x v="13"/>
    <s v="N"/>
    <s v="00 - N/A"/>
    <s v="10 - FONDO GENERAL"/>
    <s v="(en blanco)"/>
    <s v="99 - MULTIPROVINCIAL"/>
    <n v="20200000"/>
    <n v="8193413.5299999984"/>
  </r>
  <r>
    <s v="2024"/>
    <x v="0"/>
    <x v="0"/>
    <x v="0"/>
    <x v="0"/>
    <x v="2"/>
    <s v="0205 - MINISTERIO DE HACIENDA"/>
    <s v="0010 - DIRECCION GENERAL  DE PRESUPUESTO"/>
    <x v="0"/>
    <x v="0"/>
    <x v="2"/>
    <x v="1"/>
    <x v="13"/>
    <s v="N"/>
    <s v="00 - N/A"/>
    <s v="70 - DONACION EXTERNA"/>
    <s v="(en blanco)"/>
    <s v="99 - MULTIPROVINCIAL"/>
    <n v="0"/>
    <n v="0"/>
  </r>
  <r>
    <s v="2024"/>
    <x v="0"/>
    <x v="0"/>
    <x v="0"/>
    <x v="0"/>
    <x v="2"/>
    <s v="0205 - MINISTERIO DE HACIENDA"/>
    <s v="0010 - DIRECCION GENERAL  DE PRESUPUESTO"/>
    <x v="0"/>
    <x v="0"/>
    <x v="2"/>
    <x v="2"/>
    <x v="14"/>
    <s v="N"/>
    <s v="00 - N/A"/>
    <s v="10 - FONDO GENERAL"/>
    <s v="(en blanco)"/>
    <s v="99 - MULTIPROVINCIAL"/>
    <n v="826188"/>
    <n v="315820.78000000003"/>
  </r>
  <r>
    <s v="2024"/>
    <x v="0"/>
    <x v="0"/>
    <x v="0"/>
    <x v="0"/>
    <x v="2"/>
    <s v="0205 - MINISTERIO DE HACIENDA"/>
    <s v="0010 - DIRECCION GENERAL  DE PRESUPUESTO"/>
    <x v="0"/>
    <x v="0"/>
    <x v="2"/>
    <x v="2"/>
    <x v="15"/>
    <s v="N"/>
    <s v="00 - N/A"/>
    <s v="10 - FONDO GENERAL"/>
    <s v="(en blanco)"/>
    <s v="99 - MULTIPROVINCIAL"/>
    <n v="1399801"/>
    <n v="243290"/>
  </r>
  <r>
    <s v="2024"/>
    <x v="0"/>
    <x v="0"/>
    <x v="0"/>
    <x v="0"/>
    <x v="2"/>
    <s v="0205 - MINISTERIO DE HACIENDA"/>
    <s v="0010 - DIRECCION GENERAL  DE PRESUPUESTO"/>
    <x v="0"/>
    <x v="0"/>
    <x v="2"/>
    <x v="2"/>
    <x v="16"/>
    <s v="N"/>
    <s v="00 - N/A"/>
    <s v="10 - FONDO GENERAL"/>
    <s v="(en blanco)"/>
    <s v="99 - MULTIPROVINCIAL"/>
    <n v="1100000"/>
    <n v="307536.92"/>
  </r>
  <r>
    <s v="2024"/>
    <x v="0"/>
    <x v="0"/>
    <x v="0"/>
    <x v="0"/>
    <x v="2"/>
    <s v="0205 - MINISTERIO DE HACIENDA"/>
    <s v="0010 - DIRECCION GENERAL  DE PRESUPUESTO"/>
    <x v="0"/>
    <x v="0"/>
    <x v="2"/>
    <x v="2"/>
    <x v="17"/>
    <s v="N"/>
    <s v="00 - N/A"/>
    <s v="10 - FONDO GENERAL"/>
    <s v="(en blanco)"/>
    <s v="99 - MULTIPROVINCIAL"/>
    <n v="150000"/>
    <n v="72527.450000000012"/>
  </r>
  <r>
    <s v="2024"/>
    <x v="0"/>
    <x v="0"/>
    <x v="0"/>
    <x v="0"/>
    <x v="2"/>
    <s v="0205 - MINISTERIO DE HACIENDA"/>
    <s v="0010 - DIRECCION GENERAL  DE PRESUPUESTO"/>
    <x v="0"/>
    <x v="0"/>
    <x v="2"/>
    <x v="2"/>
    <x v="18"/>
    <s v="N"/>
    <s v="00 - N/A"/>
    <s v="10 - FONDO GENERAL"/>
    <s v="(en blanco)"/>
    <s v="99 - MULTIPROVINCIAL"/>
    <n v="550000"/>
    <n v="33461.449999999997"/>
  </r>
  <r>
    <s v="2024"/>
    <x v="0"/>
    <x v="0"/>
    <x v="0"/>
    <x v="0"/>
    <x v="2"/>
    <s v="0205 - MINISTERIO DE HACIENDA"/>
    <s v="0010 - DIRECCION GENERAL  DE PRESUPUESTO"/>
    <x v="0"/>
    <x v="0"/>
    <x v="2"/>
    <x v="2"/>
    <x v="19"/>
    <s v="N"/>
    <s v="00 - N/A"/>
    <s v="10 - FONDO GENERAL"/>
    <s v="(en blanco)"/>
    <s v="99 - MULTIPROVINCIAL"/>
    <n v="50000"/>
    <n v="13405.189999999999"/>
  </r>
  <r>
    <s v="2024"/>
    <x v="0"/>
    <x v="0"/>
    <x v="0"/>
    <x v="0"/>
    <x v="2"/>
    <s v="0205 - MINISTERIO DE HACIENDA"/>
    <s v="0010 - DIRECCION GENERAL  DE PRESUPUESTO"/>
    <x v="0"/>
    <x v="0"/>
    <x v="2"/>
    <x v="2"/>
    <x v="20"/>
    <s v="N"/>
    <s v="00 - N/A"/>
    <s v="10 - FONDO GENERAL"/>
    <s v="(en blanco)"/>
    <s v="99 - MULTIPROVINCIAL"/>
    <n v="12110000"/>
    <n v="3456138.2600000002"/>
  </r>
  <r>
    <s v="2024"/>
    <x v="0"/>
    <x v="0"/>
    <x v="0"/>
    <x v="0"/>
    <x v="2"/>
    <s v="0205 - MINISTERIO DE HACIENDA"/>
    <s v="0010 - DIRECCION GENERAL  DE PRESUPUESTO"/>
    <x v="0"/>
    <x v="0"/>
    <x v="2"/>
    <x v="2"/>
    <x v="21"/>
    <s v="N"/>
    <s v="00 - N/A"/>
    <s v="10 - FONDO GENERAL"/>
    <s v="(en blanco)"/>
    <s v="99 - MULTIPROVINCIAL"/>
    <n v="9456795"/>
    <n v="1537056.7499999993"/>
  </r>
  <r>
    <s v="2024"/>
    <x v="0"/>
    <x v="0"/>
    <x v="0"/>
    <x v="0"/>
    <x v="2"/>
    <s v="0205 - MINISTERIO DE HACIENDA"/>
    <s v="0010 - DIRECCION GENERAL  DE PRESUPUESTO"/>
    <x v="0"/>
    <x v="0"/>
    <x v="2"/>
    <x v="2"/>
    <x v="21"/>
    <s v="N"/>
    <s v="00 - N/A"/>
    <s v="70 - DONACION EXTERNA"/>
    <s v="(en blanco)"/>
    <s v="99 - MULTIPROVINCIAL"/>
    <n v="0"/>
    <n v="0"/>
  </r>
  <r>
    <s v="2024"/>
    <x v="0"/>
    <x v="0"/>
    <x v="0"/>
    <x v="0"/>
    <x v="2"/>
    <s v="0205 - MINISTERIO DE HACIENDA"/>
    <s v="0011 - DIRECCION GENERAL DE CREDITO PUBLICO"/>
    <x v="0"/>
    <x v="0"/>
    <x v="2"/>
    <x v="0"/>
    <x v="0"/>
    <s v="N"/>
    <s v="00 - N/A"/>
    <s v="10 - FONDO GENERAL"/>
    <s v="(en blanco)"/>
    <s v="99 - MULTIPROVINCIAL"/>
    <n v="55265000"/>
    <n v="22642069.68"/>
  </r>
  <r>
    <s v="2024"/>
    <x v="0"/>
    <x v="0"/>
    <x v="0"/>
    <x v="0"/>
    <x v="2"/>
    <s v="0205 - MINISTERIO DE HACIENDA"/>
    <s v="0011 - DIRECCION GENERAL DE CREDITO PUBLICO"/>
    <x v="0"/>
    <x v="0"/>
    <x v="2"/>
    <x v="0"/>
    <x v="1"/>
    <s v="N"/>
    <s v="00 - N/A"/>
    <s v="10 - FONDO GENERAL"/>
    <s v="(en blanco)"/>
    <s v="99 - MULTIPROVINCIAL"/>
    <n v="23980390"/>
    <n v="6518504.1699999999"/>
  </r>
  <r>
    <s v="2024"/>
    <x v="0"/>
    <x v="0"/>
    <x v="0"/>
    <x v="0"/>
    <x v="2"/>
    <s v="0205 - MINISTERIO DE HACIENDA"/>
    <s v="0011 - DIRECCION GENERAL DE CREDITO PUBLICO"/>
    <x v="0"/>
    <x v="0"/>
    <x v="2"/>
    <x v="0"/>
    <x v="4"/>
    <s v="N"/>
    <s v="00 - N/A"/>
    <s v="10 - FONDO GENERAL"/>
    <s v="(en blanco)"/>
    <s v="99 - MULTIPROVINCIAL"/>
    <n v="6848227"/>
    <n v="3324439.2099999995"/>
  </r>
  <r>
    <s v="2024"/>
    <x v="0"/>
    <x v="0"/>
    <x v="0"/>
    <x v="0"/>
    <x v="2"/>
    <s v="0205 - MINISTERIO DE HACIENDA"/>
    <s v="0011 - DIRECCION GENERAL DE CREDITO PUBLICO"/>
    <x v="0"/>
    <x v="0"/>
    <x v="2"/>
    <x v="1"/>
    <x v="5"/>
    <s v="N"/>
    <s v="00 - N/A"/>
    <s v="10 - FONDO GENERAL"/>
    <s v="(en blanco)"/>
    <s v="99 - MULTIPROVINCIAL"/>
    <n v="2600000"/>
    <n v="41846.559999999998"/>
  </r>
  <r>
    <s v="2024"/>
    <x v="0"/>
    <x v="0"/>
    <x v="0"/>
    <x v="0"/>
    <x v="2"/>
    <s v="0205 - MINISTERIO DE HACIENDA"/>
    <s v="0011 - DIRECCION GENERAL DE CREDITO PUBLICO"/>
    <x v="0"/>
    <x v="0"/>
    <x v="2"/>
    <x v="1"/>
    <x v="6"/>
    <s v="N"/>
    <s v="00 - N/A"/>
    <s v="10 - FONDO GENERAL"/>
    <s v="(en blanco)"/>
    <s v="99 - MULTIPROVINCIAL"/>
    <n v="2318000"/>
    <n v="258715"/>
  </r>
  <r>
    <s v="2024"/>
    <x v="0"/>
    <x v="0"/>
    <x v="0"/>
    <x v="0"/>
    <x v="2"/>
    <s v="0205 - MINISTERIO DE HACIENDA"/>
    <s v="0011 - DIRECCION GENERAL DE CREDITO PUBLICO"/>
    <x v="0"/>
    <x v="0"/>
    <x v="2"/>
    <x v="1"/>
    <x v="7"/>
    <s v="N"/>
    <s v="00 - N/A"/>
    <s v="10 - FONDO GENERAL"/>
    <s v="(en blanco)"/>
    <s v="99 - MULTIPROVINCIAL"/>
    <n v="2600000"/>
    <n v="571261.56000000006"/>
  </r>
  <r>
    <s v="2024"/>
    <x v="0"/>
    <x v="0"/>
    <x v="0"/>
    <x v="0"/>
    <x v="2"/>
    <s v="0205 - MINISTERIO DE HACIENDA"/>
    <s v="0011 - DIRECCION GENERAL DE CREDITO PUBLICO"/>
    <x v="0"/>
    <x v="0"/>
    <x v="2"/>
    <x v="1"/>
    <x v="8"/>
    <s v="N"/>
    <s v="00 - N/A"/>
    <s v="10 - FONDO GENERAL"/>
    <s v="(en blanco)"/>
    <s v="99 - MULTIPROVINCIAL"/>
    <n v="1000000"/>
    <n v="192690.31"/>
  </r>
  <r>
    <s v="2024"/>
    <x v="0"/>
    <x v="0"/>
    <x v="0"/>
    <x v="0"/>
    <x v="2"/>
    <s v="0205 - MINISTERIO DE HACIENDA"/>
    <s v="0011 - DIRECCION GENERAL DE CREDITO PUBLICO"/>
    <x v="0"/>
    <x v="0"/>
    <x v="2"/>
    <x v="1"/>
    <x v="9"/>
    <s v="N"/>
    <s v="00 - N/A"/>
    <s v="10 - FONDO GENERAL"/>
    <s v="(en blanco)"/>
    <s v="99 - MULTIPROVINCIAL"/>
    <n v="3250000"/>
    <n v="336000"/>
  </r>
  <r>
    <s v="2024"/>
    <x v="0"/>
    <x v="0"/>
    <x v="0"/>
    <x v="0"/>
    <x v="2"/>
    <s v="0205 - MINISTERIO DE HACIENDA"/>
    <s v="0011 - DIRECCION GENERAL DE CREDITO PUBLICO"/>
    <x v="0"/>
    <x v="0"/>
    <x v="2"/>
    <x v="1"/>
    <x v="10"/>
    <s v="N"/>
    <s v="00 - N/A"/>
    <s v="10 - FONDO GENERAL"/>
    <s v="(en blanco)"/>
    <s v="99 - MULTIPROVINCIAL"/>
    <n v="1000000"/>
    <n v="101981.01000000001"/>
  </r>
  <r>
    <s v="2024"/>
    <x v="0"/>
    <x v="0"/>
    <x v="0"/>
    <x v="0"/>
    <x v="2"/>
    <s v="0205 - MINISTERIO DE HACIENDA"/>
    <s v="0011 - DIRECCION GENERAL DE CREDITO PUBLICO"/>
    <x v="0"/>
    <x v="0"/>
    <x v="2"/>
    <x v="1"/>
    <x v="12"/>
    <s v="N"/>
    <s v="00 - N/A"/>
    <s v="10 - FONDO GENERAL"/>
    <s v="(en blanco)"/>
    <s v="99 - MULTIPROVINCIAL"/>
    <n v="53028916"/>
    <n v="0"/>
  </r>
  <r>
    <s v="2024"/>
    <x v="0"/>
    <x v="0"/>
    <x v="0"/>
    <x v="0"/>
    <x v="2"/>
    <s v="0205 - MINISTERIO DE HACIENDA"/>
    <s v="0011 - DIRECCION GENERAL DE CREDITO PUBLICO"/>
    <x v="0"/>
    <x v="0"/>
    <x v="2"/>
    <x v="1"/>
    <x v="12"/>
    <s v="N"/>
    <s v="00 - N/A"/>
    <s v="70 - DONACION EXTERNA"/>
    <s v="(en blanco)"/>
    <s v="99 - MULTIPROVINCIAL"/>
    <n v="0"/>
    <n v="0"/>
  </r>
  <r>
    <s v="2024"/>
    <x v="0"/>
    <x v="0"/>
    <x v="0"/>
    <x v="0"/>
    <x v="2"/>
    <s v="0205 - MINISTERIO DE HACIENDA"/>
    <s v="0011 - DIRECCION GENERAL DE CREDITO PUBLICO"/>
    <x v="0"/>
    <x v="0"/>
    <x v="2"/>
    <x v="1"/>
    <x v="13"/>
    <s v="N"/>
    <s v="00 - N/A"/>
    <s v="10 - FONDO GENERAL"/>
    <s v="(en blanco)"/>
    <s v="99 - MULTIPROVINCIAL"/>
    <n v="700000"/>
    <n v="0"/>
  </r>
  <r>
    <s v="2024"/>
    <x v="0"/>
    <x v="0"/>
    <x v="0"/>
    <x v="0"/>
    <x v="2"/>
    <s v="0205 - MINISTERIO DE HACIENDA"/>
    <s v="0011 - DIRECCION GENERAL DE CREDITO PUBLICO"/>
    <x v="0"/>
    <x v="0"/>
    <x v="2"/>
    <x v="2"/>
    <x v="14"/>
    <s v="N"/>
    <s v="00 - N/A"/>
    <s v="10 - FONDO GENERAL"/>
    <s v="(en blanco)"/>
    <s v="99 - MULTIPROVINCIAL"/>
    <n v="2300000"/>
    <n v="614277.52"/>
  </r>
  <r>
    <s v="2024"/>
    <x v="0"/>
    <x v="0"/>
    <x v="0"/>
    <x v="0"/>
    <x v="2"/>
    <s v="0205 - MINISTERIO DE HACIENDA"/>
    <s v="0011 - DIRECCION GENERAL DE CREDITO PUBLICO"/>
    <x v="0"/>
    <x v="0"/>
    <x v="2"/>
    <x v="2"/>
    <x v="15"/>
    <s v="N"/>
    <s v="00 - N/A"/>
    <s v="10 - FONDO GENERAL"/>
    <s v="(en blanco)"/>
    <s v="99 - MULTIPROVINCIAL"/>
    <n v="1350000"/>
    <n v="232500.65"/>
  </r>
  <r>
    <s v="2024"/>
    <x v="0"/>
    <x v="0"/>
    <x v="0"/>
    <x v="0"/>
    <x v="2"/>
    <s v="0205 - MINISTERIO DE HACIENDA"/>
    <s v="0011 - DIRECCION GENERAL DE CREDITO PUBLICO"/>
    <x v="0"/>
    <x v="0"/>
    <x v="2"/>
    <x v="2"/>
    <x v="16"/>
    <s v="N"/>
    <s v="00 - N/A"/>
    <s v="10 - FONDO GENERAL"/>
    <s v="(en blanco)"/>
    <s v="99 - MULTIPROVINCIAL"/>
    <n v="322800"/>
    <n v="93515"/>
  </r>
  <r>
    <s v="2024"/>
    <x v="0"/>
    <x v="0"/>
    <x v="0"/>
    <x v="0"/>
    <x v="2"/>
    <s v="0205 - MINISTERIO DE HACIENDA"/>
    <s v="0011 - DIRECCION GENERAL DE CREDITO PUBLICO"/>
    <x v="0"/>
    <x v="0"/>
    <x v="2"/>
    <x v="2"/>
    <x v="17"/>
    <s v="N"/>
    <s v="00 - N/A"/>
    <s v="10 - FONDO GENERAL"/>
    <s v="(en blanco)"/>
    <s v="99 - MULTIPROVINCIAL"/>
    <n v="24000"/>
    <n v="0"/>
  </r>
  <r>
    <s v="2024"/>
    <x v="0"/>
    <x v="0"/>
    <x v="0"/>
    <x v="0"/>
    <x v="2"/>
    <s v="0205 - MINISTERIO DE HACIENDA"/>
    <s v="0011 - DIRECCION GENERAL DE CREDITO PUBLICO"/>
    <x v="0"/>
    <x v="0"/>
    <x v="2"/>
    <x v="2"/>
    <x v="19"/>
    <s v="N"/>
    <s v="00 - N/A"/>
    <s v="10 - FONDO GENERAL"/>
    <s v="(en blanco)"/>
    <s v="99 - MULTIPROVINCIAL"/>
    <n v="10000"/>
    <n v="0"/>
  </r>
  <r>
    <s v="2024"/>
    <x v="0"/>
    <x v="0"/>
    <x v="0"/>
    <x v="0"/>
    <x v="2"/>
    <s v="0205 - MINISTERIO DE HACIENDA"/>
    <s v="0011 - DIRECCION GENERAL DE CREDITO PUBLICO"/>
    <x v="0"/>
    <x v="0"/>
    <x v="2"/>
    <x v="2"/>
    <x v="20"/>
    <s v="N"/>
    <s v="00 - N/A"/>
    <s v="10 - FONDO GENERAL"/>
    <s v="(en blanco)"/>
    <s v="99 - MULTIPROVINCIAL"/>
    <n v="2718100"/>
    <n v="1356700"/>
  </r>
  <r>
    <s v="2024"/>
    <x v="0"/>
    <x v="0"/>
    <x v="0"/>
    <x v="0"/>
    <x v="2"/>
    <s v="0205 - MINISTERIO DE HACIENDA"/>
    <s v="0011 - DIRECCION GENERAL DE CREDITO PUBLICO"/>
    <x v="0"/>
    <x v="0"/>
    <x v="2"/>
    <x v="2"/>
    <x v="21"/>
    <s v="N"/>
    <s v="00 - N/A"/>
    <s v="10 - FONDO GENERAL"/>
    <s v="(en blanco)"/>
    <s v="99 - MULTIPROVINCIAL"/>
    <n v="3489828"/>
    <n v="135265.32"/>
  </r>
  <r>
    <s v="2024"/>
    <x v="0"/>
    <x v="0"/>
    <x v="0"/>
    <x v="0"/>
    <x v="2"/>
    <s v="0205 - MINISTERIO DE HACIENDA"/>
    <s v="0012 - DIRECCION GENERAL DE JUBILACIONES Y PENSIONES A CARGO DEL ESTADO"/>
    <x v="0"/>
    <x v="0"/>
    <x v="2"/>
    <x v="0"/>
    <x v="0"/>
    <s v="N"/>
    <s v="00 - N/A"/>
    <s v="10 - FONDO GENERAL"/>
    <s v="(en blanco)"/>
    <s v="99 - MULTIPROVINCIAL"/>
    <n v="333561192"/>
    <n v="149484325.44999999"/>
  </r>
  <r>
    <s v="2024"/>
    <x v="0"/>
    <x v="0"/>
    <x v="0"/>
    <x v="0"/>
    <x v="2"/>
    <s v="0205 - MINISTERIO DE HACIENDA"/>
    <s v="0012 - DIRECCION GENERAL DE JUBILACIONES Y PENSIONES A CARGO DEL ESTADO"/>
    <x v="0"/>
    <x v="0"/>
    <x v="2"/>
    <x v="0"/>
    <x v="1"/>
    <s v="N"/>
    <s v="00 - N/A"/>
    <s v="10 - FONDO GENERAL"/>
    <s v="(en blanco)"/>
    <s v="99 - MULTIPROVINCIAL"/>
    <n v="151045127"/>
    <n v="37192035.049999997"/>
  </r>
  <r>
    <s v="2024"/>
    <x v="0"/>
    <x v="0"/>
    <x v="0"/>
    <x v="0"/>
    <x v="2"/>
    <s v="0205 - MINISTERIO DE HACIENDA"/>
    <s v="0012 - DIRECCION GENERAL DE JUBILACIONES Y PENSIONES A CARGO DEL ESTADO"/>
    <x v="0"/>
    <x v="0"/>
    <x v="2"/>
    <x v="0"/>
    <x v="4"/>
    <s v="N"/>
    <s v="00 - N/A"/>
    <s v="10 - FONDO GENERAL"/>
    <s v="(en blanco)"/>
    <s v="99 - MULTIPROVINCIAL"/>
    <n v="45387304"/>
    <n v="22674820.720000003"/>
  </r>
  <r>
    <s v="2024"/>
    <x v="0"/>
    <x v="0"/>
    <x v="0"/>
    <x v="0"/>
    <x v="2"/>
    <s v="0205 - MINISTERIO DE HACIENDA"/>
    <s v="0012 - DIRECCION GENERAL DE JUBILACIONES Y PENSIONES A CARGO DEL ESTADO"/>
    <x v="0"/>
    <x v="0"/>
    <x v="2"/>
    <x v="1"/>
    <x v="5"/>
    <s v="N"/>
    <s v="00 - N/A"/>
    <s v="10 - FONDO GENERAL"/>
    <s v="(en blanco)"/>
    <s v="99 - MULTIPROVINCIAL"/>
    <n v="13243309"/>
    <n v="6705554.3199999994"/>
  </r>
  <r>
    <s v="2024"/>
    <x v="0"/>
    <x v="0"/>
    <x v="0"/>
    <x v="0"/>
    <x v="2"/>
    <s v="0205 - MINISTERIO DE HACIENDA"/>
    <s v="0012 - DIRECCION GENERAL DE JUBILACIONES Y PENSIONES A CARGO DEL ESTADO"/>
    <x v="0"/>
    <x v="0"/>
    <x v="2"/>
    <x v="1"/>
    <x v="6"/>
    <s v="N"/>
    <s v="00 - N/A"/>
    <s v="10 - FONDO GENERAL"/>
    <s v="(en blanco)"/>
    <s v="99 - MULTIPROVINCIAL"/>
    <n v="2800000"/>
    <n v="300710.54000000004"/>
  </r>
  <r>
    <s v="2024"/>
    <x v="0"/>
    <x v="0"/>
    <x v="0"/>
    <x v="0"/>
    <x v="2"/>
    <s v="0205 - MINISTERIO DE HACIENDA"/>
    <s v="0012 - DIRECCION GENERAL DE JUBILACIONES Y PENSIONES A CARGO DEL ESTADO"/>
    <x v="0"/>
    <x v="0"/>
    <x v="2"/>
    <x v="1"/>
    <x v="7"/>
    <s v="N"/>
    <s v="00 - N/A"/>
    <s v="10 - FONDO GENERAL"/>
    <s v="(en blanco)"/>
    <s v="99 - MULTIPROVINCIAL"/>
    <n v="1200000"/>
    <n v="356100"/>
  </r>
  <r>
    <s v="2024"/>
    <x v="0"/>
    <x v="0"/>
    <x v="0"/>
    <x v="0"/>
    <x v="2"/>
    <s v="0205 - MINISTERIO DE HACIENDA"/>
    <s v="0012 - DIRECCION GENERAL DE JUBILACIONES Y PENSIONES A CARGO DEL ESTADO"/>
    <x v="0"/>
    <x v="0"/>
    <x v="2"/>
    <x v="1"/>
    <x v="8"/>
    <s v="N"/>
    <s v="00 - N/A"/>
    <s v="10 - FONDO GENERAL"/>
    <s v="(en blanco)"/>
    <s v="99 - MULTIPROVINCIAL"/>
    <n v="37862"/>
    <n v="0"/>
  </r>
  <r>
    <s v="2024"/>
    <x v="0"/>
    <x v="0"/>
    <x v="0"/>
    <x v="0"/>
    <x v="2"/>
    <s v="0205 - MINISTERIO DE HACIENDA"/>
    <s v="0012 - DIRECCION GENERAL DE JUBILACIONES Y PENSIONES A CARGO DEL ESTADO"/>
    <x v="0"/>
    <x v="0"/>
    <x v="2"/>
    <x v="1"/>
    <x v="9"/>
    <s v="N"/>
    <s v="00 - N/A"/>
    <s v="10 - FONDO GENERAL"/>
    <s v="(en blanco)"/>
    <s v="99 - MULTIPROVINCIAL"/>
    <n v="36757200"/>
    <n v="18712723.950000003"/>
  </r>
  <r>
    <s v="2024"/>
    <x v="0"/>
    <x v="0"/>
    <x v="0"/>
    <x v="0"/>
    <x v="2"/>
    <s v="0205 - MINISTERIO DE HACIENDA"/>
    <s v="0012 - DIRECCION GENERAL DE JUBILACIONES Y PENSIONES A CARGO DEL ESTADO"/>
    <x v="0"/>
    <x v="0"/>
    <x v="2"/>
    <x v="1"/>
    <x v="10"/>
    <s v="N"/>
    <s v="00 - N/A"/>
    <s v="10 - FONDO GENERAL"/>
    <s v="(en blanco)"/>
    <s v="99 - MULTIPROVINCIAL"/>
    <n v="6785111"/>
    <n v="3686091.1999999997"/>
  </r>
  <r>
    <s v="2024"/>
    <x v="0"/>
    <x v="0"/>
    <x v="0"/>
    <x v="0"/>
    <x v="2"/>
    <s v="0205 - MINISTERIO DE HACIENDA"/>
    <s v="0012 - DIRECCION GENERAL DE JUBILACIONES Y PENSIONES A CARGO DEL ESTADO"/>
    <x v="0"/>
    <x v="0"/>
    <x v="2"/>
    <x v="1"/>
    <x v="11"/>
    <s v="N"/>
    <s v="00 - N/A"/>
    <s v="10 - FONDO GENERAL"/>
    <s v="(en blanco)"/>
    <s v="99 - MULTIPROVINCIAL"/>
    <n v="975000"/>
    <n v="889060.37"/>
  </r>
  <r>
    <s v="2024"/>
    <x v="0"/>
    <x v="0"/>
    <x v="0"/>
    <x v="0"/>
    <x v="2"/>
    <s v="0205 - MINISTERIO DE HACIENDA"/>
    <s v="0012 - DIRECCION GENERAL DE JUBILACIONES Y PENSIONES A CARGO DEL ESTADO"/>
    <x v="0"/>
    <x v="0"/>
    <x v="2"/>
    <x v="1"/>
    <x v="12"/>
    <s v="N"/>
    <s v="00 - N/A"/>
    <s v="10 - FONDO GENERAL"/>
    <s v="(en blanco)"/>
    <s v="99 - MULTIPROVINCIAL"/>
    <n v="2113915"/>
    <n v="809880"/>
  </r>
  <r>
    <s v="2024"/>
    <x v="0"/>
    <x v="0"/>
    <x v="0"/>
    <x v="0"/>
    <x v="2"/>
    <s v="0205 - MINISTERIO DE HACIENDA"/>
    <s v="0012 - DIRECCION GENERAL DE JUBILACIONES Y PENSIONES A CARGO DEL ESTADO"/>
    <x v="0"/>
    <x v="0"/>
    <x v="2"/>
    <x v="1"/>
    <x v="13"/>
    <s v="N"/>
    <s v="00 - N/A"/>
    <s v="10 - FONDO GENERAL"/>
    <s v="(en blanco)"/>
    <s v="99 - MULTIPROVINCIAL"/>
    <n v="10000000"/>
    <n v="3946940.0799999996"/>
  </r>
  <r>
    <s v="2024"/>
    <x v="0"/>
    <x v="0"/>
    <x v="0"/>
    <x v="0"/>
    <x v="2"/>
    <s v="0205 - MINISTERIO DE HACIENDA"/>
    <s v="0012 - DIRECCION GENERAL DE JUBILACIONES Y PENSIONES A CARGO DEL ESTADO"/>
    <x v="0"/>
    <x v="0"/>
    <x v="2"/>
    <x v="2"/>
    <x v="14"/>
    <s v="N"/>
    <s v="00 - N/A"/>
    <s v="10 - FONDO GENERAL"/>
    <s v="(en blanco)"/>
    <s v="99 - MULTIPROVINCIAL"/>
    <n v="1200000"/>
    <n v="370464.57"/>
  </r>
  <r>
    <s v="2024"/>
    <x v="0"/>
    <x v="0"/>
    <x v="0"/>
    <x v="0"/>
    <x v="2"/>
    <s v="0205 - MINISTERIO DE HACIENDA"/>
    <s v="0012 - DIRECCION GENERAL DE JUBILACIONES Y PENSIONES A CARGO DEL ESTADO"/>
    <x v="0"/>
    <x v="0"/>
    <x v="2"/>
    <x v="2"/>
    <x v="15"/>
    <s v="N"/>
    <s v="00 - N/A"/>
    <s v="10 - FONDO GENERAL"/>
    <s v="(en blanco)"/>
    <s v="99 - MULTIPROVINCIAL"/>
    <n v="100000"/>
    <n v="0"/>
  </r>
  <r>
    <s v="2024"/>
    <x v="0"/>
    <x v="0"/>
    <x v="0"/>
    <x v="0"/>
    <x v="2"/>
    <s v="0205 - MINISTERIO DE HACIENDA"/>
    <s v="0012 - DIRECCION GENERAL DE JUBILACIONES Y PENSIONES A CARGO DEL ESTADO"/>
    <x v="0"/>
    <x v="0"/>
    <x v="2"/>
    <x v="2"/>
    <x v="16"/>
    <s v="N"/>
    <s v="00 - N/A"/>
    <s v="10 - FONDO GENERAL"/>
    <s v="(en blanco)"/>
    <s v="99 - MULTIPROVINCIAL"/>
    <n v="2006200"/>
    <n v="991800.63"/>
  </r>
  <r>
    <s v="2024"/>
    <x v="0"/>
    <x v="0"/>
    <x v="0"/>
    <x v="0"/>
    <x v="2"/>
    <s v="0205 - MINISTERIO DE HACIENDA"/>
    <s v="0012 - DIRECCION GENERAL DE JUBILACIONES Y PENSIONES A CARGO DEL ESTADO"/>
    <x v="0"/>
    <x v="0"/>
    <x v="2"/>
    <x v="2"/>
    <x v="17"/>
    <s v="N"/>
    <s v="00 - N/A"/>
    <s v="10 - FONDO GENERAL"/>
    <s v="(en blanco)"/>
    <s v="99 - MULTIPROVINCIAL"/>
    <n v="250000"/>
    <n v="214280"/>
  </r>
  <r>
    <s v="2024"/>
    <x v="0"/>
    <x v="0"/>
    <x v="0"/>
    <x v="0"/>
    <x v="2"/>
    <s v="0205 - MINISTERIO DE HACIENDA"/>
    <s v="0012 - DIRECCION GENERAL DE JUBILACIONES Y PENSIONES A CARGO DEL ESTADO"/>
    <x v="0"/>
    <x v="0"/>
    <x v="2"/>
    <x v="2"/>
    <x v="18"/>
    <s v="N"/>
    <s v="00 - N/A"/>
    <s v="10 - FONDO GENERAL"/>
    <s v="(en blanco)"/>
    <s v="99 - MULTIPROVINCIAL"/>
    <n v="150000"/>
    <n v="72007.289999999994"/>
  </r>
  <r>
    <s v="2024"/>
    <x v="0"/>
    <x v="0"/>
    <x v="0"/>
    <x v="0"/>
    <x v="2"/>
    <s v="0205 - MINISTERIO DE HACIENDA"/>
    <s v="0012 - DIRECCION GENERAL DE JUBILACIONES Y PENSIONES A CARGO DEL ESTADO"/>
    <x v="0"/>
    <x v="0"/>
    <x v="2"/>
    <x v="2"/>
    <x v="19"/>
    <s v="N"/>
    <s v="00 - N/A"/>
    <s v="10 - FONDO GENERAL"/>
    <s v="(en blanco)"/>
    <s v="99 - MULTIPROVINCIAL"/>
    <n v="200000"/>
    <n v="25988.32"/>
  </r>
  <r>
    <s v="2024"/>
    <x v="0"/>
    <x v="0"/>
    <x v="0"/>
    <x v="0"/>
    <x v="2"/>
    <s v="0205 - MINISTERIO DE HACIENDA"/>
    <s v="0012 - DIRECCION GENERAL DE JUBILACIONES Y PENSIONES A CARGO DEL ESTADO"/>
    <x v="0"/>
    <x v="0"/>
    <x v="2"/>
    <x v="2"/>
    <x v="20"/>
    <s v="N"/>
    <s v="00 - N/A"/>
    <s v="10 - FONDO GENERAL"/>
    <s v="(en blanco)"/>
    <s v="99 - MULTIPROVINCIAL"/>
    <n v="11300000"/>
    <n v="4987420.8199999994"/>
  </r>
  <r>
    <s v="2024"/>
    <x v="0"/>
    <x v="0"/>
    <x v="0"/>
    <x v="0"/>
    <x v="2"/>
    <s v="0205 - MINISTERIO DE HACIENDA"/>
    <s v="0012 - DIRECCION GENERAL DE JUBILACIONES Y PENSIONES A CARGO DEL ESTADO"/>
    <x v="0"/>
    <x v="0"/>
    <x v="2"/>
    <x v="2"/>
    <x v="21"/>
    <s v="N"/>
    <s v="00 - N/A"/>
    <s v="10 - FONDO GENERAL"/>
    <s v="(en blanco)"/>
    <s v="99 - MULTIPROVINCIAL"/>
    <n v="2465000"/>
    <n v="1055360.5799999998"/>
  </r>
  <r>
    <s v="2024"/>
    <x v="0"/>
    <x v="0"/>
    <x v="0"/>
    <x v="0"/>
    <x v="2"/>
    <s v="0206 - MINISTERIO DE EDUCACIÓN"/>
    <s v="0001 - MINISTERIO DE EDUCACION"/>
    <x v="3"/>
    <x v="6"/>
    <x v="13"/>
    <x v="0"/>
    <x v="0"/>
    <s v="N"/>
    <s v="00 - N/A"/>
    <s v="10 - FONDO GENERAL"/>
    <s v="(en blanco)"/>
    <s v="99 - MULTIPROVINCIAL"/>
    <n v="17706568"/>
    <n v="7698894.3199999994"/>
  </r>
  <r>
    <s v="2024"/>
    <x v="0"/>
    <x v="0"/>
    <x v="0"/>
    <x v="0"/>
    <x v="2"/>
    <s v="0206 - MINISTERIO DE EDUCACIÓN"/>
    <s v="0001 - MINISTERIO DE EDUCACION"/>
    <x v="3"/>
    <x v="6"/>
    <x v="13"/>
    <x v="0"/>
    <x v="4"/>
    <s v="N"/>
    <s v="00 - N/A"/>
    <s v="10 - FONDO GENERAL"/>
    <s v="(en blanco)"/>
    <s v="99 - MULTIPROVINCIAL"/>
    <n v="2496073"/>
    <n v="1166785.8900000001"/>
  </r>
  <r>
    <s v="2024"/>
    <x v="0"/>
    <x v="0"/>
    <x v="0"/>
    <x v="0"/>
    <x v="2"/>
    <s v="0206 - MINISTERIO DE EDUCACIÓN"/>
    <s v="0001 - MINISTERIO DE EDUCACION"/>
    <x v="3"/>
    <x v="6"/>
    <x v="13"/>
    <x v="1"/>
    <x v="6"/>
    <s v="N"/>
    <s v="00 - N/A"/>
    <s v="10 - FONDO GENERAL"/>
    <s v="(en blanco)"/>
    <s v="99 - MULTIPROVINCIAL"/>
    <n v="22500"/>
    <n v="0"/>
  </r>
  <r>
    <s v="2024"/>
    <x v="0"/>
    <x v="0"/>
    <x v="0"/>
    <x v="0"/>
    <x v="2"/>
    <s v="0206 - MINISTERIO DE EDUCACIÓN"/>
    <s v="0001 - MINISTERIO DE EDUCACION"/>
    <x v="3"/>
    <x v="6"/>
    <x v="13"/>
    <x v="1"/>
    <x v="7"/>
    <s v="N"/>
    <s v="00 - N/A"/>
    <s v="10 - FONDO GENERAL"/>
    <s v="(en blanco)"/>
    <s v="99 - MULTIPROVINCIAL"/>
    <n v="5094500"/>
    <n v="0"/>
  </r>
  <r>
    <s v="2024"/>
    <x v="0"/>
    <x v="0"/>
    <x v="0"/>
    <x v="0"/>
    <x v="2"/>
    <s v="0206 - MINISTERIO DE EDUCACIÓN"/>
    <s v="0001 - MINISTERIO DE EDUCACION"/>
    <x v="3"/>
    <x v="6"/>
    <x v="13"/>
    <x v="1"/>
    <x v="8"/>
    <s v="N"/>
    <s v="00 - N/A"/>
    <s v="10 - FONDO GENERAL"/>
    <s v="(en blanco)"/>
    <s v="99 - MULTIPROVINCIAL"/>
    <n v="3250280"/>
    <n v="0"/>
  </r>
  <r>
    <s v="2024"/>
    <x v="0"/>
    <x v="0"/>
    <x v="0"/>
    <x v="0"/>
    <x v="2"/>
    <s v="0206 - MINISTERIO DE EDUCACIÓN"/>
    <s v="0001 - MINISTERIO DE EDUCACION"/>
    <x v="3"/>
    <x v="6"/>
    <x v="13"/>
    <x v="1"/>
    <x v="12"/>
    <s v="N"/>
    <s v="00 - N/A"/>
    <s v="10 - FONDO GENERAL"/>
    <s v="(en blanco)"/>
    <s v="99 - MULTIPROVINCIAL"/>
    <n v="90000"/>
    <n v="0"/>
  </r>
  <r>
    <s v="2024"/>
    <x v="0"/>
    <x v="0"/>
    <x v="0"/>
    <x v="0"/>
    <x v="2"/>
    <s v="0206 - MINISTERIO DE EDUCACIÓN"/>
    <s v="0001 - MINISTERIO DE EDUCACION"/>
    <x v="3"/>
    <x v="6"/>
    <x v="13"/>
    <x v="1"/>
    <x v="13"/>
    <s v="N"/>
    <s v="00 - N/A"/>
    <s v="10 - FONDO GENERAL"/>
    <s v="(en blanco)"/>
    <s v="99 - MULTIPROVINCIAL"/>
    <n v="1188500"/>
    <n v="0"/>
  </r>
  <r>
    <s v="2024"/>
    <x v="0"/>
    <x v="0"/>
    <x v="0"/>
    <x v="0"/>
    <x v="2"/>
    <s v="0206 - MINISTERIO DE EDUCACIÓN"/>
    <s v="0001 - MINISTERIO DE EDUCACION"/>
    <x v="3"/>
    <x v="6"/>
    <x v="13"/>
    <x v="2"/>
    <x v="15"/>
    <s v="N"/>
    <s v="00 - N/A"/>
    <s v="10 - FONDO GENERAL"/>
    <s v="(en blanco)"/>
    <s v="99 - MULTIPROVINCIAL"/>
    <n v="202950"/>
    <n v="233463"/>
  </r>
  <r>
    <s v="2024"/>
    <x v="0"/>
    <x v="0"/>
    <x v="0"/>
    <x v="0"/>
    <x v="2"/>
    <s v="0206 - MINISTERIO DE EDUCACIÓN"/>
    <s v="0001 - MINISTERIO DE EDUCACION"/>
    <x v="3"/>
    <x v="6"/>
    <x v="13"/>
    <x v="2"/>
    <x v="16"/>
    <s v="N"/>
    <s v="00 - N/A"/>
    <s v="10 - FONDO GENERAL"/>
    <s v="(en blanco)"/>
    <s v="99 - MULTIPROVINCIAL"/>
    <n v="625000"/>
    <n v="0"/>
  </r>
  <r>
    <s v="2024"/>
    <x v="0"/>
    <x v="0"/>
    <x v="0"/>
    <x v="0"/>
    <x v="2"/>
    <s v="0206 - MINISTERIO DE EDUCACIÓN"/>
    <s v="0001 - MINISTERIO DE EDUCACION"/>
    <x v="3"/>
    <x v="6"/>
    <x v="13"/>
    <x v="2"/>
    <x v="20"/>
    <s v="N"/>
    <s v="00 - N/A"/>
    <s v="10 - FONDO GENERAL"/>
    <s v="(en blanco)"/>
    <s v="99 - MULTIPROVINCIAL"/>
    <n v="355650"/>
    <n v="0"/>
  </r>
  <r>
    <s v="2024"/>
    <x v="0"/>
    <x v="0"/>
    <x v="0"/>
    <x v="0"/>
    <x v="2"/>
    <s v="0206 - MINISTERIO DE EDUCACIÓN"/>
    <s v="0001 - MINISTERIO DE EDUCACION"/>
    <x v="2"/>
    <x v="10"/>
    <x v="41"/>
    <x v="0"/>
    <x v="0"/>
    <s v="N"/>
    <s v="00 - N/A"/>
    <s v="10 - FONDO GENERAL"/>
    <s v="(en blanco)"/>
    <s v="99 - MULTIPROVINCIAL"/>
    <n v="703518816"/>
    <n v="320660363.29000002"/>
  </r>
  <r>
    <s v="2024"/>
    <x v="0"/>
    <x v="0"/>
    <x v="0"/>
    <x v="0"/>
    <x v="2"/>
    <s v="0206 - MINISTERIO DE EDUCACIÓN"/>
    <s v="0001 - MINISTERIO DE EDUCACION"/>
    <x v="2"/>
    <x v="10"/>
    <x v="41"/>
    <x v="0"/>
    <x v="4"/>
    <s v="N"/>
    <s v="00 - N/A"/>
    <s v="10 - FONDO GENERAL"/>
    <s v="(en blanco)"/>
    <s v="99 - MULTIPROVINCIAL"/>
    <n v="108724045"/>
    <n v="54393937.479999997"/>
  </r>
  <r>
    <s v="2024"/>
    <x v="0"/>
    <x v="0"/>
    <x v="0"/>
    <x v="0"/>
    <x v="2"/>
    <s v="0206 - MINISTERIO DE EDUCACIÓN"/>
    <s v="0001 - MINISTERIO DE EDUCACION"/>
    <x v="2"/>
    <x v="10"/>
    <x v="41"/>
    <x v="1"/>
    <x v="6"/>
    <s v="N"/>
    <s v="00 - N/A"/>
    <s v="10 - FONDO GENERAL"/>
    <s v="(en blanco)"/>
    <s v="99 - MULTIPROVINCIAL"/>
    <n v="448220500"/>
    <n v="23344136"/>
  </r>
  <r>
    <s v="2024"/>
    <x v="0"/>
    <x v="0"/>
    <x v="0"/>
    <x v="0"/>
    <x v="2"/>
    <s v="0206 - MINISTERIO DE EDUCACIÓN"/>
    <s v="0001 - MINISTERIO DE EDUCACION"/>
    <x v="2"/>
    <x v="10"/>
    <x v="41"/>
    <x v="1"/>
    <x v="7"/>
    <s v="N"/>
    <s v="00 - N/A"/>
    <s v="10 - FONDO GENERAL"/>
    <s v="(en blanco)"/>
    <s v="99 - MULTIPROVINCIAL"/>
    <n v="1558000"/>
    <n v="0"/>
  </r>
  <r>
    <s v="2024"/>
    <x v="0"/>
    <x v="0"/>
    <x v="0"/>
    <x v="0"/>
    <x v="2"/>
    <s v="0206 - MINISTERIO DE EDUCACIÓN"/>
    <s v="0001 - MINISTERIO DE EDUCACION"/>
    <x v="2"/>
    <x v="10"/>
    <x v="41"/>
    <x v="1"/>
    <x v="8"/>
    <s v="N"/>
    <s v="00 - N/A"/>
    <s v="10 - FONDO GENERAL"/>
    <s v="(en blanco)"/>
    <s v="99 - MULTIPROVINCIAL"/>
    <n v="11354000"/>
    <n v="0"/>
  </r>
  <r>
    <s v="2024"/>
    <x v="0"/>
    <x v="0"/>
    <x v="0"/>
    <x v="0"/>
    <x v="2"/>
    <s v="0206 - MINISTERIO DE EDUCACIÓN"/>
    <s v="0001 - MINISTERIO DE EDUCACION"/>
    <x v="2"/>
    <x v="10"/>
    <x v="41"/>
    <x v="1"/>
    <x v="9"/>
    <s v="N"/>
    <s v="00 - N/A"/>
    <s v="10 - FONDO GENERAL"/>
    <s v="(en blanco)"/>
    <s v="99 - MULTIPROVINCIAL"/>
    <n v="2147200"/>
    <n v="0"/>
  </r>
  <r>
    <s v="2024"/>
    <x v="0"/>
    <x v="0"/>
    <x v="0"/>
    <x v="0"/>
    <x v="2"/>
    <s v="0206 - MINISTERIO DE EDUCACIÓN"/>
    <s v="0001 - MINISTERIO DE EDUCACION"/>
    <x v="2"/>
    <x v="10"/>
    <x v="41"/>
    <x v="1"/>
    <x v="12"/>
    <s v="N"/>
    <s v="00 - N/A"/>
    <s v="10 - FONDO GENERAL"/>
    <s v="(en blanco)"/>
    <s v="99 - MULTIPROVINCIAL"/>
    <n v="4947100"/>
    <n v="0"/>
  </r>
  <r>
    <s v="2024"/>
    <x v="0"/>
    <x v="0"/>
    <x v="0"/>
    <x v="0"/>
    <x v="2"/>
    <s v="0206 - MINISTERIO DE EDUCACIÓN"/>
    <s v="0001 - MINISTERIO DE EDUCACION"/>
    <x v="2"/>
    <x v="10"/>
    <x v="41"/>
    <x v="1"/>
    <x v="13"/>
    <s v="N"/>
    <s v="00 - N/A"/>
    <s v="10 - FONDO GENERAL"/>
    <s v="(en blanco)"/>
    <s v="99 - MULTIPROVINCIAL"/>
    <n v="1193500"/>
    <n v="0"/>
  </r>
  <r>
    <s v="2024"/>
    <x v="0"/>
    <x v="0"/>
    <x v="0"/>
    <x v="0"/>
    <x v="2"/>
    <s v="0206 - MINISTERIO DE EDUCACIÓN"/>
    <s v="0001 - MINISTERIO DE EDUCACION"/>
    <x v="2"/>
    <x v="10"/>
    <x v="41"/>
    <x v="2"/>
    <x v="14"/>
    <s v="N"/>
    <s v="00 - N/A"/>
    <s v="10 - FONDO GENERAL"/>
    <s v="(en blanco)"/>
    <s v="99 - MULTIPROVINCIAL"/>
    <n v="0"/>
    <n v="0"/>
  </r>
  <r>
    <s v="2024"/>
    <x v="0"/>
    <x v="0"/>
    <x v="0"/>
    <x v="0"/>
    <x v="2"/>
    <s v="0206 - MINISTERIO DE EDUCACIÓN"/>
    <s v="0001 - MINISTERIO DE EDUCACION"/>
    <x v="2"/>
    <x v="10"/>
    <x v="41"/>
    <x v="2"/>
    <x v="15"/>
    <s v="N"/>
    <s v="00 - N/A"/>
    <s v="10 - FONDO GENERAL"/>
    <s v="(en blanco)"/>
    <s v="99 - MULTIPROVINCIAL"/>
    <n v="1818500"/>
    <n v="0"/>
  </r>
  <r>
    <s v="2024"/>
    <x v="0"/>
    <x v="0"/>
    <x v="0"/>
    <x v="0"/>
    <x v="2"/>
    <s v="0206 - MINISTERIO DE EDUCACIÓN"/>
    <s v="0001 - MINISTERIO DE EDUCACION"/>
    <x v="2"/>
    <x v="10"/>
    <x v="41"/>
    <x v="2"/>
    <x v="16"/>
    <s v="N"/>
    <s v="00 - N/A"/>
    <s v="10 - FONDO GENERAL"/>
    <s v="(en blanco)"/>
    <s v="99 - MULTIPROVINCIAL"/>
    <n v="112897895"/>
    <n v="0"/>
  </r>
  <r>
    <s v="2024"/>
    <x v="0"/>
    <x v="0"/>
    <x v="0"/>
    <x v="0"/>
    <x v="2"/>
    <s v="0206 - MINISTERIO DE EDUCACIÓN"/>
    <s v="0001 - MINISTERIO DE EDUCACION"/>
    <x v="2"/>
    <x v="10"/>
    <x v="41"/>
    <x v="2"/>
    <x v="18"/>
    <s v="N"/>
    <s v="00 - N/A"/>
    <s v="10 - FONDO GENERAL"/>
    <s v="(en blanco)"/>
    <s v="99 - MULTIPROVINCIAL"/>
    <n v="0"/>
    <n v="0"/>
  </r>
  <r>
    <s v="2024"/>
    <x v="0"/>
    <x v="0"/>
    <x v="0"/>
    <x v="0"/>
    <x v="2"/>
    <s v="0206 - MINISTERIO DE EDUCACIÓN"/>
    <s v="0001 - MINISTERIO DE EDUCACION"/>
    <x v="2"/>
    <x v="10"/>
    <x v="41"/>
    <x v="2"/>
    <x v="20"/>
    <s v="N"/>
    <s v="00 - N/A"/>
    <s v="10 - FONDO GENERAL"/>
    <s v="(en blanco)"/>
    <s v="99 - MULTIPROVINCIAL"/>
    <n v="1107355"/>
    <n v="0"/>
  </r>
  <r>
    <s v="2024"/>
    <x v="0"/>
    <x v="0"/>
    <x v="0"/>
    <x v="0"/>
    <x v="2"/>
    <s v="0206 - MINISTERIO DE EDUCACIÓN"/>
    <s v="0001 - MINISTERIO DE EDUCACION"/>
    <x v="2"/>
    <x v="10"/>
    <x v="41"/>
    <x v="2"/>
    <x v="21"/>
    <s v="N"/>
    <s v="00 - N/A"/>
    <s v="10 - FONDO GENERAL"/>
    <s v="(en blanco)"/>
    <s v="99 - MULTIPROVINCIAL"/>
    <n v="61914085"/>
    <n v="205792"/>
  </r>
  <r>
    <s v="2024"/>
    <x v="0"/>
    <x v="0"/>
    <x v="0"/>
    <x v="0"/>
    <x v="2"/>
    <s v="0206 - MINISTERIO DE EDUCACIÓN"/>
    <s v="0001 - MINISTERIO DE EDUCACION"/>
    <x v="2"/>
    <x v="10"/>
    <x v="42"/>
    <x v="0"/>
    <x v="0"/>
    <s v="N"/>
    <s v="00 - N/A"/>
    <s v="10 - FONDO GENERAL"/>
    <s v="(en blanco)"/>
    <s v="99 - MULTIPROVINCIAL"/>
    <n v="78567920635"/>
    <n v="37360317966.559998"/>
  </r>
  <r>
    <s v="2024"/>
    <x v="0"/>
    <x v="0"/>
    <x v="0"/>
    <x v="0"/>
    <x v="2"/>
    <s v="0206 - MINISTERIO DE EDUCACIÓN"/>
    <s v="0001 - MINISTERIO DE EDUCACION"/>
    <x v="2"/>
    <x v="10"/>
    <x v="42"/>
    <x v="0"/>
    <x v="4"/>
    <s v="N"/>
    <s v="00 - N/A"/>
    <s v="10 - FONDO GENERAL"/>
    <s v="(en blanco)"/>
    <s v="99 - MULTIPROVINCIAL"/>
    <n v="12491666472"/>
    <n v="6376179884.2199993"/>
  </r>
  <r>
    <s v="2024"/>
    <x v="0"/>
    <x v="0"/>
    <x v="0"/>
    <x v="0"/>
    <x v="2"/>
    <s v="0206 - MINISTERIO DE EDUCACIÓN"/>
    <s v="0001 - MINISTERIO DE EDUCACION"/>
    <x v="2"/>
    <x v="10"/>
    <x v="42"/>
    <x v="1"/>
    <x v="6"/>
    <s v="N"/>
    <s v="00 - N/A"/>
    <s v="10 - FONDO GENERAL"/>
    <s v="(en blanco)"/>
    <s v="99 - MULTIPROVINCIAL"/>
    <n v="134157500"/>
    <n v="126961448.56"/>
  </r>
  <r>
    <s v="2024"/>
    <x v="0"/>
    <x v="0"/>
    <x v="0"/>
    <x v="0"/>
    <x v="2"/>
    <s v="0206 - MINISTERIO DE EDUCACIÓN"/>
    <s v="0001 - MINISTERIO DE EDUCACION"/>
    <x v="2"/>
    <x v="10"/>
    <x v="42"/>
    <x v="1"/>
    <x v="7"/>
    <s v="N"/>
    <s v="00 - N/A"/>
    <s v="10 - FONDO GENERAL"/>
    <s v="(en blanco)"/>
    <s v="99 - MULTIPROVINCIAL"/>
    <n v="171287750"/>
    <n v="512202.5"/>
  </r>
  <r>
    <s v="2024"/>
    <x v="0"/>
    <x v="0"/>
    <x v="0"/>
    <x v="0"/>
    <x v="2"/>
    <s v="0206 - MINISTERIO DE EDUCACIÓN"/>
    <s v="0001 - MINISTERIO DE EDUCACION"/>
    <x v="2"/>
    <x v="10"/>
    <x v="42"/>
    <x v="1"/>
    <x v="8"/>
    <s v="N"/>
    <s v="00 - N/A"/>
    <s v="10 - FONDO GENERAL"/>
    <s v="(en blanco)"/>
    <s v="99 - MULTIPROVINCIAL"/>
    <n v="4427000"/>
    <n v="0"/>
  </r>
  <r>
    <s v="2024"/>
    <x v="0"/>
    <x v="0"/>
    <x v="0"/>
    <x v="0"/>
    <x v="2"/>
    <s v="0206 - MINISTERIO DE EDUCACIÓN"/>
    <s v="0001 - MINISTERIO DE EDUCACION"/>
    <x v="2"/>
    <x v="10"/>
    <x v="42"/>
    <x v="1"/>
    <x v="9"/>
    <s v="N"/>
    <s v="00 - N/A"/>
    <s v="10 - FONDO GENERAL"/>
    <s v="(en blanco)"/>
    <s v="99 - MULTIPROVINCIAL"/>
    <n v="8066500"/>
    <n v="0"/>
  </r>
  <r>
    <s v="2024"/>
    <x v="0"/>
    <x v="0"/>
    <x v="0"/>
    <x v="0"/>
    <x v="2"/>
    <s v="0206 - MINISTERIO DE EDUCACIÓN"/>
    <s v="0001 - MINISTERIO DE EDUCACION"/>
    <x v="2"/>
    <x v="10"/>
    <x v="42"/>
    <x v="1"/>
    <x v="11"/>
    <s v="N"/>
    <s v="00 - N/A"/>
    <s v="10 - FONDO GENERAL"/>
    <s v="(en blanco)"/>
    <s v="99 - MULTIPROVINCIAL"/>
    <n v="0"/>
    <n v="0"/>
  </r>
  <r>
    <s v="2024"/>
    <x v="0"/>
    <x v="0"/>
    <x v="0"/>
    <x v="0"/>
    <x v="2"/>
    <s v="0206 - MINISTERIO DE EDUCACIÓN"/>
    <s v="0001 - MINISTERIO DE EDUCACION"/>
    <x v="2"/>
    <x v="10"/>
    <x v="42"/>
    <x v="1"/>
    <x v="12"/>
    <s v="N"/>
    <s v="00 - N/A"/>
    <s v="10 - FONDO GENERAL"/>
    <s v="(en blanco)"/>
    <s v="99 - MULTIPROVINCIAL"/>
    <n v="2200000"/>
    <n v="174970253.84"/>
  </r>
  <r>
    <s v="2024"/>
    <x v="0"/>
    <x v="0"/>
    <x v="0"/>
    <x v="0"/>
    <x v="2"/>
    <s v="0206 - MINISTERIO DE EDUCACIÓN"/>
    <s v="0001 - MINISTERIO DE EDUCACION"/>
    <x v="2"/>
    <x v="10"/>
    <x v="42"/>
    <x v="1"/>
    <x v="13"/>
    <s v="N"/>
    <s v="00 - N/A"/>
    <s v="10 - FONDO GENERAL"/>
    <s v="(en blanco)"/>
    <s v="99 - MULTIPROVINCIAL"/>
    <n v="0"/>
    <n v="0"/>
  </r>
  <r>
    <s v="2024"/>
    <x v="0"/>
    <x v="0"/>
    <x v="0"/>
    <x v="0"/>
    <x v="2"/>
    <s v="0206 - MINISTERIO DE EDUCACIÓN"/>
    <s v="0001 - MINISTERIO DE EDUCACION"/>
    <x v="2"/>
    <x v="10"/>
    <x v="42"/>
    <x v="2"/>
    <x v="14"/>
    <s v="N"/>
    <s v="00 - N/A"/>
    <s v="10 - FONDO GENERAL"/>
    <s v="(en blanco)"/>
    <s v="99 - MULTIPROVINCIAL"/>
    <n v="8640000"/>
    <n v="0"/>
  </r>
  <r>
    <s v="2024"/>
    <x v="0"/>
    <x v="0"/>
    <x v="0"/>
    <x v="0"/>
    <x v="2"/>
    <s v="0206 - MINISTERIO DE EDUCACIÓN"/>
    <s v="0001 - MINISTERIO DE EDUCACION"/>
    <x v="2"/>
    <x v="10"/>
    <x v="42"/>
    <x v="2"/>
    <x v="15"/>
    <s v="N"/>
    <s v="00 - N/A"/>
    <s v="10 - FONDO GENERAL"/>
    <s v="(en blanco)"/>
    <s v="99 - MULTIPROVINCIAL"/>
    <n v="70000"/>
    <n v="0"/>
  </r>
  <r>
    <s v="2024"/>
    <x v="0"/>
    <x v="0"/>
    <x v="0"/>
    <x v="0"/>
    <x v="2"/>
    <s v="0206 - MINISTERIO DE EDUCACIÓN"/>
    <s v="0001 - MINISTERIO DE EDUCACION"/>
    <x v="2"/>
    <x v="10"/>
    <x v="42"/>
    <x v="2"/>
    <x v="16"/>
    <s v="N"/>
    <s v="00 - N/A"/>
    <s v="10 - FONDO GENERAL"/>
    <s v="(en blanco)"/>
    <s v="99 - MULTIPROVINCIAL"/>
    <n v="1512100000"/>
    <n v="50017500"/>
  </r>
  <r>
    <s v="2024"/>
    <x v="0"/>
    <x v="0"/>
    <x v="0"/>
    <x v="0"/>
    <x v="2"/>
    <s v="0206 - MINISTERIO DE EDUCACIÓN"/>
    <s v="0001 - MINISTERIO DE EDUCACION"/>
    <x v="2"/>
    <x v="10"/>
    <x v="42"/>
    <x v="2"/>
    <x v="19"/>
    <s v="N"/>
    <s v="00 - N/A"/>
    <s v="10 - FONDO GENERAL"/>
    <s v="(en blanco)"/>
    <s v="99 - MULTIPROVINCIAL"/>
    <n v="81276000"/>
    <n v="0"/>
  </r>
  <r>
    <s v="2024"/>
    <x v="0"/>
    <x v="0"/>
    <x v="0"/>
    <x v="0"/>
    <x v="2"/>
    <s v="0206 - MINISTERIO DE EDUCACIÓN"/>
    <s v="0001 - MINISTERIO DE EDUCACION"/>
    <x v="2"/>
    <x v="10"/>
    <x v="42"/>
    <x v="2"/>
    <x v="20"/>
    <s v="N"/>
    <s v="00 - N/A"/>
    <s v="10 - FONDO GENERAL"/>
    <s v="(en blanco)"/>
    <s v="99 - MULTIPROVINCIAL"/>
    <n v="1785000"/>
    <n v="0"/>
  </r>
  <r>
    <s v="2024"/>
    <x v="0"/>
    <x v="0"/>
    <x v="0"/>
    <x v="0"/>
    <x v="2"/>
    <s v="0206 - MINISTERIO DE EDUCACIÓN"/>
    <s v="0001 - MINISTERIO DE EDUCACION"/>
    <x v="2"/>
    <x v="10"/>
    <x v="42"/>
    <x v="2"/>
    <x v="21"/>
    <s v="N"/>
    <s v="00 - N/A"/>
    <s v="10 - FONDO GENERAL"/>
    <s v="(en blanco)"/>
    <s v="99 - MULTIPROVINCIAL"/>
    <n v="152300000"/>
    <n v="0"/>
  </r>
  <r>
    <s v="2024"/>
    <x v="0"/>
    <x v="0"/>
    <x v="0"/>
    <x v="0"/>
    <x v="2"/>
    <s v="0206 - MINISTERIO DE EDUCACIÓN"/>
    <s v="0001 - MINISTERIO DE EDUCACION"/>
    <x v="2"/>
    <x v="10"/>
    <x v="43"/>
    <x v="0"/>
    <x v="0"/>
    <s v="N"/>
    <s v="00 - N/A"/>
    <s v="10 - FONDO GENERAL"/>
    <s v="(en blanco)"/>
    <s v="99 - MULTIPROVINCIAL"/>
    <n v="23328544958"/>
    <n v="10933247677.500004"/>
  </r>
  <r>
    <s v="2024"/>
    <x v="0"/>
    <x v="0"/>
    <x v="0"/>
    <x v="0"/>
    <x v="2"/>
    <s v="0206 - MINISTERIO DE EDUCACIÓN"/>
    <s v="0001 - MINISTERIO DE EDUCACION"/>
    <x v="2"/>
    <x v="10"/>
    <x v="43"/>
    <x v="0"/>
    <x v="4"/>
    <s v="N"/>
    <s v="00 - N/A"/>
    <s v="10 - FONDO GENERAL"/>
    <s v="(en blanco)"/>
    <s v="99 - MULTIPROVINCIAL"/>
    <n v="3727003102"/>
    <n v="1868779479.6999998"/>
  </r>
  <r>
    <s v="2024"/>
    <x v="0"/>
    <x v="0"/>
    <x v="0"/>
    <x v="0"/>
    <x v="2"/>
    <s v="0206 - MINISTERIO DE EDUCACIÓN"/>
    <s v="0001 - MINISTERIO DE EDUCACION"/>
    <x v="2"/>
    <x v="10"/>
    <x v="43"/>
    <x v="1"/>
    <x v="6"/>
    <s v="N"/>
    <s v="00 - N/A"/>
    <s v="10 - FONDO GENERAL"/>
    <s v="(en blanco)"/>
    <s v="99 - MULTIPROVINCIAL"/>
    <n v="274141250"/>
    <n v="31054331.359999999"/>
  </r>
  <r>
    <s v="2024"/>
    <x v="0"/>
    <x v="0"/>
    <x v="0"/>
    <x v="0"/>
    <x v="2"/>
    <s v="0206 - MINISTERIO DE EDUCACIÓN"/>
    <s v="0001 - MINISTERIO DE EDUCACION"/>
    <x v="2"/>
    <x v="10"/>
    <x v="43"/>
    <x v="1"/>
    <x v="7"/>
    <s v="N"/>
    <s v="00 - N/A"/>
    <s v="10 - FONDO GENERAL"/>
    <s v="(en blanco)"/>
    <s v="99 - MULTIPROVINCIAL"/>
    <n v="14702450"/>
    <n v="389450"/>
  </r>
  <r>
    <s v="2024"/>
    <x v="0"/>
    <x v="0"/>
    <x v="0"/>
    <x v="0"/>
    <x v="2"/>
    <s v="0206 - MINISTERIO DE EDUCACIÓN"/>
    <s v="0001 - MINISTERIO DE EDUCACION"/>
    <x v="2"/>
    <x v="10"/>
    <x v="43"/>
    <x v="1"/>
    <x v="8"/>
    <s v="N"/>
    <s v="00 - N/A"/>
    <s v="10 - FONDO GENERAL"/>
    <s v="(en blanco)"/>
    <s v="99 - MULTIPROVINCIAL"/>
    <n v="165102450"/>
    <n v="0"/>
  </r>
  <r>
    <s v="2024"/>
    <x v="0"/>
    <x v="0"/>
    <x v="0"/>
    <x v="0"/>
    <x v="2"/>
    <s v="0206 - MINISTERIO DE EDUCACIÓN"/>
    <s v="0001 - MINISTERIO DE EDUCACION"/>
    <x v="2"/>
    <x v="10"/>
    <x v="43"/>
    <x v="1"/>
    <x v="9"/>
    <s v="N"/>
    <s v="00 - N/A"/>
    <s v="10 - FONDO GENERAL"/>
    <s v="(en blanco)"/>
    <s v="99 - MULTIPROVINCIAL"/>
    <n v="10886200"/>
    <n v="9551497.0500000007"/>
  </r>
  <r>
    <s v="2024"/>
    <x v="0"/>
    <x v="0"/>
    <x v="0"/>
    <x v="0"/>
    <x v="2"/>
    <s v="0206 - MINISTERIO DE EDUCACIÓN"/>
    <s v="0001 - MINISTERIO DE EDUCACION"/>
    <x v="2"/>
    <x v="10"/>
    <x v="43"/>
    <x v="1"/>
    <x v="11"/>
    <s v="N"/>
    <s v="00 - N/A"/>
    <s v="10 - FONDO GENERAL"/>
    <s v="(en blanco)"/>
    <s v="99 - MULTIPROVINCIAL"/>
    <n v="0"/>
    <n v="0"/>
  </r>
  <r>
    <s v="2024"/>
    <x v="0"/>
    <x v="0"/>
    <x v="0"/>
    <x v="0"/>
    <x v="2"/>
    <s v="0206 - MINISTERIO DE EDUCACIÓN"/>
    <s v="0001 - MINISTERIO DE EDUCACION"/>
    <x v="2"/>
    <x v="10"/>
    <x v="43"/>
    <x v="1"/>
    <x v="12"/>
    <s v="N"/>
    <s v="00 - N/A"/>
    <s v="10 - FONDO GENERAL"/>
    <s v="(en blanco)"/>
    <s v="99 - MULTIPROVINCIAL"/>
    <n v="291744759"/>
    <n v="229956535.29000002"/>
  </r>
  <r>
    <s v="2024"/>
    <x v="0"/>
    <x v="0"/>
    <x v="0"/>
    <x v="0"/>
    <x v="2"/>
    <s v="0206 - MINISTERIO DE EDUCACIÓN"/>
    <s v="0001 - MINISTERIO DE EDUCACION"/>
    <x v="2"/>
    <x v="10"/>
    <x v="43"/>
    <x v="1"/>
    <x v="13"/>
    <s v="N"/>
    <s v="00 - N/A"/>
    <s v="10 - FONDO GENERAL"/>
    <s v="(en blanco)"/>
    <s v="99 - MULTIPROVINCIAL"/>
    <n v="18249600"/>
    <n v="0"/>
  </r>
  <r>
    <s v="2024"/>
    <x v="0"/>
    <x v="0"/>
    <x v="0"/>
    <x v="0"/>
    <x v="2"/>
    <s v="0206 - MINISTERIO DE EDUCACIÓN"/>
    <s v="0001 - MINISTERIO DE EDUCACION"/>
    <x v="2"/>
    <x v="10"/>
    <x v="43"/>
    <x v="2"/>
    <x v="14"/>
    <s v="N"/>
    <s v="00 - N/A"/>
    <s v="10 - FONDO GENERAL"/>
    <s v="(en blanco)"/>
    <s v="99 - MULTIPROVINCIAL"/>
    <n v="0"/>
    <n v="0"/>
  </r>
  <r>
    <s v="2024"/>
    <x v="0"/>
    <x v="0"/>
    <x v="0"/>
    <x v="0"/>
    <x v="2"/>
    <s v="0206 - MINISTERIO DE EDUCACIÓN"/>
    <s v="0001 - MINISTERIO DE EDUCACION"/>
    <x v="2"/>
    <x v="10"/>
    <x v="43"/>
    <x v="2"/>
    <x v="15"/>
    <s v="N"/>
    <s v="00 - N/A"/>
    <s v="10 - FONDO GENERAL"/>
    <s v="(en blanco)"/>
    <s v="99 - MULTIPROVINCIAL"/>
    <n v="525400"/>
    <n v="4124000"/>
  </r>
  <r>
    <s v="2024"/>
    <x v="0"/>
    <x v="0"/>
    <x v="0"/>
    <x v="0"/>
    <x v="2"/>
    <s v="0206 - MINISTERIO DE EDUCACIÓN"/>
    <s v="0001 - MINISTERIO DE EDUCACION"/>
    <x v="2"/>
    <x v="10"/>
    <x v="43"/>
    <x v="2"/>
    <x v="16"/>
    <s v="N"/>
    <s v="00 - N/A"/>
    <s v="10 - FONDO GENERAL"/>
    <s v="(en blanco)"/>
    <s v="99 - MULTIPROVINCIAL"/>
    <n v="601509309"/>
    <n v="5699.4"/>
  </r>
  <r>
    <s v="2024"/>
    <x v="0"/>
    <x v="0"/>
    <x v="0"/>
    <x v="0"/>
    <x v="2"/>
    <s v="0206 - MINISTERIO DE EDUCACIÓN"/>
    <s v="0001 - MINISTERIO DE EDUCACION"/>
    <x v="2"/>
    <x v="10"/>
    <x v="43"/>
    <x v="2"/>
    <x v="18"/>
    <s v="N"/>
    <s v="00 - N/A"/>
    <s v="10 - FONDO GENERAL"/>
    <s v="(en blanco)"/>
    <s v="99 - MULTIPROVINCIAL"/>
    <n v="0"/>
    <n v="176700"/>
  </r>
  <r>
    <s v="2024"/>
    <x v="0"/>
    <x v="0"/>
    <x v="0"/>
    <x v="0"/>
    <x v="2"/>
    <s v="0206 - MINISTERIO DE EDUCACIÓN"/>
    <s v="0001 - MINISTERIO DE EDUCACION"/>
    <x v="2"/>
    <x v="10"/>
    <x v="43"/>
    <x v="2"/>
    <x v="19"/>
    <s v="N"/>
    <s v="00 - N/A"/>
    <s v="10 - FONDO GENERAL"/>
    <s v="(en blanco)"/>
    <s v="99 - MULTIPROVINCIAL"/>
    <n v="0"/>
    <n v="0"/>
  </r>
  <r>
    <s v="2024"/>
    <x v="0"/>
    <x v="0"/>
    <x v="0"/>
    <x v="0"/>
    <x v="2"/>
    <s v="0206 - MINISTERIO DE EDUCACIÓN"/>
    <s v="0001 - MINISTERIO DE EDUCACION"/>
    <x v="2"/>
    <x v="10"/>
    <x v="43"/>
    <x v="2"/>
    <x v="21"/>
    <s v="N"/>
    <s v="00 - N/A"/>
    <s v="10 - FONDO GENERAL"/>
    <s v="(en blanco)"/>
    <s v="99 - MULTIPROVINCIAL"/>
    <n v="20679475"/>
    <n v="471342.49"/>
  </r>
  <r>
    <s v="2024"/>
    <x v="0"/>
    <x v="0"/>
    <x v="0"/>
    <x v="0"/>
    <x v="2"/>
    <s v="0206 - MINISTERIO DE EDUCACIÓN"/>
    <s v="0001 - MINISTERIO DE EDUCACION"/>
    <x v="2"/>
    <x v="10"/>
    <x v="44"/>
    <x v="0"/>
    <x v="0"/>
    <s v="N"/>
    <s v="00 - N/A"/>
    <s v="10 - FONDO GENERAL"/>
    <s v="(en blanco)"/>
    <s v="99 - MULTIPROVINCIAL"/>
    <n v="2606271632"/>
    <n v="1583260297.0300004"/>
  </r>
  <r>
    <s v="2024"/>
    <x v="0"/>
    <x v="0"/>
    <x v="0"/>
    <x v="0"/>
    <x v="2"/>
    <s v="0206 - MINISTERIO DE EDUCACIÓN"/>
    <s v="0001 - MINISTERIO DE EDUCACION"/>
    <x v="2"/>
    <x v="10"/>
    <x v="44"/>
    <x v="0"/>
    <x v="4"/>
    <s v="N"/>
    <s v="00 - N/A"/>
    <s v="10 - FONDO GENERAL"/>
    <s v="(en blanco)"/>
    <s v="99 - MULTIPROVINCIAL"/>
    <n v="407844504"/>
    <n v="261333738.39000013"/>
  </r>
  <r>
    <s v="2024"/>
    <x v="0"/>
    <x v="0"/>
    <x v="0"/>
    <x v="0"/>
    <x v="2"/>
    <s v="0206 - MINISTERIO DE EDUCACIÓN"/>
    <s v="0001 - MINISTERIO DE EDUCACION"/>
    <x v="2"/>
    <x v="10"/>
    <x v="44"/>
    <x v="1"/>
    <x v="6"/>
    <s v="N"/>
    <s v="00 - N/A"/>
    <s v="10 - FONDO GENERAL"/>
    <s v="(en blanco)"/>
    <s v="99 - MULTIPROVINCIAL"/>
    <n v="17527789"/>
    <n v="0"/>
  </r>
  <r>
    <s v="2024"/>
    <x v="0"/>
    <x v="0"/>
    <x v="0"/>
    <x v="0"/>
    <x v="2"/>
    <s v="0206 - MINISTERIO DE EDUCACIÓN"/>
    <s v="0001 - MINISTERIO DE EDUCACION"/>
    <x v="2"/>
    <x v="10"/>
    <x v="44"/>
    <x v="1"/>
    <x v="7"/>
    <s v="N"/>
    <s v="00 - N/A"/>
    <s v="10 - FONDO GENERAL"/>
    <s v="(en blanco)"/>
    <s v="99 - MULTIPROVINCIAL"/>
    <n v="83720000"/>
    <n v="0"/>
  </r>
  <r>
    <s v="2024"/>
    <x v="0"/>
    <x v="0"/>
    <x v="0"/>
    <x v="0"/>
    <x v="2"/>
    <s v="0206 - MINISTERIO DE EDUCACIÓN"/>
    <s v="0001 - MINISTERIO DE EDUCACION"/>
    <x v="2"/>
    <x v="10"/>
    <x v="44"/>
    <x v="1"/>
    <x v="8"/>
    <s v="N"/>
    <s v="00 - N/A"/>
    <s v="10 - FONDO GENERAL"/>
    <s v="(en blanco)"/>
    <s v="99 - MULTIPROVINCIAL"/>
    <n v="20210000"/>
    <n v="0"/>
  </r>
  <r>
    <s v="2024"/>
    <x v="0"/>
    <x v="0"/>
    <x v="0"/>
    <x v="0"/>
    <x v="2"/>
    <s v="0206 - MINISTERIO DE EDUCACIÓN"/>
    <s v="0001 - MINISTERIO DE EDUCACION"/>
    <x v="2"/>
    <x v="10"/>
    <x v="44"/>
    <x v="1"/>
    <x v="9"/>
    <s v="N"/>
    <s v="00 - N/A"/>
    <s v="10 - FONDO GENERAL"/>
    <s v="(en blanco)"/>
    <s v="99 - MULTIPROVINCIAL"/>
    <n v="3000000"/>
    <n v="0"/>
  </r>
  <r>
    <s v="2024"/>
    <x v="0"/>
    <x v="0"/>
    <x v="0"/>
    <x v="0"/>
    <x v="2"/>
    <s v="0206 - MINISTERIO DE EDUCACIÓN"/>
    <s v="0001 - MINISTERIO DE EDUCACION"/>
    <x v="2"/>
    <x v="10"/>
    <x v="44"/>
    <x v="1"/>
    <x v="12"/>
    <s v="N"/>
    <s v="00 - N/A"/>
    <s v="10 - FONDO GENERAL"/>
    <s v="(en blanco)"/>
    <s v="99 - MULTIPROVINCIAL"/>
    <n v="52150000"/>
    <n v="26797640"/>
  </r>
  <r>
    <s v="2024"/>
    <x v="0"/>
    <x v="0"/>
    <x v="0"/>
    <x v="0"/>
    <x v="2"/>
    <s v="0206 - MINISTERIO DE EDUCACIÓN"/>
    <s v="0001 - MINISTERIO DE EDUCACION"/>
    <x v="2"/>
    <x v="10"/>
    <x v="44"/>
    <x v="1"/>
    <x v="13"/>
    <s v="N"/>
    <s v="00 - N/A"/>
    <s v="10 - FONDO GENERAL"/>
    <s v="(en blanco)"/>
    <s v="99 - MULTIPROVINCIAL"/>
    <n v="41125000"/>
    <n v="0"/>
  </r>
  <r>
    <s v="2024"/>
    <x v="0"/>
    <x v="0"/>
    <x v="0"/>
    <x v="0"/>
    <x v="2"/>
    <s v="0206 - MINISTERIO DE EDUCACIÓN"/>
    <s v="0001 - MINISTERIO DE EDUCACION"/>
    <x v="2"/>
    <x v="10"/>
    <x v="44"/>
    <x v="2"/>
    <x v="14"/>
    <s v="N"/>
    <s v="00 - N/A"/>
    <s v="10 - FONDO GENERAL"/>
    <s v="(en blanco)"/>
    <s v="99 - MULTIPROVINCIAL"/>
    <n v="0"/>
    <n v="0"/>
  </r>
  <r>
    <s v="2024"/>
    <x v="0"/>
    <x v="0"/>
    <x v="0"/>
    <x v="0"/>
    <x v="2"/>
    <s v="0206 - MINISTERIO DE EDUCACIÓN"/>
    <s v="0001 - MINISTERIO DE EDUCACION"/>
    <x v="2"/>
    <x v="10"/>
    <x v="44"/>
    <x v="2"/>
    <x v="15"/>
    <s v="N"/>
    <s v="00 - N/A"/>
    <s v="10 - FONDO GENERAL"/>
    <s v="(en blanco)"/>
    <s v="99 - MULTIPROVINCIAL"/>
    <n v="9229850"/>
    <n v="0"/>
  </r>
  <r>
    <s v="2024"/>
    <x v="0"/>
    <x v="0"/>
    <x v="0"/>
    <x v="0"/>
    <x v="2"/>
    <s v="0206 - MINISTERIO DE EDUCACIÓN"/>
    <s v="0001 - MINISTERIO DE EDUCACION"/>
    <x v="2"/>
    <x v="10"/>
    <x v="44"/>
    <x v="2"/>
    <x v="16"/>
    <s v="N"/>
    <s v="00 - N/A"/>
    <s v="10 - FONDO GENERAL"/>
    <s v="(en blanco)"/>
    <s v="99 - MULTIPROVINCIAL"/>
    <n v="138943312"/>
    <n v="0"/>
  </r>
  <r>
    <s v="2024"/>
    <x v="0"/>
    <x v="0"/>
    <x v="0"/>
    <x v="0"/>
    <x v="2"/>
    <s v="0206 - MINISTERIO DE EDUCACIÓN"/>
    <s v="0001 - MINISTERIO DE EDUCACION"/>
    <x v="2"/>
    <x v="10"/>
    <x v="44"/>
    <x v="2"/>
    <x v="20"/>
    <s v="N"/>
    <s v="00 - N/A"/>
    <s v="10 - FONDO GENERAL"/>
    <s v="(en blanco)"/>
    <s v="99 - MULTIPROVINCIAL"/>
    <n v="451591"/>
    <n v="0"/>
  </r>
  <r>
    <s v="2024"/>
    <x v="0"/>
    <x v="0"/>
    <x v="0"/>
    <x v="0"/>
    <x v="2"/>
    <s v="0206 - MINISTERIO DE EDUCACIÓN"/>
    <s v="0001 - MINISTERIO DE EDUCACION"/>
    <x v="2"/>
    <x v="10"/>
    <x v="44"/>
    <x v="2"/>
    <x v="21"/>
    <s v="N"/>
    <s v="00 - N/A"/>
    <s v="10 - FONDO GENERAL"/>
    <s v="(en blanco)"/>
    <s v="99 - MULTIPROVINCIAL"/>
    <n v="3950502"/>
    <n v="0"/>
  </r>
  <r>
    <s v="2024"/>
    <x v="0"/>
    <x v="0"/>
    <x v="0"/>
    <x v="0"/>
    <x v="2"/>
    <s v="0206 - MINISTERIO DE EDUCACIÓN"/>
    <s v="0001 - MINISTERIO DE EDUCACION"/>
    <x v="2"/>
    <x v="10"/>
    <x v="45"/>
    <x v="0"/>
    <x v="0"/>
    <s v="N"/>
    <s v="00 - N/A"/>
    <s v="10 - FONDO GENERAL"/>
    <s v="(en blanco)"/>
    <s v="99 - MULTIPROVINCIAL"/>
    <n v="6886639642"/>
    <n v="3508487019.7199998"/>
  </r>
  <r>
    <s v="2024"/>
    <x v="0"/>
    <x v="0"/>
    <x v="0"/>
    <x v="0"/>
    <x v="2"/>
    <s v="0206 - MINISTERIO DE EDUCACIÓN"/>
    <s v="0001 - MINISTERIO DE EDUCACION"/>
    <x v="2"/>
    <x v="10"/>
    <x v="45"/>
    <x v="0"/>
    <x v="4"/>
    <s v="N"/>
    <s v="00 - N/A"/>
    <s v="10 - FONDO GENERAL"/>
    <s v="(en blanco)"/>
    <s v="99 - MULTIPROVINCIAL"/>
    <n v="1089175712"/>
    <n v="598586272.26999974"/>
  </r>
  <r>
    <s v="2024"/>
    <x v="0"/>
    <x v="0"/>
    <x v="0"/>
    <x v="0"/>
    <x v="2"/>
    <s v="0206 - MINISTERIO DE EDUCACIÓN"/>
    <s v="0001 - MINISTERIO DE EDUCACION"/>
    <x v="2"/>
    <x v="10"/>
    <x v="45"/>
    <x v="1"/>
    <x v="6"/>
    <s v="N"/>
    <s v="00 - N/A"/>
    <s v="10 - FONDO GENERAL"/>
    <s v="(en blanco)"/>
    <s v="99 - MULTIPROVINCIAL"/>
    <n v="10091502"/>
    <n v="0"/>
  </r>
  <r>
    <s v="2024"/>
    <x v="0"/>
    <x v="0"/>
    <x v="0"/>
    <x v="0"/>
    <x v="2"/>
    <s v="0206 - MINISTERIO DE EDUCACIÓN"/>
    <s v="0001 - MINISTERIO DE EDUCACION"/>
    <x v="2"/>
    <x v="10"/>
    <x v="45"/>
    <x v="1"/>
    <x v="7"/>
    <s v="N"/>
    <s v="00 - N/A"/>
    <s v="10 - FONDO GENERAL"/>
    <s v="(en blanco)"/>
    <s v="99 - MULTIPROVINCIAL"/>
    <n v="20011700"/>
    <n v="0"/>
  </r>
  <r>
    <s v="2024"/>
    <x v="0"/>
    <x v="0"/>
    <x v="0"/>
    <x v="0"/>
    <x v="2"/>
    <s v="0206 - MINISTERIO DE EDUCACIÓN"/>
    <s v="0001 - MINISTERIO DE EDUCACION"/>
    <x v="2"/>
    <x v="10"/>
    <x v="45"/>
    <x v="1"/>
    <x v="8"/>
    <s v="N"/>
    <s v="00 - N/A"/>
    <s v="10 - FONDO GENERAL"/>
    <s v="(en blanco)"/>
    <s v="99 - MULTIPROVINCIAL"/>
    <n v="26229800"/>
    <n v="0"/>
  </r>
  <r>
    <s v="2024"/>
    <x v="0"/>
    <x v="0"/>
    <x v="0"/>
    <x v="0"/>
    <x v="2"/>
    <s v="0206 - MINISTERIO DE EDUCACIÓN"/>
    <s v="0001 - MINISTERIO DE EDUCACION"/>
    <x v="2"/>
    <x v="10"/>
    <x v="45"/>
    <x v="1"/>
    <x v="9"/>
    <s v="N"/>
    <s v="00 - N/A"/>
    <s v="10 - FONDO GENERAL"/>
    <s v="(en blanco)"/>
    <s v="99 - MULTIPROVINCIAL"/>
    <n v="20750000"/>
    <n v="6736604.1500000004"/>
  </r>
  <r>
    <s v="2024"/>
    <x v="0"/>
    <x v="0"/>
    <x v="0"/>
    <x v="0"/>
    <x v="2"/>
    <s v="0206 - MINISTERIO DE EDUCACIÓN"/>
    <s v="0001 - MINISTERIO DE EDUCACION"/>
    <x v="2"/>
    <x v="10"/>
    <x v="45"/>
    <x v="1"/>
    <x v="11"/>
    <s v="N"/>
    <s v="00 - N/A"/>
    <s v="10 - FONDO GENERAL"/>
    <s v="(en blanco)"/>
    <s v="99 - MULTIPROVINCIAL"/>
    <n v="0"/>
    <n v="522230.57999999996"/>
  </r>
  <r>
    <s v="2024"/>
    <x v="0"/>
    <x v="0"/>
    <x v="0"/>
    <x v="0"/>
    <x v="2"/>
    <s v="0206 - MINISTERIO DE EDUCACIÓN"/>
    <s v="0001 - MINISTERIO DE EDUCACION"/>
    <x v="2"/>
    <x v="10"/>
    <x v="45"/>
    <x v="1"/>
    <x v="12"/>
    <s v="N"/>
    <s v="00 - N/A"/>
    <s v="10 - FONDO GENERAL"/>
    <s v="(en blanco)"/>
    <s v="99 - MULTIPROVINCIAL"/>
    <n v="79170000"/>
    <n v="29940603.400000002"/>
  </r>
  <r>
    <s v="2024"/>
    <x v="0"/>
    <x v="0"/>
    <x v="0"/>
    <x v="0"/>
    <x v="2"/>
    <s v="0206 - MINISTERIO DE EDUCACIÓN"/>
    <s v="0001 - MINISTERIO DE EDUCACION"/>
    <x v="2"/>
    <x v="10"/>
    <x v="45"/>
    <x v="1"/>
    <x v="13"/>
    <s v="N"/>
    <s v="00 - N/A"/>
    <s v="10 - FONDO GENERAL"/>
    <s v="(en blanco)"/>
    <s v="99 - MULTIPROVINCIAL"/>
    <n v="16912300"/>
    <n v="0"/>
  </r>
  <r>
    <s v="2024"/>
    <x v="0"/>
    <x v="0"/>
    <x v="0"/>
    <x v="0"/>
    <x v="2"/>
    <s v="0206 - MINISTERIO DE EDUCACIÓN"/>
    <s v="0001 - MINISTERIO DE EDUCACION"/>
    <x v="2"/>
    <x v="10"/>
    <x v="45"/>
    <x v="2"/>
    <x v="14"/>
    <s v="N"/>
    <s v="00 - N/A"/>
    <s v="10 - FONDO GENERAL"/>
    <s v="(en blanco)"/>
    <s v="99 - MULTIPROVINCIAL"/>
    <n v="0"/>
    <n v="0"/>
  </r>
  <r>
    <s v="2024"/>
    <x v="0"/>
    <x v="0"/>
    <x v="0"/>
    <x v="0"/>
    <x v="2"/>
    <s v="0206 - MINISTERIO DE EDUCACIÓN"/>
    <s v="0001 - MINISTERIO DE EDUCACION"/>
    <x v="2"/>
    <x v="10"/>
    <x v="45"/>
    <x v="2"/>
    <x v="15"/>
    <s v="N"/>
    <s v="00 - N/A"/>
    <s v="10 - FONDO GENERAL"/>
    <s v="(en blanco)"/>
    <s v="99 - MULTIPROVINCIAL"/>
    <n v="410800"/>
    <n v="0"/>
  </r>
  <r>
    <s v="2024"/>
    <x v="0"/>
    <x v="0"/>
    <x v="0"/>
    <x v="0"/>
    <x v="2"/>
    <s v="0206 - MINISTERIO DE EDUCACIÓN"/>
    <s v="0001 - MINISTERIO DE EDUCACION"/>
    <x v="2"/>
    <x v="10"/>
    <x v="45"/>
    <x v="2"/>
    <x v="16"/>
    <s v="N"/>
    <s v="00 - N/A"/>
    <s v="10 - FONDO GENERAL"/>
    <s v="(en blanco)"/>
    <s v="99 - MULTIPROVINCIAL"/>
    <n v="41650610"/>
    <n v="0"/>
  </r>
  <r>
    <s v="2024"/>
    <x v="0"/>
    <x v="0"/>
    <x v="0"/>
    <x v="0"/>
    <x v="2"/>
    <s v="0206 - MINISTERIO DE EDUCACIÓN"/>
    <s v="0001 - MINISTERIO DE EDUCACION"/>
    <x v="2"/>
    <x v="10"/>
    <x v="45"/>
    <x v="2"/>
    <x v="18"/>
    <s v="N"/>
    <s v="00 - N/A"/>
    <s v="10 - FONDO GENERAL"/>
    <s v="(en blanco)"/>
    <s v="99 - MULTIPROVINCIAL"/>
    <n v="264000"/>
    <n v="0"/>
  </r>
  <r>
    <s v="2024"/>
    <x v="0"/>
    <x v="0"/>
    <x v="0"/>
    <x v="0"/>
    <x v="2"/>
    <s v="0206 - MINISTERIO DE EDUCACIÓN"/>
    <s v="0001 - MINISTERIO DE EDUCACION"/>
    <x v="2"/>
    <x v="10"/>
    <x v="45"/>
    <x v="2"/>
    <x v="19"/>
    <s v="N"/>
    <s v="00 - N/A"/>
    <s v="10 - FONDO GENERAL"/>
    <s v="(en blanco)"/>
    <s v="99 - MULTIPROVINCIAL"/>
    <n v="0"/>
    <n v="299977.35000000003"/>
  </r>
  <r>
    <s v="2024"/>
    <x v="0"/>
    <x v="0"/>
    <x v="0"/>
    <x v="0"/>
    <x v="2"/>
    <s v="0206 - MINISTERIO DE EDUCACIÓN"/>
    <s v="0001 - MINISTERIO DE EDUCACION"/>
    <x v="2"/>
    <x v="10"/>
    <x v="45"/>
    <x v="2"/>
    <x v="20"/>
    <s v="N"/>
    <s v="00 - N/A"/>
    <s v="10 - FONDO GENERAL"/>
    <s v="(en blanco)"/>
    <s v="99 - MULTIPROVINCIAL"/>
    <n v="2420"/>
    <n v="0"/>
  </r>
  <r>
    <s v="2024"/>
    <x v="0"/>
    <x v="0"/>
    <x v="0"/>
    <x v="0"/>
    <x v="2"/>
    <s v="0206 - MINISTERIO DE EDUCACIÓN"/>
    <s v="0001 - MINISTERIO DE EDUCACION"/>
    <x v="2"/>
    <x v="10"/>
    <x v="45"/>
    <x v="2"/>
    <x v="21"/>
    <s v="N"/>
    <s v="00 - N/A"/>
    <s v="10 - FONDO GENERAL"/>
    <s v="(en blanco)"/>
    <s v="99 - MULTIPROVINCIAL"/>
    <n v="1587467"/>
    <n v="13591154.42"/>
  </r>
  <r>
    <s v="2024"/>
    <x v="0"/>
    <x v="0"/>
    <x v="0"/>
    <x v="0"/>
    <x v="2"/>
    <s v="0206 - MINISTERIO DE EDUCACIÓN"/>
    <s v="0001 - MINISTERIO DE EDUCACION"/>
    <x v="2"/>
    <x v="10"/>
    <x v="31"/>
    <x v="0"/>
    <x v="0"/>
    <s v="N"/>
    <s v="00 - N/A"/>
    <s v="10 - FONDO GENERAL"/>
    <s v="(en blanco)"/>
    <s v="99 - MULTIPROVINCIAL"/>
    <n v="298288705"/>
    <n v="156451716.53999999"/>
  </r>
  <r>
    <s v="2024"/>
    <x v="0"/>
    <x v="0"/>
    <x v="0"/>
    <x v="0"/>
    <x v="2"/>
    <s v="0206 - MINISTERIO DE EDUCACIÓN"/>
    <s v="0001 - MINISTERIO DE EDUCACION"/>
    <x v="2"/>
    <x v="10"/>
    <x v="31"/>
    <x v="0"/>
    <x v="4"/>
    <s v="N"/>
    <s v="00 - N/A"/>
    <s v="10 - FONDO GENERAL"/>
    <s v="(en blanco)"/>
    <s v="99 - MULTIPROVINCIAL"/>
    <n v="46448474"/>
    <n v="26372631.860000011"/>
  </r>
  <r>
    <s v="2024"/>
    <x v="0"/>
    <x v="0"/>
    <x v="0"/>
    <x v="0"/>
    <x v="2"/>
    <s v="0206 - MINISTERIO DE EDUCACIÓN"/>
    <s v="0001 - MINISTERIO DE EDUCACION"/>
    <x v="2"/>
    <x v="10"/>
    <x v="31"/>
    <x v="1"/>
    <x v="6"/>
    <s v="N"/>
    <s v="00 - N/A"/>
    <s v="10 - FONDO GENERAL"/>
    <s v="(en blanco)"/>
    <s v="99 - MULTIPROVINCIAL"/>
    <n v="14598636"/>
    <n v="96042.559999999998"/>
  </r>
  <r>
    <s v="2024"/>
    <x v="0"/>
    <x v="0"/>
    <x v="0"/>
    <x v="0"/>
    <x v="2"/>
    <s v="0206 - MINISTERIO DE EDUCACIÓN"/>
    <s v="0001 - MINISTERIO DE EDUCACION"/>
    <x v="2"/>
    <x v="10"/>
    <x v="31"/>
    <x v="1"/>
    <x v="7"/>
    <s v="N"/>
    <s v="00 - N/A"/>
    <s v="10 - FONDO GENERAL"/>
    <s v="(en blanco)"/>
    <s v="99 - MULTIPROVINCIAL"/>
    <n v="863500"/>
    <n v="0"/>
  </r>
  <r>
    <s v="2024"/>
    <x v="0"/>
    <x v="0"/>
    <x v="0"/>
    <x v="0"/>
    <x v="2"/>
    <s v="0206 - MINISTERIO DE EDUCACIÓN"/>
    <s v="0001 - MINISTERIO DE EDUCACION"/>
    <x v="2"/>
    <x v="10"/>
    <x v="31"/>
    <x v="1"/>
    <x v="8"/>
    <s v="N"/>
    <s v="00 - N/A"/>
    <s v="10 - FONDO GENERAL"/>
    <s v="(en blanco)"/>
    <s v="99 - MULTIPROVINCIAL"/>
    <n v="2754500"/>
    <n v="196500"/>
  </r>
  <r>
    <s v="2024"/>
    <x v="0"/>
    <x v="0"/>
    <x v="0"/>
    <x v="0"/>
    <x v="2"/>
    <s v="0206 - MINISTERIO DE EDUCACIÓN"/>
    <s v="0001 - MINISTERIO DE EDUCACION"/>
    <x v="2"/>
    <x v="10"/>
    <x v="31"/>
    <x v="1"/>
    <x v="9"/>
    <s v="N"/>
    <s v="00 - N/A"/>
    <s v="10 - FONDO GENERAL"/>
    <s v="(en blanco)"/>
    <s v="99 - MULTIPROVINCIAL"/>
    <n v="600000"/>
    <n v="476674.4"/>
  </r>
  <r>
    <s v="2024"/>
    <x v="0"/>
    <x v="0"/>
    <x v="0"/>
    <x v="0"/>
    <x v="2"/>
    <s v="0206 - MINISTERIO DE EDUCACIÓN"/>
    <s v="0001 - MINISTERIO DE EDUCACION"/>
    <x v="2"/>
    <x v="10"/>
    <x v="31"/>
    <x v="1"/>
    <x v="12"/>
    <s v="N"/>
    <s v="00 - N/A"/>
    <s v="10 - FONDO GENERAL"/>
    <s v="(en blanco)"/>
    <s v="99 - MULTIPROVINCIAL"/>
    <n v="8533200"/>
    <n v="212400"/>
  </r>
  <r>
    <s v="2024"/>
    <x v="0"/>
    <x v="0"/>
    <x v="0"/>
    <x v="0"/>
    <x v="2"/>
    <s v="0206 - MINISTERIO DE EDUCACIÓN"/>
    <s v="0001 - MINISTERIO DE EDUCACION"/>
    <x v="2"/>
    <x v="10"/>
    <x v="31"/>
    <x v="1"/>
    <x v="13"/>
    <s v="N"/>
    <s v="00 - N/A"/>
    <s v="10 - FONDO GENERAL"/>
    <s v="(en blanco)"/>
    <s v="99 - MULTIPROVINCIAL"/>
    <n v="3450000"/>
    <n v="2585596.98"/>
  </r>
  <r>
    <s v="2024"/>
    <x v="0"/>
    <x v="0"/>
    <x v="0"/>
    <x v="0"/>
    <x v="2"/>
    <s v="0206 - MINISTERIO DE EDUCACIÓN"/>
    <s v="0001 - MINISTERIO DE EDUCACION"/>
    <x v="2"/>
    <x v="10"/>
    <x v="31"/>
    <x v="2"/>
    <x v="14"/>
    <s v="N"/>
    <s v="00 - N/A"/>
    <s v="10 - FONDO GENERAL"/>
    <s v="(en blanco)"/>
    <s v="99 - MULTIPROVINCIAL"/>
    <n v="775000"/>
    <n v="0"/>
  </r>
  <r>
    <s v="2024"/>
    <x v="0"/>
    <x v="0"/>
    <x v="0"/>
    <x v="0"/>
    <x v="2"/>
    <s v="0206 - MINISTERIO DE EDUCACIÓN"/>
    <s v="0001 - MINISTERIO DE EDUCACION"/>
    <x v="2"/>
    <x v="10"/>
    <x v="31"/>
    <x v="2"/>
    <x v="15"/>
    <s v="N"/>
    <s v="00 - N/A"/>
    <s v="10 - FONDO GENERAL"/>
    <s v="(en blanco)"/>
    <s v="99 - MULTIPROVINCIAL"/>
    <n v="26610000"/>
    <n v="82128"/>
  </r>
  <r>
    <s v="2024"/>
    <x v="0"/>
    <x v="0"/>
    <x v="0"/>
    <x v="0"/>
    <x v="2"/>
    <s v="0206 - MINISTERIO DE EDUCACIÓN"/>
    <s v="0001 - MINISTERIO DE EDUCACION"/>
    <x v="2"/>
    <x v="10"/>
    <x v="31"/>
    <x v="2"/>
    <x v="16"/>
    <s v="N"/>
    <s v="00 - N/A"/>
    <s v="10 - FONDO GENERAL"/>
    <s v="(en blanco)"/>
    <s v="99 - MULTIPROVINCIAL"/>
    <n v="13392364"/>
    <n v="292094.25"/>
  </r>
  <r>
    <s v="2024"/>
    <x v="0"/>
    <x v="0"/>
    <x v="0"/>
    <x v="0"/>
    <x v="2"/>
    <s v="0206 - MINISTERIO DE EDUCACIÓN"/>
    <s v="0001 - MINISTERIO DE EDUCACION"/>
    <x v="2"/>
    <x v="10"/>
    <x v="31"/>
    <x v="2"/>
    <x v="18"/>
    <s v="N"/>
    <s v="00 - N/A"/>
    <s v="10 - FONDO GENERAL"/>
    <s v="(en blanco)"/>
    <s v="99 - MULTIPROVINCIAL"/>
    <n v="0"/>
    <n v="0"/>
  </r>
  <r>
    <s v="2024"/>
    <x v="0"/>
    <x v="0"/>
    <x v="0"/>
    <x v="0"/>
    <x v="2"/>
    <s v="0206 - MINISTERIO DE EDUCACIÓN"/>
    <s v="0001 - MINISTERIO DE EDUCACION"/>
    <x v="2"/>
    <x v="10"/>
    <x v="31"/>
    <x v="2"/>
    <x v="19"/>
    <s v="N"/>
    <s v="00 - N/A"/>
    <s v="10 - FONDO GENERAL"/>
    <s v="(en blanco)"/>
    <s v="99 - MULTIPROVINCIAL"/>
    <n v="1938000"/>
    <n v="440651.28"/>
  </r>
  <r>
    <s v="2024"/>
    <x v="0"/>
    <x v="0"/>
    <x v="0"/>
    <x v="0"/>
    <x v="2"/>
    <s v="0206 - MINISTERIO DE EDUCACIÓN"/>
    <s v="0001 - MINISTERIO DE EDUCACION"/>
    <x v="2"/>
    <x v="10"/>
    <x v="31"/>
    <x v="2"/>
    <x v="20"/>
    <s v="N"/>
    <s v="00 - N/A"/>
    <s v="10 - FONDO GENERAL"/>
    <s v="(en blanco)"/>
    <s v="99 - MULTIPROVINCIAL"/>
    <n v="6649500"/>
    <n v="75668.989999999991"/>
  </r>
  <r>
    <s v="2024"/>
    <x v="0"/>
    <x v="0"/>
    <x v="0"/>
    <x v="0"/>
    <x v="2"/>
    <s v="0206 - MINISTERIO DE EDUCACIÓN"/>
    <s v="0001 - MINISTERIO DE EDUCACION"/>
    <x v="2"/>
    <x v="10"/>
    <x v="31"/>
    <x v="2"/>
    <x v="21"/>
    <s v="N"/>
    <s v="00 - N/A"/>
    <s v="10 - FONDO GENERAL"/>
    <s v="(en blanco)"/>
    <s v="99 - MULTIPROVINCIAL"/>
    <n v="13580000"/>
    <n v="1104846.9800000002"/>
  </r>
  <r>
    <s v="2024"/>
    <x v="0"/>
    <x v="0"/>
    <x v="0"/>
    <x v="0"/>
    <x v="2"/>
    <s v="0206 - MINISTERIO DE EDUCACIÓN"/>
    <s v="0001 - MINISTERIO DE EDUCACION"/>
    <x v="2"/>
    <x v="10"/>
    <x v="40"/>
    <x v="0"/>
    <x v="0"/>
    <s v="N"/>
    <s v="00 - N/A"/>
    <s v="10 - FONDO GENERAL"/>
    <s v="(en blanco)"/>
    <s v="99 - MULTIPROVINCIAL"/>
    <n v="27042000777"/>
    <n v="7671192840.1199951"/>
  </r>
  <r>
    <s v="2024"/>
    <x v="0"/>
    <x v="0"/>
    <x v="0"/>
    <x v="0"/>
    <x v="2"/>
    <s v="0206 - MINISTERIO DE EDUCACIÓN"/>
    <s v="0001 - MINISTERIO DE EDUCACION"/>
    <x v="2"/>
    <x v="10"/>
    <x v="40"/>
    <x v="0"/>
    <x v="1"/>
    <s v="N"/>
    <s v="00 - N/A"/>
    <s v="10 - FONDO GENERAL"/>
    <s v="(en blanco)"/>
    <s v="99 - MULTIPROVINCIAL"/>
    <n v="3584473105"/>
    <n v="1194969435.0999999"/>
  </r>
  <r>
    <s v="2024"/>
    <x v="0"/>
    <x v="0"/>
    <x v="0"/>
    <x v="0"/>
    <x v="2"/>
    <s v="0206 - MINISTERIO DE EDUCACIÓN"/>
    <s v="0001 - MINISTERIO DE EDUCACION"/>
    <x v="2"/>
    <x v="10"/>
    <x v="40"/>
    <x v="0"/>
    <x v="2"/>
    <s v="N"/>
    <s v="00 - N/A"/>
    <s v="10 - FONDO GENERAL"/>
    <s v="(en blanco)"/>
    <s v="99 - MULTIPROVINCIAL"/>
    <n v="1680000"/>
    <n v="160000"/>
  </r>
  <r>
    <s v="2024"/>
    <x v="0"/>
    <x v="0"/>
    <x v="0"/>
    <x v="0"/>
    <x v="2"/>
    <s v="0206 - MINISTERIO DE EDUCACIÓN"/>
    <s v="0001 - MINISTERIO DE EDUCACION"/>
    <x v="2"/>
    <x v="10"/>
    <x v="40"/>
    <x v="0"/>
    <x v="4"/>
    <s v="N"/>
    <s v="00 - N/A"/>
    <s v="10 - FONDO GENERAL"/>
    <s v="(en blanco)"/>
    <s v="99 - MULTIPROVINCIAL"/>
    <n v="2199513821"/>
    <n v="1148433502.5500009"/>
  </r>
  <r>
    <s v="2024"/>
    <x v="0"/>
    <x v="0"/>
    <x v="0"/>
    <x v="0"/>
    <x v="2"/>
    <s v="0206 - MINISTERIO DE EDUCACIÓN"/>
    <s v="0001 - MINISTERIO DE EDUCACION"/>
    <x v="2"/>
    <x v="10"/>
    <x v="40"/>
    <x v="1"/>
    <x v="5"/>
    <s v="N"/>
    <s v="00 - N/A"/>
    <s v="10 - FONDO GENERAL"/>
    <s v="(en blanco)"/>
    <s v="99 - MULTIPROVINCIAL"/>
    <n v="1691747108"/>
    <n v="3850648635.8900008"/>
  </r>
  <r>
    <s v="2024"/>
    <x v="0"/>
    <x v="0"/>
    <x v="0"/>
    <x v="0"/>
    <x v="2"/>
    <s v="0206 - MINISTERIO DE EDUCACIÓN"/>
    <s v="0001 - MINISTERIO DE EDUCACION"/>
    <x v="2"/>
    <x v="10"/>
    <x v="40"/>
    <x v="1"/>
    <x v="6"/>
    <s v="N"/>
    <s v="00 - N/A"/>
    <s v="10 - FONDO GENERAL"/>
    <s v="(en blanco)"/>
    <s v="99 - MULTIPROVINCIAL"/>
    <n v="422255272"/>
    <n v="149268826.06999996"/>
  </r>
  <r>
    <s v="2024"/>
    <x v="0"/>
    <x v="0"/>
    <x v="0"/>
    <x v="0"/>
    <x v="2"/>
    <s v="0206 - MINISTERIO DE EDUCACIÓN"/>
    <s v="0001 - MINISTERIO DE EDUCACION"/>
    <x v="2"/>
    <x v="10"/>
    <x v="40"/>
    <x v="1"/>
    <x v="7"/>
    <s v="N"/>
    <s v="00 - N/A"/>
    <s v="10 - FONDO GENERAL"/>
    <s v="(en blanco)"/>
    <s v="99 - MULTIPROVINCIAL"/>
    <n v="414995881"/>
    <n v="50599472.800000004"/>
  </r>
  <r>
    <s v="2024"/>
    <x v="0"/>
    <x v="0"/>
    <x v="0"/>
    <x v="0"/>
    <x v="2"/>
    <s v="0206 - MINISTERIO DE EDUCACIÓN"/>
    <s v="0001 - MINISTERIO DE EDUCACION"/>
    <x v="2"/>
    <x v="10"/>
    <x v="40"/>
    <x v="1"/>
    <x v="8"/>
    <s v="N"/>
    <s v="00 - N/A"/>
    <s v="10 - FONDO GENERAL"/>
    <s v="(en blanco)"/>
    <s v="99 - MULTIPROVINCIAL"/>
    <n v="148427249"/>
    <n v="560849916.86000001"/>
  </r>
  <r>
    <s v="2024"/>
    <x v="0"/>
    <x v="0"/>
    <x v="0"/>
    <x v="0"/>
    <x v="2"/>
    <s v="0206 - MINISTERIO DE EDUCACIÓN"/>
    <s v="0001 - MINISTERIO DE EDUCACION"/>
    <x v="2"/>
    <x v="10"/>
    <x v="40"/>
    <x v="1"/>
    <x v="9"/>
    <s v="N"/>
    <s v="00 - N/A"/>
    <s v="10 - FONDO GENERAL"/>
    <s v="(en blanco)"/>
    <s v="99 - MULTIPROVINCIAL"/>
    <n v="696467868"/>
    <n v="781573501.95000005"/>
  </r>
  <r>
    <s v="2024"/>
    <x v="0"/>
    <x v="0"/>
    <x v="0"/>
    <x v="0"/>
    <x v="2"/>
    <s v="0206 - MINISTERIO DE EDUCACIÓN"/>
    <s v="0001 - MINISTERIO DE EDUCACION"/>
    <x v="2"/>
    <x v="10"/>
    <x v="40"/>
    <x v="1"/>
    <x v="10"/>
    <s v="N"/>
    <s v="00 - N/A"/>
    <s v="10 - FONDO GENERAL"/>
    <s v="(en blanco)"/>
    <s v="99 - MULTIPROVINCIAL"/>
    <n v="177613200"/>
    <n v="152205662.20000002"/>
  </r>
  <r>
    <s v="2024"/>
    <x v="0"/>
    <x v="0"/>
    <x v="0"/>
    <x v="0"/>
    <x v="2"/>
    <s v="0206 - MINISTERIO DE EDUCACIÓN"/>
    <s v="0001 - MINISTERIO DE EDUCACION"/>
    <x v="2"/>
    <x v="10"/>
    <x v="40"/>
    <x v="1"/>
    <x v="11"/>
    <s v="N"/>
    <s v="00 - N/A"/>
    <s v="10 - FONDO GENERAL"/>
    <s v="(en blanco)"/>
    <s v="99 - MULTIPROVINCIAL"/>
    <n v="218495058"/>
    <n v="48366664.32"/>
  </r>
  <r>
    <s v="2024"/>
    <x v="0"/>
    <x v="0"/>
    <x v="0"/>
    <x v="0"/>
    <x v="2"/>
    <s v="0206 - MINISTERIO DE EDUCACIÓN"/>
    <s v="0001 - MINISTERIO DE EDUCACION"/>
    <x v="2"/>
    <x v="10"/>
    <x v="40"/>
    <x v="1"/>
    <x v="12"/>
    <s v="N"/>
    <s v="00 - N/A"/>
    <s v="10 - FONDO GENERAL"/>
    <s v="(en blanco)"/>
    <s v="99 - MULTIPROVINCIAL"/>
    <n v="2537030080"/>
    <n v="227923452.46999997"/>
  </r>
  <r>
    <s v="2024"/>
    <x v="0"/>
    <x v="0"/>
    <x v="0"/>
    <x v="0"/>
    <x v="2"/>
    <s v="0206 - MINISTERIO DE EDUCACIÓN"/>
    <s v="0001 - MINISTERIO DE EDUCACION"/>
    <x v="2"/>
    <x v="10"/>
    <x v="40"/>
    <x v="1"/>
    <x v="13"/>
    <s v="N"/>
    <s v="00 - N/A"/>
    <s v="10 - FONDO GENERAL"/>
    <s v="(en blanco)"/>
    <s v="99 - MULTIPROVINCIAL"/>
    <n v="8181318573"/>
    <n v="186179497.40999997"/>
  </r>
  <r>
    <s v="2024"/>
    <x v="0"/>
    <x v="0"/>
    <x v="0"/>
    <x v="0"/>
    <x v="2"/>
    <s v="0206 - MINISTERIO DE EDUCACIÓN"/>
    <s v="0001 - MINISTERIO DE EDUCACION"/>
    <x v="2"/>
    <x v="10"/>
    <x v="40"/>
    <x v="2"/>
    <x v="14"/>
    <s v="N"/>
    <s v="00 - N/A"/>
    <s v="10 - FONDO GENERAL"/>
    <s v="(en blanco)"/>
    <s v="99 - MULTIPROVINCIAL"/>
    <n v="4971225"/>
    <n v="2572180.83"/>
  </r>
  <r>
    <s v="2024"/>
    <x v="0"/>
    <x v="0"/>
    <x v="0"/>
    <x v="0"/>
    <x v="2"/>
    <s v="0206 - MINISTERIO DE EDUCACIÓN"/>
    <s v="0001 - MINISTERIO DE EDUCACION"/>
    <x v="2"/>
    <x v="10"/>
    <x v="40"/>
    <x v="2"/>
    <x v="15"/>
    <s v="N"/>
    <s v="00 - N/A"/>
    <s v="10 - FONDO GENERAL"/>
    <s v="(en blanco)"/>
    <s v="99 - MULTIPROVINCIAL"/>
    <n v="100838214"/>
    <n v="73646487.170000017"/>
  </r>
  <r>
    <s v="2024"/>
    <x v="0"/>
    <x v="0"/>
    <x v="0"/>
    <x v="0"/>
    <x v="2"/>
    <s v="0206 - MINISTERIO DE EDUCACIÓN"/>
    <s v="0001 - MINISTERIO DE EDUCACION"/>
    <x v="2"/>
    <x v="10"/>
    <x v="40"/>
    <x v="2"/>
    <x v="16"/>
    <s v="N"/>
    <s v="00 - N/A"/>
    <s v="10 - FONDO GENERAL"/>
    <s v="(en blanco)"/>
    <s v="99 - MULTIPROVINCIAL"/>
    <n v="113124337"/>
    <n v="9276086.2799999993"/>
  </r>
  <r>
    <s v="2024"/>
    <x v="0"/>
    <x v="0"/>
    <x v="0"/>
    <x v="0"/>
    <x v="2"/>
    <s v="0206 - MINISTERIO DE EDUCACIÓN"/>
    <s v="0001 - MINISTERIO DE EDUCACION"/>
    <x v="2"/>
    <x v="10"/>
    <x v="40"/>
    <x v="2"/>
    <x v="17"/>
    <s v="N"/>
    <s v="00 - N/A"/>
    <s v="10 - FONDO GENERAL"/>
    <s v="(en blanco)"/>
    <s v="99 - MULTIPROVINCIAL"/>
    <n v="8448"/>
    <n v="2397.6"/>
  </r>
  <r>
    <s v="2024"/>
    <x v="0"/>
    <x v="0"/>
    <x v="0"/>
    <x v="0"/>
    <x v="2"/>
    <s v="0206 - MINISTERIO DE EDUCACIÓN"/>
    <s v="0001 - MINISTERIO DE EDUCACION"/>
    <x v="2"/>
    <x v="10"/>
    <x v="40"/>
    <x v="2"/>
    <x v="18"/>
    <s v="N"/>
    <s v="00 - N/A"/>
    <s v="10 - FONDO GENERAL"/>
    <s v="(en blanco)"/>
    <s v="99 - MULTIPROVINCIAL"/>
    <n v="98466850"/>
    <n v="6748436.3099999996"/>
  </r>
  <r>
    <s v="2024"/>
    <x v="0"/>
    <x v="0"/>
    <x v="0"/>
    <x v="0"/>
    <x v="2"/>
    <s v="0206 - MINISTERIO DE EDUCACIÓN"/>
    <s v="0001 - MINISTERIO DE EDUCACION"/>
    <x v="2"/>
    <x v="10"/>
    <x v="40"/>
    <x v="2"/>
    <x v="19"/>
    <s v="N"/>
    <s v="00 - N/A"/>
    <s v="10 - FONDO GENERAL"/>
    <s v="(en blanco)"/>
    <s v="99 - MULTIPROVINCIAL"/>
    <n v="6477192"/>
    <n v="3391659.21"/>
  </r>
  <r>
    <s v="2024"/>
    <x v="0"/>
    <x v="0"/>
    <x v="0"/>
    <x v="0"/>
    <x v="2"/>
    <s v="0206 - MINISTERIO DE EDUCACIÓN"/>
    <s v="0001 - MINISTERIO DE EDUCACION"/>
    <x v="2"/>
    <x v="10"/>
    <x v="40"/>
    <x v="2"/>
    <x v="20"/>
    <s v="N"/>
    <s v="00 - N/A"/>
    <s v="10 - FONDO GENERAL"/>
    <s v="(en blanco)"/>
    <s v="99 - MULTIPROVINCIAL"/>
    <n v="272485251"/>
    <n v="109897876.55"/>
  </r>
  <r>
    <s v="2024"/>
    <x v="0"/>
    <x v="0"/>
    <x v="0"/>
    <x v="0"/>
    <x v="2"/>
    <s v="0206 - MINISTERIO DE EDUCACIÓN"/>
    <s v="0001 - MINISTERIO DE EDUCACION"/>
    <x v="2"/>
    <x v="10"/>
    <x v="40"/>
    <x v="2"/>
    <x v="21"/>
    <s v="N"/>
    <s v="00 - N/A"/>
    <s v="10 - FONDO GENERAL"/>
    <s v="(en blanco)"/>
    <s v="99 - MULTIPROVINCIAL"/>
    <n v="249024648"/>
    <n v="99136031.900000036"/>
  </r>
  <r>
    <s v="2024"/>
    <x v="0"/>
    <x v="0"/>
    <x v="0"/>
    <x v="0"/>
    <x v="2"/>
    <s v="0206 - MINISTERIO DE EDUCACIÓN"/>
    <s v="0001 - MINISTERIO DE EDUCACION"/>
    <x v="2"/>
    <x v="5"/>
    <x v="8"/>
    <x v="0"/>
    <x v="0"/>
    <s v="N"/>
    <s v="00 - N/A"/>
    <s v="10 - FONDO GENERAL"/>
    <s v="(en blanco)"/>
    <s v="99 - MULTIPROVINCIAL"/>
    <n v="35434250"/>
    <n v="15948909.639999999"/>
  </r>
  <r>
    <s v="2024"/>
    <x v="0"/>
    <x v="0"/>
    <x v="0"/>
    <x v="0"/>
    <x v="2"/>
    <s v="0206 - MINISTERIO DE EDUCACIÓN"/>
    <s v="0001 - MINISTERIO DE EDUCACION"/>
    <x v="2"/>
    <x v="5"/>
    <x v="8"/>
    <x v="0"/>
    <x v="4"/>
    <s v="N"/>
    <s v="00 - N/A"/>
    <s v="10 - FONDO GENERAL"/>
    <s v="(en blanco)"/>
    <s v="99 - MULTIPROVINCIAL"/>
    <n v="5339093"/>
    <n v="2604793.4900000002"/>
  </r>
  <r>
    <s v="2024"/>
    <x v="0"/>
    <x v="0"/>
    <x v="0"/>
    <x v="0"/>
    <x v="2"/>
    <s v="0206 - MINISTERIO DE EDUCACIÓN"/>
    <s v="0001 - MINISTERIO DE EDUCACION"/>
    <x v="2"/>
    <x v="5"/>
    <x v="8"/>
    <x v="1"/>
    <x v="6"/>
    <s v="N"/>
    <s v="00 - N/A"/>
    <s v="10 - FONDO GENERAL"/>
    <s v="(en blanco)"/>
    <s v="99 - MULTIPROVINCIAL"/>
    <n v="0"/>
    <n v="0"/>
  </r>
  <r>
    <s v="2024"/>
    <x v="0"/>
    <x v="0"/>
    <x v="0"/>
    <x v="0"/>
    <x v="2"/>
    <s v="0206 - MINISTERIO DE EDUCACIÓN"/>
    <s v="0001 - MINISTERIO DE EDUCACION"/>
    <x v="2"/>
    <x v="5"/>
    <x v="8"/>
    <x v="1"/>
    <x v="7"/>
    <s v="N"/>
    <s v="00 - N/A"/>
    <s v="10 - FONDO GENERAL"/>
    <s v="(en blanco)"/>
    <s v="99 - MULTIPROVINCIAL"/>
    <n v="0"/>
    <n v="0"/>
  </r>
  <r>
    <s v="2024"/>
    <x v="0"/>
    <x v="0"/>
    <x v="0"/>
    <x v="0"/>
    <x v="2"/>
    <s v="0206 - MINISTERIO DE EDUCACIÓN"/>
    <s v="0001 - MINISTERIO DE EDUCACION"/>
    <x v="2"/>
    <x v="5"/>
    <x v="8"/>
    <x v="1"/>
    <x v="8"/>
    <s v="N"/>
    <s v="00 - N/A"/>
    <s v="10 - FONDO GENERAL"/>
    <s v="(en blanco)"/>
    <s v="99 - MULTIPROVINCIAL"/>
    <n v="0"/>
    <n v="0"/>
  </r>
  <r>
    <s v="2024"/>
    <x v="0"/>
    <x v="0"/>
    <x v="0"/>
    <x v="0"/>
    <x v="2"/>
    <s v="0206 - MINISTERIO DE EDUCACIÓN"/>
    <s v="0001 - MINISTERIO DE EDUCACION"/>
    <x v="2"/>
    <x v="5"/>
    <x v="8"/>
    <x v="2"/>
    <x v="15"/>
    <s v="N"/>
    <s v="00 - N/A"/>
    <s v="10 - FONDO GENERAL"/>
    <s v="(en blanco)"/>
    <s v="99 - MULTIPROVINCIAL"/>
    <n v="0"/>
    <n v="377128"/>
  </r>
  <r>
    <s v="2024"/>
    <x v="0"/>
    <x v="0"/>
    <x v="0"/>
    <x v="0"/>
    <x v="2"/>
    <s v="0206 - MINISTERIO DE EDUCACIÓN"/>
    <s v="0001 - MINISTERIO DE EDUCACION"/>
    <x v="2"/>
    <x v="5"/>
    <x v="8"/>
    <x v="2"/>
    <x v="16"/>
    <s v="N"/>
    <s v="00 - N/A"/>
    <s v="10 - FONDO GENERAL"/>
    <s v="(en blanco)"/>
    <s v="99 - MULTIPROVINCIAL"/>
    <n v="0"/>
    <n v="0"/>
  </r>
  <r>
    <s v="2024"/>
    <x v="0"/>
    <x v="0"/>
    <x v="0"/>
    <x v="0"/>
    <x v="2"/>
    <s v="0206 - MINISTERIO DE EDUCACIÓN"/>
    <s v="0001 - MINISTERIO DE EDUCACION"/>
    <x v="2"/>
    <x v="5"/>
    <x v="8"/>
    <x v="2"/>
    <x v="21"/>
    <s v="N"/>
    <s v="00 - N/A"/>
    <s v="10 - FONDO GENERAL"/>
    <s v="(en blanco)"/>
    <s v="99 - MULTIPROVINCIAL"/>
    <n v="0"/>
    <n v="84331.85"/>
  </r>
  <r>
    <s v="2024"/>
    <x v="0"/>
    <x v="0"/>
    <x v="0"/>
    <x v="0"/>
    <x v="2"/>
    <s v="0206 - MINISTERIO DE EDUCACIÓN"/>
    <s v="0002 - OFICINA DE COOPERACIÓN INTERNACIONAL (OCI)"/>
    <x v="2"/>
    <x v="10"/>
    <x v="40"/>
    <x v="0"/>
    <x v="0"/>
    <s v="N"/>
    <s v="00 - N/A"/>
    <s v="10 - FONDO GENERAL"/>
    <s v="(en blanco)"/>
    <s v="99 - MULTIPROVINCIAL"/>
    <n v="11500000"/>
    <n v="0"/>
  </r>
  <r>
    <s v="2024"/>
    <x v="0"/>
    <x v="0"/>
    <x v="0"/>
    <x v="0"/>
    <x v="2"/>
    <s v="0206 - MINISTERIO DE EDUCACIÓN"/>
    <s v="0002 - OFICINA DE COOPERACIÓN INTERNACIONAL (OCI)"/>
    <x v="2"/>
    <x v="10"/>
    <x v="40"/>
    <x v="0"/>
    <x v="1"/>
    <s v="N"/>
    <s v="00 - N/A"/>
    <s v="10 - FONDO GENERAL"/>
    <s v="(en blanco)"/>
    <s v="99 - MULTIPROVINCIAL"/>
    <n v="9000000"/>
    <n v="1943000"/>
  </r>
  <r>
    <s v="2024"/>
    <x v="0"/>
    <x v="0"/>
    <x v="0"/>
    <x v="0"/>
    <x v="2"/>
    <s v="0206 - MINISTERIO DE EDUCACIÓN"/>
    <s v="0002 - OFICINA DE COOPERACIÓN INTERNACIONAL (OCI)"/>
    <x v="2"/>
    <x v="10"/>
    <x v="40"/>
    <x v="0"/>
    <x v="4"/>
    <s v="N"/>
    <s v="00 - N/A"/>
    <s v="10 - FONDO GENERAL"/>
    <s v="(en blanco)"/>
    <s v="99 - MULTIPROVINCIAL"/>
    <n v="3000000"/>
    <n v="0"/>
  </r>
  <r>
    <s v="2024"/>
    <x v="0"/>
    <x v="0"/>
    <x v="0"/>
    <x v="0"/>
    <x v="2"/>
    <s v="0206 - MINISTERIO DE EDUCACIÓN"/>
    <s v="0002 - OFICINA DE COOPERACIÓN INTERNACIONAL (OCI)"/>
    <x v="2"/>
    <x v="10"/>
    <x v="40"/>
    <x v="1"/>
    <x v="5"/>
    <s v="N"/>
    <s v="00 - N/A"/>
    <s v="10 - FONDO GENERAL"/>
    <s v="(en blanco)"/>
    <s v="99 - MULTIPROVINCIAL"/>
    <n v="3860000"/>
    <n v="1300121.8400000001"/>
  </r>
  <r>
    <s v="2024"/>
    <x v="0"/>
    <x v="0"/>
    <x v="0"/>
    <x v="0"/>
    <x v="2"/>
    <s v="0206 - MINISTERIO DE EDUCACIÓN"/>
    <s v="0002 - OFICINA DE COOPERACIÓN INTERNACIONAL (OCI)"/>
    <x v="2"/>
    <x v="10"/>
    <x v="40"/>
    <x v="1"/>
    <x v="6"/>
    <s v="N"/>
    <s v="00 - N/A"/>
    <s v="10 - FONDO GENERAL"/>
    <s v="(en blanco)"/>
    <s v="99 - MULTIPROVINCIAL"/>
    <n v="3210000"/>
    <n v="360590.83999999997"/>
  </r>
  <r>
    <s v="2024"/>
    <x v="0"/>
    <x v="0"/>
    <x v="0"/>
    <x v="0"/>
    <x v="2"/>
    <s v="0206 - MINISTERIO DE EDUCACIÓN"/>
    <s v="0002 - OFICINA DE COOPERACIÓN INTERNACIONAL (OCI)"/>
    <x v="2"/>
    <x v="10"/>
    <x v="40"/>
    <x v="1"/>
    <x v="7"/>
    <s v="N"/>
    <s v="00 - N/A"/>
    <s v="10 - FONDO GENERAL"/>
    <s v="(en blanco)"/>
    <s v="99 - MULTIPROVINCIAL"/>
    <n v="11000000"/>
    <n v="2608732"/>
  </r>
  <r>
    <s v="2024"/>
    <x v="0"/>
    <x v="0"/>
    <x v="0"/>
    <x v="0"/>
    <x v="2"/>
    <s v="0206 - MINISTERIO DE EDUCACIÓN"/>
    <s v="0002 - OFICINA DE COOPERACIÓN INTERNACIONAL (OCI)"/>
    <x v="2"/>
    <x v="10"/>
    <x v="40"/>
    <x v="1"/>
    <x v="8"/>
    <s v="N"/>
    <s v="00 - N/A"/>
    <s v="10 - FONDO GENERAL"/>
    <s v="(en blanco)"/>
    <s v="99 - MULTIPROVINCIAL"/>
    <n v="400000"/>
    <n v="0"/>
  </r>
  <r>
    <s v="2024"/>
    <x v="0"/>
    <x v="0"/>
    <x v="0"/>
    <x v="0"/>
    <x v="2"/>
    <s v="0206 - MINISTERIO DE EDUCACIÓN"/>
    <s v="0002 - OFICINA DE COOPERACIÓN INTERNACIONAL (OCI)"/>
    <x v="2"/>
    <x v="10"/>
    <x v="40"/>
    <x v="1"/>
    <x v="9"/>
    <s v="N"/>
    <s v="00 - N/A"/>
    <s v="10 - FONDO GENERAL"/>
    <s v="(en blanco)"/>
    <s v="99 - MULTIPROVINCIAL"/>
    <n v="15050000"/>
    <n v="936588.69"/>
  </r>
  <r>
    <s v="2024"/>
    <x v="0"/>
    <x v="0"/>
    <x v="0"/>
    <x v="0"/>
    <x v="2"/>
    <s v="0206 - MINISTERIO DE EDUCACIÓN"/>
    <s v="0002 - OFICINA DE COOPERACIÓN INTERNACIONAL (OCI)"/>
    <x v="2"/>
    <x v="10"/>
    <x v="40"/>
    <x v="1"/>
    <x v="10"/>
    <s v="N"/>
    <s v="00 - N/A"/>
    <s v="10 - FONDO GENERAL"/>
    <s v="(en blanco)"/>
    <s v="99 - MULTIPROVINCIAL"/>
    <n v="3400000"/>
    <n v="664972.46"/>
  </r>
  <r>
    <s v="2024"/>
    <x v="0"/>
    <x v="0"/>
    <x v="0"/>
    <x v="0"/>
    <x v="2"/>
    <s v="0206 - MINISTERIO DE EDUCACIÓN"/>
    <s v="0002 - OFICINA DE COOPERACIÓN INTERNACIONAL (OCI)"/>
    <x v="2"/>
    <x v="10"/>
    <x v="40"/>
    <x v="1"/>
    <x v="11"/>
    <s v="N"/>
    <s v="00 - N/A"/>
    <s v="10 - FONDO GENERAL"/>
    <s v="(en blanco)"/>
    <s v="99 - MULTIPROVINCIAL"/>
    <n v="205000000"/>
    <n v="3629012.1999999997"/>
  </r>
  <r>
    <s v="2024"/>
    <x v="0"/>
    <x v="0"/>
    <x v="0"/>
    <x v="0"/>
    <x v="2"/>
    <s v="0206 - MINISTERIO DE EDUCACIÓN"/>
    <s v="0002 - OFICINA DE COOPERACIÓN INTERNACIONAL (OCI)"/>
    <x v="2"/>
    <x v="10"/>
    <x v="40"/>
    <x v="1"/>
    <x v="12"/>
    <s v="N"/>
    <s v="00 - N/A"/>
    <s v="10 - FONDO GENERAL"/>
    <s v="(en blanco)"/>
    <s v="99 - MULTIPROVINCIAL"/>
    <n v="138800000"/>
    <n v="10802434.52"/>
  </r>
  <r>
    <s v="2024"/>
    <x v="0"/>
    <x v="0"/>
    <x v="0"/>
    <x v="0"/>
    <x v="2"/>
    <s v="0206 - MINISTERIO DE EDUCACIÓN"/>
    <s v="0002 - OFICINA DE COOPERACIÓN INTERNACIONAL (OCI)"/>
    <x v="2"/>
    <x v="10"/>
    <x v="40"/>
    <x v="1"/>
    <x v="13"/>
    <s v="N"/>
    <s v="00 - N/A"/>
    <s v="10 - FONDO GENERAL"/>
    <s v="(en blanco)"/>
    <s v="99 - MULTIPROVINCIAL"/>
    <n v="9000000"/>
    <n v="480726.1"/>
  </r>
  <r>
    <s v="2024"/>
    <x v="0"/>
    <x v="0"/>
    <x v="0"/>
    <x v="0"/>
    <x v="2"/>
    <s v="0206 - MINISTERIO DE EDUCACIÓN"/>
    <s v="0002 - OFICINA DE COOPERACIÓN INTERNACIONAL (OCI)"/>
    <x v="2"/>
    <x v="10"/>
    <x v="40"/>
    <x v="2"/>
    <x v="14"/>
    <s v="N"/>
    <s v="00 - N/A"/>
    <s v="10 - FONDO GENERAL"/>
    <s v="(en blanco)"/>
    <s v="99 - MULTIPROVINCIAL"/>
    <n v="3300000"/>
    <n v="344636.5"/>
  </r>
  <r>
    <s v="2024"/>
    <x v="0"/>
    <x v="0"/>
    <x v="0"/>
    <x v="0"/>
    <x v="2"/>
    <s v="0206 - MINISTERIO DE EDUCACIÓN"/>
    <s v="0002 - OFICINA DE COOPERACIÓN INTERNACIONAL (OCI)"/>
    <x v="2"/>
    <x v="10"/>
    <x v="40"/>
    <x v="2"/>
    <x v="15"/>
    <s v="N"/>
    <s v="00 - N/A"/>
    <s v="10 - FONDO GENERAL"/>
    <s v="(en blanco)"/>
    <s v="99 - MULTIPROVINCIAL"/>
    <n v="800000"/>
    <n v="0"/>
  </r>
  <r>
    <s v="2024"/>
    <x v="0"/>
    <x v="0"/>
    <x v="0"/>
    <x v="0"/>
    <x v="2"/>
    <s v="0206 - MINISTERIO DE EDUCACIÓN"/>
    <s v="0002 - OFICINA DE COOPERACIÓN INTERNACIONAL (OCI)"/>
    <x v="2"/>
    <x v="10"/>
    <x v="40"/>
    <x v="2"/>
    <x v="16"/>
    <s v="N"/>
    <s v="00 - N/A"/>
    <s v="10 - FONDO GENERAL"/>
    <s v="(en blanco)"/>
    <s v="99 - MULTIPROVINCIAL"/>
    <n v="3500000"/>
    <n v="225181.76"/>
  </r>
  <r>
    <s v="2024"/>
    <x v="0"/>
    <x v="0"/>
    <x v="0"/>
    <x v="0"/>
    <x v="2"/>
    <s v="0206 - MINISTERIO DE EDUCACIÓN"/>
    <s v="0002 - OFICINA DE COOPERACIÓN INTERNACIONAL (OCI)"/>
    <x v="2"/>
    <x v="10"/>
    <x v="40"/>
    <x v="2"/>
    <x v="18"/>
    <s v="N"/>
    <s v="00 - N/A"/>
    <s v="10 - FONDO GENERAL"/>
    <s v="(en blanco)"/>
    <s v="99 - MULTIPROVINCIAL"/>
    <n v="1120000"/>
    <n v="228215.90999999997"/>
  </r>
  <r>
    <s v="2024"/>
    <x v="0"/>
    <x v="0"/>
    <x v="0"/>
    <x v="0"/>
    <x v="2"/>
    <s v="0206 - MINISTERIO DE EDUCACIÓN"/>
    <s v="0002 - OFICINA DE COOPERACIÓN INTERNACIONAL (OCI)"/>
    <x v="2"/>
    <x v="10"/>
    <x v="40"/>
    <x v="2"/>
    <x v="19"/>
    <s v="N"/>
    <s v="00 - N/A"/>
    <s v="10 - FONDO GENERAL"/>
    <s v="(en blanco)"/>
    <s v="99 - MULTIPROVINCIAL"/>
    <n v="10000000"/>
    <n v="1217444.81"/>
  </r>
  <r>
    <s v="2024"/>
    <x v="0"/>
    <x v="0"/>
    <x v="0"/>
    <x v="0"/>
    <x v="2"/>
    <s v="0206 - MINISTERIO DE EDUCACIÓN"/>
    <s v="0002 - OFICINA DE COOPERACIÓN INTERNACIONAL (OCI)"/>
    <x v="2"/>
    <x v="10"/>
    <x v="40"/>
    <x v="2"/>
    <x v="20"/>
    <s v="N"/>
    <s v="00 - N/A"/>
    <s v="10 - FONDO GENERAL"/>
    <s v="(en blanco)"/>
    <s v="99 - MULTIPROVINCIAL"/>
    <n v="17700000"/>
    <n v="354662.80000000005"/>
  </r>
  <r>
    <s v="2024"/>
    <x v="0"/>
    <x v="0"/>
    <x v="0"/>
    <x v="0"/>
    <x v="2"/>
    <s v="0206 - MINISTERIO DE EDUCACIÓN"/>
    <s v="0002 - OFICINA DE COOPERACIÓN INTERNACIONAL (OCI)"/>
    <x v="2"/>
    <x v="10"/>
    <x v="40"/>
    <x v="2"/>
    <x v="21"/>
    <s v="N"/>
    <s v="00 - N/A"/>
    <s v="10 - FONDO GENERAL"/>
    <s v="(en blanco)"/>
    <s v="99 - MULTIPROVINCIAL"/>
    <n v="175500000"/>
    <n v="7422571.7400000012"/>
  </r>
  <r>
    <s v="2024"/>
    <x v="0"/>
    <x v="0"/>
    <x v="0"/>
    <x v="0"/>
    <x v="2"/>
    <s v="0206 - MINISTERIO DE EDUCACIÓN"/>
    <s v="0004 - INSTITUTO NACIONAL DE EDUCACIÓN FISICA"/>
    <x v="2"/>
    <x v="8"/>
    <x v="34"/>
    <x v="1"/>
    <x v="6"/>
    <s v="N"/>
    <s v="00 - N/A"/>
    <s v="10 - FONDO GENERAL"/>
    <s v="(en blanco)"/>
    <s v="99 - MULTIPROVINCIAL"/>
    <n v="2000000"/>
    <n v="2000000"/>
  </r>
  <r>
    <s v="2024"/>
    <x v="0"/>
    <x v="0"/>
    <x v="0"/>
    <x v="0"/>
    <x v="2"/>
    <s v="0206 - MINISTERIO DE EDUCACIÓN"/>
    <s v="0004 - INSTITUTO NACIONAL DE EDUCACIÓN FISICA"/>
    <x v="2"/>
    <x v="8"/>
    <x v="34"/>
    <x v="1"/>
    <x v="7"/>
    <s v="N"/>
    <s v="00 - N/A"/>
    <s v="10 - FONDO GENERAL"/>
    <s v="(en blanco)"/>
    <s v="99 - MULTIPROVINCIAL"/>
    <n v="6000000"/>
    <n v="890000"/>
  </r>
  <r>
    <s v="2024"/>
    <x v="0"/>
    <x v="0"/>
    <x v="0"/>
    <x v="0"/>
    <x v="2"/>
    <s v="0206 - MINISTERIO DE EDUCACIÓN"/>
    <s v="0004 - INSTITUTO NACIONAL DE EDUCACIÓN FISICA"/>
    <x v="2"/>
    <x v="8"/>
    <x v="34"/>
    <x v="1"/>
    <x v="12"/>
    <s v="N"/>
    <s v="00 - N/A"/>
    <s v="10 - FONDO GENERAL"/>
    <s v="(en blanco)"/>
    <s v="99 - MULTIPROVINCIAL"/>
    <n v="27000000"/>
    <n v="1798669.8399999999"/>
  </r>
  <r>
    <s v="2024"/>
    <x v="0"/>
    <x v="0"/>
    <x v="0"/>
    <x v="0"/>
    <x v="2"/>
    <s v="0206 - MINISTERIO DE EDUCACIÓN"/>
    <s v="0004 - INSTITUTO NACIONAL DE EDUCACIÓN FISICA"/>
    <x v="2"/>
    <x v="8"/>
    <x v="34"/>
    <x v="2"/>
    <x v="21"/>
    <s v="N"/>
    <s v="00 - N/A"/>
    <s v="10 - FONDO GENERAL"/>
    <s v="(en blanco)"/>
    <s v="99 - MULTIPROVINCIAL"/>
    <n v="2000000"/>
    <n v="0"/>
  </r>
  <r>
    <s v="2024"/>
    <x v="0"/>
    <x v="0"/>
    <x v="0"/>
    <x v="0"/>
    <x v="2"/>
    <s v="0206 - MINISTERIO DE EDUCACIÓN"/>
    <s v="0004 - INSTITUTO NACIONAL DE EDUCACIÓN FISICA"/>
    <x v="2"/>
    <x v="10"/>
    <x v="46"/>
    <x v="0"/>
    <x v="0"/>
    <s v="N"/>
    <s v="00 - N/A"/>
    <s v="10 - FONDO GENERAL"/>
    <s v="(en blanco)"/>
    <s v="99 - MULTIPROVINCIAL"/>
    <n v="467999998"/>
    <n v="147293207.84"/>
  </r>
  <r>
    <s v="2024"/>
    <x v="0"/>
    <x v="0"/>
    <x v="0"/>
    <x v="0"/>
    <x v="2"/>
    <s v="0206 - MINISTERIO DE EDUCACIÓN"/>
    <s v="0004 - INSTITUTO NACIONAL DE EDUCACIÓN FISICA"/>
    <x v="2"/>
    <x v="10"/>
    <x v="46"/>
    <x v="0"/>
    <x v="1"/>
    <s v="N"/>
    <s v="00 - N/A"/>
    <s v="10 - FONDO GENERAL"/>
    <s v="(en blanco)"/>
    <s v="99 - MULTIPROVINCIAL"/>
    <n v="28700000"/>
    <n v="18673259.630000003"/>
  </r>
  <r>
    <s v="2024"/>
    <x v="0"/>
    <x v="0"/>
    <x v="0"/>
    <x v="0"/>
    <x v="2"/>
    <s v="0206 - MINISTERIO DE EDUCACIÓN"/>
    <s v="0004 - INSTITUTO NACIONAL DE EDUCACIÓN FISICA"/>
    <x v="2"/>
    <x v="10"/>
    <x v="46"/>
    <x v="0"/>
    <x v="4"/>
    <s v="N"/>
    <s v="00 - N/A"/>
    <s v="10 - FONDO GENERAL"/>
    <s v="(en blanco)"/>
    <s v="99 - MULTIPROVINCIAL"/>
    <n v="65950215"/>
    <n v="22968769.509999998"/>
  </r>
  <r>
    <s v="2024"/>
    <x v="0"/>
    <x v="0"/>
    <x v="0"/>
    <x v="0"/>
    <x v="2"/>
    <s v="0206 - MINISTERIO DE EDUCACIÓN"/>
    <s v="0004 - INSTITUTO NACIONAL DE EDUCACIÓN FISICA"/>
    <x v="2"/>
    <x v="10"/>
    <x v="46"/>
    <x v="1"/>
    <x v="5"/>
    <s v="N"/>
    <s v="00 - N/A"/>
    <s v="10 - FONDO GENERAL"/>
    <s v="(en blanco)"/>
    <s v="99 - MULTIPROVINCIAL"/>
    <n v="7000000"/>
    <n v="3302883.7"/>
  </r>
  <r>
    <s v="2024"/>
    <x v="0"/>
    <x v="0"/>
    <x v="0"/>
    <x v="0"/>
    <x v="2"/>
    <s v="0206 - MINISTERIO DE EDUCACIÓN"/>
    <s v="0004 - INSTITUTO NACIONAL DE EDUCACIÓN FISICA"/>
    <x v="2"/>
    <x v="10"/>
    <x v="46"/>
    <x v="1"/>
    <x v="6"/>
    <s v="N"/>
    <s v="00 - N/A"/>
    <s v="10 - FONDO GENERAL"/>
    <s v="(en blanco)"/>
    <s v="99 - MULTIPROVINCIAL"/>
    <n v="5500000"/>
    <n v="28831405.940000001"/>
  </r>
  <r>
    <s v="2024"/>
    <x v="0"/>
    <x v="0"/>
    <x v="0"/>
    <x v="0"/>
    <x v="2"/>
    <s v="0206 - MINISTERIO DE EDUCACIÓN"/>
    <s v="0004 - INSTITUTO NACIONAL DE EDUCACIÓN FISICA"/>
    <x v="2"/>
    <x v="10"/>
    <x v="46"/>
    <x v="1"/>
    <x v="7"/>
    <s v="N"/>
    <s v="00 - N/A"/>
    <s v="10 - FONDO GENERAL"/>
    <s v="(en blanco)"/>
    <s v="99 - MULTIPROVINCIAL"/>
    <n v="2500000"/>
    <n v="2488400"/>
  </r>
  <r>
    <s v="2024"/>
    <x v="0"/>
    <x v="0"/>
    <x v="0"/>
    <x v="0"/>
    <x v="2"/>
    <s v="0206 - MINISTERIO DE EDUCACIÓN"/>
    <s v="0004 - INSTITUTO NACIONAL DE EDUCACIÓN FISICA"/>
    <x v="2"/>
    <x v="10"/>
    <x v="46"/>
    <x v="1"/>
    <x v="8"/>
    <s v="N"/>
    <s v="00 - N/A"/>
    <s v="10 - FONDO GENERAL"/>
    <s v="(en blanco)"/>
    <s v="99 - MULTIPROVINCIAL"/>
    <n v="700000"/>
    <n v="1747290.9"/>
  </r>
  <r>
    <s v="2024"/>
    <x v="0"/>
    <x v="0"/>
    <x v="0"/>
    <x v="0"/>
    <x v="2"/>
    <s v="0206 - MINISTERIO DE EDUCACIÓN"/>
    <s v="0004 - INSTITUTO NACIONAL DE EDUCACIÓN FISICA"/>
    <x v="2"/>
    <x v="10"/>
    <x v="46"/>
    <x v="1"/>
    <x v="9"/>
    <s v="N"/>
    <s v="00 - N/A"/>
    <s v="10 - FONDO GENERAL"/>
    <s v="(en blanco)"/>
    <s v="99 - MULTIPROVINCIAL"/>
    <n v="19500000"/>
    <n v="33346738.430000011"/>
  </r>
  <r>
    <s v="2024"/>
    <x v="0"/>
    <x v="0"/>
    <x v="0"/>
    <x v="0"/>
    <x v="2"/>
    <s v="0206 - MINISTERIO DE EDUCACIÓN"/>
    <s v="0004 - INSTITUTO NACIONAL DE EDUCACIÓN FISICA"/>
    <x v="2"/>
    <x v="10"/>
    <x v="46"/>
    <x v="1"/>
    <x v="10"/>
    <s v="N"/>
    <s v="00 - N/A"/>
    <s v="10 - FONDO GENERAL"/>
    <s v="(en blanco)"/>
    <s v="99 - MULTIPROVINCIAL"/>
    <n v="4000000"/>
    <n v="3626407.62"/>
  </r>
  <r>
    <s v="2024"/>
    <x v="0"/>
    <x v="0"/>
    <x v="0"/>
    <x v="0"/>
    <x v="2"/>
    <s v="0206 - MINISTERIO DE EDUCACIÓN"/>
    <s v="0004 - INSTITUTO NACIONAL DE EDUCACIÓN FISICA"/>
    <x v="2"/>
    <x v="10"/>
    <x v="46"/>
    <x v="1"/>
    <x v="11"/>
    <s v="N"/>
    <s v="00 - N/A"/>
    <s v="10 - FONDO GENERAL"/>
    <s v="(en blanco)"/>
    <s v="99 - MULTIPROVINCIAL"/>
    <n v="9400000"/>
    <n v="7523796.7800000003"/>
  </r>
  <r>
    <s v="2024"/>
    <x v="0"/>
    <x v="0"/>
    <x v="0"/>
    <x v="0"/>
    <x v="2"/>
    <s v="0206 - MINISTERIO DE EDUCACIÓN"/>
    <s v="0004 - INSTITUTO NACIONAL DE EDUCACIÓN FISICA"/>
    <x v="2"/>
    <x v="10"/>
    <x v="46"/>
    <x v="1"/>
    <x v="12"/>
    <s v="N"/>
    <s v="00 - N/A"/>
    <s v="10 - FONDO GENERAL"/>
    <s v="(en blanco)"/>
    <s v="99 - MULTIPROVINCIAL"/>
    <n v="13645000"/>
    <n v="46978941.189999998"/>
  </r>
  <r>
    <s v="2024"/>
    <x v="0"/>
    <x v="0"/>
    <x v="0"/>
    <x v="0"/>
    <x v="2"/>
    <s v="0206 - MINISTERIO DE EDUCACIÓN"/>
    <s v="0004 - INSTITUTO NACIONAL DE EDUCACIÓN FISICA"/>
    <x v="2"/>
    <x v="10"/>
    <x v="46"/>
    <x v="1"/>
    <x v="13"/>
    <s v="N"/>
    <s v="00 - N/A"/>
    <s v="10 - FONDO GENERAL"/>
    <s v="(en blanco)"/>
    <s v="99 - MULTIPROVINCIAL"/>
    <n v="25400000"/>
    <n v="18881342.23"/>
  </r>
  <r>
    <s v="2024"/>
    <x v="0"/>
    <x v="0"/>
    <x v="0"/>
    <x v="0"/>
    <x v="2"/>
    <s v="0206 - MINISTERIO DE EDUCACIÓN"/>
    <s v="0004 - INSTITUTO NACIONAL DE EDUCACIÓN FISICA"/>
    <x v="2"/>
    <x v="10"/>
    <x v="46"/>
    <x v="2"/>
    <x v="14"/>
    <s v="N"/>
    <s v="00 - N/A"/>
    <s v="10 - FONDO GENERAL"/>
    <s v="(en blanco)"/>
    <s v="99 - MULTIPROVINCIAL"/>
    <n v="15050000"/>
    <n v="833036.76"/>
  </r>
  <r>
    <s v="2024"/>
    <x v="0"/>
    <x v="0"/>
    <x v="0"/>
    <x v="0"/>
    <x v="2"/>
    <s v="0206 - MINISTERIO DE EDUCACIÓN"/>
    <s v="0004 - INSTITUTO NACIONAL DE EDUCACIÓN FISICA"/>
    <x v="2"/>
    <x v="10"/>
    <x v="46"/>
    <x v="2"/>
    <x v="15"/>
    <s v="N"/>
    <s v="00 - N/A"/>
    <s v="10 - FONDO GENERAL"/>
    <s v="(en blanco)"/>
    <s v="99 - MULTIPROVINCIAL"/>
    <n v="7000000"/>
    <n v="29269250.57"/>
  </r>
  <r>
    <s v="2024"/>
    <x v="0"/>
    <x v="0"/>
    <x v="0"/>
    <x v="0"/>
    <x v="2"/>
    <s v="0206 - MINISTERIO DE EDUCACIÓN"/>
    <s v="0004 - INSTITUTO NACIONAL DE EDUCACIÓN FISICA"/>
    <x v="2"/>
    <x v="10"/>
    <x v="46"/>
    <x v="2"/>
    <x v="16"/>
    <s v="N"/>
    <s v="00 - N/A"/>
    <s v="10 - FONDO GENERAL"/>
    <s v="(en blanco)"/>
    <s v="99 - MULTIPROVINCIAL"/>
    <n v="1500000"/>
    <n v="1378942.0999999999"/>
  </r>
  <r>
    <s v="2024"/>
    <x v="0"/>
    <x v="0"/>
    <x v="0"/>
    <x v="0"/>
    <x v="2"/>
    <s v="0206 - MINISTERIO DE EDUCACIÓN"/>
    <s v="0004 - INSTITUTO NACIONAL DE EDUCACIÓN FISICA"/>
    <x v="2"/>
    <x v="10"/>
    <x v="46"/>
    <x v="2"/>
    <x v="17"/>
    <s v="N"/>
    <s v="00 - N/A"/>
    <s v="10 - FONDO GENERAL"/>
    <s v="(en blanco)"/>
    <s v="99 - MULTIPROVINCIAL"/>
    <n v="100000"/>
    <n v="0"/>
  </r>
  <r>
    <s v="2024"/>
    <x v="0"/>
    <x v="0"/>
    <x v="0"/>
    <x v="0"/>
    <x v="2"/>
    <s v="0206 - MINISTERIO DE EDUCACIÓN"/>
    <s v="0004 - INSTITUTO NACIONAL DE EDUCACIÓN FISICA"/>
    <x v="2"/>
    <x v="10"/>
    <x v="46"/>
    <x v="2"/>
    <x v="18"/>
    <s v="N"/>
    <s v="00 - N/A"/>
    <s v="10 - FONDO GENERAL"/>
    <s v="(en blanco)"/>
    <s v="99 - MULTIPROVINCIAL"/>
    <n v="2580000"/>
    <n v="991.2"/>
  </r>
  <r>
    <s v="2024"/>
    <x v="0"/>
    <x v="0"/>
    <x v="0"/>
    <x v="0"/>
    <x v="2"/>
    <s v="0206 - MINISTERIO DE EDUCACIÓN"/>
    <s v="0004 - INSTITUTO NACIONAL DE EDUCACIÓN FISICA"/>
    <x v="2"/>
    <x v="10"/>
    <x v="46"/>
    <x v="2"/>
    <x v="19"/>
    <s v="N"/>
    <s v="00 - N/A"/>
    <s v="10 - FONDO GENERAL"/>
    <s v="(en blanco)"/>
    <s v="99 - MULTIPROVINCIAL"/>
    <n v="10360000"/>
    <n v="1559185.92"/>
  </r>
  <r>
    <s v="2024"/>
    <x v="0"/>
    <x v="0"/>
    <x v="0"/>
    <x v="0"/>
    <x v="2"/>
    <s v="0206 - MINISTERIO DE EDUCACIÓN"/>
    <s v="0004 - INSTITUTO NACIONAL DE EDUCACIÓN FISICA"/>
    <x v="2"/>
    <x v="10"/>
    <x v="46"/>
    <x v="2"/>
    <x v="20"/>
    <s v="N"/>
    <s v="00 - N/A"/>
    <s v="10 - FONDO GENERAL"/>
    <s v="(en blanco)"/>
    <s v="99 - MULTIPROVINCIAL"/>
    <n v="30000000"/>
    <n v="10998092.73"/>
  </r>
  <r>
    <s v="2024"/>
    <x v="0"/>
    <x v="0"/>
    <x v="0"/>
    <x v="0"/>
    <x v="2"/>
    <s v="0206 - MINISTERIO DE EDUCACIÓN"/>
    <s v="0004 - INSTITUTO NACIONAL DE EDUCACIÓN FISICA"/>
    <x v="2"/>
    <x v="10"/>
    <x v="46"/>
    <x v="2"/>
    <x v="21"/>
    <s v="N"/>
    <s v="00 - N/A"/>
    <s v="10 - FONDO GENERAL"/>
    <s v="(en blanco)"/>
    <s v="99 - MULTIPROVINCIAL"/>
    <n v="20299999"/>
    <n v="22562981.359999999"/>
  </r>
  <r>
    <s v="2024"/>
    <x v="0"/>
    <x v="0"/>
    <x v="0"/>
    <x v="0"/>
    <x v="2"/>
    <s v="0206 - MINISTERIO DE EDUCACIÓN"/>
    <s v="0005 - INSTITUTO NACIONAL DE BIENESTAR MAGISTERIAL"/>
    <x v="2"/>
    <x v="10"/>
    <x v="40"/>
    <x v="0"/>
    <x v="0"/>
    <s v="N"/>
    <s v="00 - N/A"/>
    <s v="10 - FONDO GENERAL"/>
    <s v="(en blanco)"/>
    <s v="99 - MULTIPROVINCIAL"/>
    <n v="139881636"/>
    <n v="56344086.130000003"/>
  </r>
  <r>
    <s v="2024"/>
    <x v="0"/>
    <x v="0"/>
    <x v="0"/>
    <x v="0"/>
    <x v="2"/>
    <s v="0206 - MINISTERIO DE EDUCACIÓN"/>
    <s v="0005 - INSTITUTO NACIONAL DE BIENESTAR MAGISTERIAL"/>
    <x v="2"/>
    <x v="10"/>
    <x v="40"/>
    <x v="0"/>
    <x v="1"/>
    <s v="N"/>
    <s v="00 - N/A"/>
    <s v="10 - FONDO GENERAL"/>
    <s v="(en blanco)"/>
    <s v="99 - MULTIPROVINCIAL"/>
    <n v="30826454"/>
    <n v="8672169.4100000001"/>
  </r>
  <r>
    <s v="2024"/>
    <x v="0"/>
    <x v="0"/>
    <x v="0"/>
    <x v="0"/>
    <x v="2"/>
    <s v="0206 - MINISTERIO DE EDUCACIÓN"/>
    <s v="0005 - INSTITUTO NACIONAL DE BIENESTAR MAGISTERIAL"/>
    <x v="2"/>
    <x v="10"/>
    <x v="40"/>
    <x v="0"/>
    <x v="4"/>
    <s v="N"/>
    <s v="00 - N/A"/>
    <s v="10 - FONDO GENERAL"/>
    <s v="(en blanco)"/>
    <s v="99 - MULTIPROVINCIAL"/>
    <n v="19304784"/>
    <n v="8593956.6900000013"/>
  </r>
  <r>
    <s v="2024"/>
    <x v="0"/>
    <x v="0"/>
    <x v="0"/>
    <x v="0"/>
    <x v="2"/>
    <s v="0206 - MINISTERIO DE EDUCACIÓN"/>
    <s v="0005 - INSTITUTO NACIONAL DE BIENESTAR MAGISTERIAL"/>
    <x v="2"/>
    <x v="10"/>
    <x v="40"/>
    <x v="1"/>
    <x v="5"/>
    <s v="N"/>
    <s v="00 - N/A"/>
    <s v="10 - FONDO GENERAL"/>
    <s v="(en blanco)"/>
    <s v="99 - MULTIPROVINCIAL"/>
    <n v="7982375"/>
    <n v="3994098.5200000005"/>
  </r>
  <r>
    <s v="2024"/>
    <x v="0"/>
    <x v="0"/>
    <x v="0"/>
    <x v="0"/>
    <x v="2"/>
    <s v="0206 - MINISTERIO DE EDUCACIÓN"/>
    <s v="0005 - INSTITUTO NACIONAL DE BIENESTAR MAGISTERIAL"/>
    <x v="2"/>
    <x v="10"/>
    <x v="40"/>
    <x v="1"/>
    <x v="6"/>
    <s v="N"/>
    <s v="00 - N/A"/>
    <s v="10 - FONDO GENERAL"/>
    <s v="(en blanco)"/>
    <s v="99 - MULTIPROVINCIAL"/>
    <n v="0"/>
    <n v="124448.70000000001"/>
  </r>
  <r>
    <s v="2024"/>
    <x v="0"/>
    <x v="0"/>
    <x v="0"/>
    <x v="0"/>
    <x v="2"/>
    <s v="0206 - MINISTERIO DE EDUCACIÓN"/>
    <s v="0005 - INSTITUTO NACIONAL DE BIENESTAR MAGISTERIAL"/>
    <x v="2"/>
    <x v="10"/>
    <x v="40"/>
    <x v="1"/>
    <x v="8"/>
    <s v="N"/>
    <s v="00 - N/A"/>
    <s v="10 - FONDO GENERAL"/>
    <s v="(en blanco)"/>
    <s v="99 - MULTIPROVINCIAL"/>
    <n v="0"/>
    <n v="0"/>
  </r>
  <r>
    <s v="2024"/>
    <x v="0"/>
    <x v="0"/>
    <x v="0"/>
    <x v="0"/>
    <x v="2"/>
    <s v="0206 - MINISTERIO DE EDUCACIÓN"/>
    <s v="0005 - INSTITUTO NACIONAL DE BIENESTAR MAGISTERIAL"/>
    <x v="2"/>
    <x v="10"/>
    <x v="40"/>
    <x v="1"/>
    <x v="9"/>
    <s v="N"/>
    <s v="00 - N/A"/>
    <s v="10 - FONDO GENERAL"/>
    <s v="(en blanco)"/>
    <s v="99 - MULTIPROVINCIAL"/>
    <n v="0"/>
    <n v="1127196.3500000001"/>
  </r>
  <r>
    <s v="2024"/>
    <x v="0"/>
    <x v="0"/>
    <x v="0"/>
    <x v="0"/>
    <x v="2"/>
    <s v="0206 - MINISTERIO DE EDUCACIÓN"/>
    <s v="0005 - INSTITUTO NACIONAL DE BIENESTAR MAGISTERIAL"/>
    <x v="2"/>
    <x v="10"/>
    <x v="40"/>
    <x v="1"/>
    <x v="10"/>
    <s v="N"/>
    <s v="00 - N/A"/>
    <s v="10 - FONDO GENERAL"/>
    <s v="(en blanco)"/>
    <s v="99 - MULTIPROVINCIAL"/>
    <n v="465298476"/>
    <n v="232649238"/>
  </r>
  <r>
    <s v="2024"/>
    <x v="0"/>
    <x v="0"/>
    <x v="0"/>
    <x v="0"/>
    <x v="2"/>
    <s v="0206 - MINISTERIO DE EDUCACIÓN"/>
    <s v="0005 - INSTITUTO NACIONAL DE BIENESTAR MAGISTERIAL"/>
    <x v="2"/>
    <x v="10"/>
    <x v="40"/>
    <x v="1"/>
    <x v="11"/>
    <s v="N"/>
    <s v="00 - N/A"/>
    <s v="10 - FONDO GENERAL"/>
    <s v="(en blanco)"/>
    <s v="99 - MULTIPROVINCIAL"/>
    <n v="0"/>
    <n v="1994460.3900000001"/>
  </r>
  <r>
    <s v="2024"/>
    <x v="0"/>
    <x v="0"/>
    <x v="0"/>
    <x v="0"/>
    <x v="2"/>
    <s v="0206 - MINISTERIO DE EDUCACIÓN"/>
    <s v="0005 - INSTITUTO NACIONAL DE BIENESTAR MAGISTERIAL"/>
    <x v="2"/>
    <x v="10"/>
    <x v="40"/>
    <x v="1"/>
    <x v="12"/>
    <s v="N"/>
    <s v="00 - N/A"/>
    <s v="10 - FONDO GENERAL"/>
    <s v="(en blanco)"/>
    <s v="99 - MULTIPROVINCIAL"/>
    <n v="0"/>
    <n v="4847200"/>
  </r>
  <r>
    <s v="2024"/>
    <x v="0"/>
    <x v="0"/>
    <x v="0"/>
    <x v="0"/>
    <x v="2"/>
    <s v="0206 - MINISTERIO DE EDUCACIÓN"/>
    <s v="0005 - INSTITUTO NACIONAL DE BIENESTAR MAGISTERIAL"/>
    <x v="2"/>
    <x v="10"/>
    <x v="40"/>
    <x v="1"/>
    <x v="13"/>
    <s v="N"/>
    <s v="00 - N/A"/>
    <s v="10 - FONDO GENERAL"/>
    <s v="(en blanco)"/>
    <s v="99 - MULTIPROVINCIAL"/>
    <n v="0"/>
    <n v="1404498.42"/>
  </r>
  <r>
    <s v="2024"/>
    <x v="0"/>
    <x v="0"/>
    <x v="0"/>
    <x v="0"/>
    <x v="2"/>
    <s v="0206 - MINISTERIO DE EDUCACIÓN"/>
    <s v="0005 - INSTITUTO NACIONAL DE BIENESTAR MAGISTERIAL"/>
    <x v="2"/>
    <x v="10"/>
    <x v="40"/>
    <x v="2"/>
    <x v="14"/>
    <s v="N"/>
    <s v="00 - N/A"/>
    <s v="10 - FONDO GENERAL"/>
    <s v="(en blanco)"/>
    <s v="99 - MULTIPROVINCIAL"/>
    <n v="0"/>
    <n v="155389.95000000001"/>
  </r>
  <r>
    <s v="2024"/>
    <x v="0"/>
    <x v="0"/>
    <x v="0"/>
    <x v="0"/>
    <x v="2"/>
    <s v="0206 - MINISTERIO DE EDUCACIÓN"/>
    <s v="0005 - INSTITUTO NACIONAL DE BIENESTAR MAGISTERIAL"/>
    <x v="2"/>
    <x v="10"/>
    <x v="40"/>
    <x v="2"/>
    <x v="15"/>
    <s v="N"/>
    <s v="00 - N/A"/>
    <s v="10 - FONDO GENERAL"/>
    <s v="(en blanco)"/>
    <s v="99 - MULTIPROVINCIAL"/>
    <n v="87500"/>
    <n v="917104.26"/>
  </r>
  <r>
    <s v="2024"/>
    <x v="0"/>
    <x v="0"/>
    <x v="0"/>
    <x v="0"/>
    <x v="2"/>
    <s v="0206 - MINISTERIO DE EDUCACIÓN"/>
    <s v="0005 - INSTITUTO NACIONAL DE BIENESTAR MAGISTERIAL"/>
    <x v="2"/>
    <x v="10"/>
    <x v="40"/>
    <x v="2"/>
    <x v="16"/>
    <s v="N"/>
    <s v="00 - N/A"/>
    <s v="10 - FONDO GENERAL"/>
    <s v="(en blanco)"/>
    <s v="99 - MULTIPROVINCIAL"/>
    <n v="65000"/>
    <n v="0"/>
  </r>
  <r>
    <s v="2024"/>
    <x v="0"/>
    <x v="0"/>
    <x v="0"/>
    <x v="0"/>
    <x v="2"/>
    <s v="0206 - MINISTERIO DE EDUCACIÓN"/>
    <s v="0005 - INSTITUTO NACIONAL DE BIENESTAR MAGISTERIAL"/>
    <x v="2"/>
    <x v="10"/>
    <x v="40"/>
    <x v="2"/>
    <x v="17"/>
    <s v="N"/>
    <s v="00 - N/A"/>
    <s v="10 - FONDO GENERAL"/>
    <s v="(en blanco)"/>
    <s v="99 - MULTIPROVINCIAL"/>
    <n v="1800000"/>
    <n v="106141.06"/>
  </r>
  <r>
    <s v="2024"/>
    <x v="0"/>
    <x v="0"/>
    <x v="0"/>
    <x v="0"/>
    <x v="2"/>
    <s v="0206 - MINISTERIO DE EDUCACIÓN"/>
    <s v="0005 - INSTITUTO NACIONAL DE BIENESTAR MAGISTERIAL"/>
    <x v="2"/>
    <x v="10"/>
    <x v="40"/>
    <x v="2"/>
    <x v="18"/>
    <s v="N"/>
    <s v="00 - N/A"/>
    <s v="10 - FONDO GENERAL"/>
    <s v="(en blanco)"/>
    <s v="99 - MULTIPROVINCIAL"/>
    <n v="0"/>
    <n v="135245.54999999999"/>
  </r>
  <r>
    <s v="2024"/>
    <x v="0"/>
    <x v="0"/>
    <x v="0"/>
    <x v="0"/>
    <x v="2"/>
    <s v="0206 - MINISTERIO DE EDUCACIÓN"/>
    <s v="0005 - INSTITUTO NACIONAL DE BIENESTAR MAGISTERIAL"/>
    <x v="2"/>
    <x v="10"/>
    <x v="40"/>
    <x v="2"/>
    <x v="20"/>
    <s v="N"/>
    <s v="00 - N/A"/>
    <s v="10 - FONDO GENERAL"/>
    <s v="(en blanco)"/>
    <s v="99 - MULTIPROVINCIAL"/>
    <n v="9408000"/>
    <n v="5417966.2700000005"/>
  </r>
  <r>
    <s v="2024"/>
    <x v="0"/>
    <x v="0"/>
    <x v="0"/>
    <x v="0"/>
    <x v="2"/>
    <s v="0206 - MINISTERIO DE EDUCACIÓN"/>
    <s v="0005 - INSTITUTO NACIONAL DE BIENESTAR MAGISTERIAL"/>
    <x v="2"/>
    <x v="10"/>
    <x v="40"/>
    <x v="2"/>
    <x v="21"/>
    <s v="N"/>
    <s v="00 - N/A"/>
    <s v="10 - FONDO GENERAL"/>
    <s v="(en blanco)"/>
    <s v="99 - MULTIPROVINCIAL"/>
    <n v="3274500"/>
    <n v="2781805.96"/>
  </r>
  <r>
    <s v="2024"/>
    <x v="0"/>
    <x v="0"/>
    <x v="0"/>
    <x v="0"/>
    <x v="2"/>
    <s v="0206 - MINISTERIO DE EDUCACIÓN"/>
    <s v="0006 - INSTITUTO DOM. DE EVALUACIÓN E INVESTIGACIÓN DE LA CALIDAD EDUCATIVA"/>
    <x v="2"/>
    <x v="10"/>
    <x v="46"/>
    <x v="0"/>
    <x v="0"/>
    <s v="N"/>
    <s v="00 - N/A"/>
    <s v="10 - FONDO GENERAL"/>
    <s v="(en blanco)"/>
    <s v="99 - MULTIPROVINCIAL"/>
    <n v="114128141"/>
    <n v="50857775.419999994"/>
  </r>
  <r>
    <s v="2024"/>
    <x v="0"/>
    <x v="0"/>
    <x v="0"/>
    <x v="0"/>
    <x v="2"/>
    <s v="0206 - MINISTERIO DE EDUCACIÓN"/>
    <s v="0006 - INSTITUTO DOM. DE EVALUACIÓN E INVESTIGACIÓN DE LA CALIDAD EDUCATIVA"/>
    <x v="2"/>
    <x v="10"/>
    <x v="46"/>
    <x v="0"/>
    <x v="1"/>
    <s v="N"/>
    <s v="00 - N/A"/>
    <s v="10 - FONDO GENERAL"/>
    <s v="(en blanco)"/>
    <s v="99 - MULTIPROVINCIAL"/>
    <n v="24832764"/>
    <n v="7917383.3700000001"/>
  </r>
  <r>
    <s v="2024"/>
    <x v="0"/>
    <x v="0"/>
    <x v="0"/>
    <x v="0"/>
    <x v="2"/>
    <s v="0206 - MINISTERIO DE EDUCACIÓN"/>
    <s v="0006 - INSTITUTO DOM. DE EVALUACIÓN E INVESTIGACIÓN DE LA CALIDAD EDUCATIVA"/>
    <x v="2"/>
    <x v="10"/>
    <x v="46"/>
    <x v="0"/>
    <x v="4"/>
    <s v="N"/>
    <s v="00 - N/A"/>
    <s v="10 - FONDO GENERAL"/>
    <s v="(en blanco)"/>
    <s v="99 - MULTIPROVINCIAL"/>
    <n v="13812981"/>
    <n v="7704058.6800000016"/>
  </r>
  <r>
    <s v="2024"/>
    <x v="0"/>
    <x v="0"/>
    <x v="0"/>
    <x v="0"/>
    <x v="2"/>
    <s v="0206 - MINISTERIO DE EDUCACIÓN"/>
    <s v="0006 - INSTITUTO DOM. DE EVALUACIÓN E INVESTIGACIÓN DE LA CALIDAD EDUCATIVA"/>
    <x v="2"/>
    <x v="10"/>
    <x v="46"/>
    <x v="1"/>
    <x v="5"/>
    <s v="N"/>
    <s v="00 - N/A"/>
    <s v="10 - FONDO GENERAL"/>
    <s v="(en blanco)"/>
    <s v="99 - MULTIPROVINCIAL"/>
    <n v="3324098"/>
    <n v="1436653.85"/>
  </r>
  <r>
    <s v="2024"/>
    <x v="0"/>
    <x v="0"/>
    <x v="0"/>
    <x v="0"/>
    <x v="2"/>
    <s v="0206 - MINISTERIO DE EDUCACIÓN"/>
    <s v="0006 - INSTITUTO DOM. DE EVALUACIÓN E INVESTIGACIÓN DE LA CALIDAD EDUCATIVA"/>
    <x v="2"/>
    <x v="10"/>
    <x v="46"/>
    <x v="1"/>
    <x v="6"/>
    <s v="N"/>
    <s v="00 - N/A"/>
    <s v="10 - FONDO GENERAL"/>
    <s v="(en blanco)"/>
    <s v="99 - MULTIPROVINCIAL"/>
    <n v="5699656"/>
    <n v="1186919.6300000001"/>
  </r>
  <r>
    <s v="2024"/>
    <x v="0"/>
    <x v="0"/>
    <x v="0"/>
    <x v="0"/>
    <x v="2"/>
    <s v="0206 - MINISTERIO DE EDUCACIÓN"/>
    <s v="0006 - INSTITUTO DOM. DE EVALUACIÓN E INVESTIGACIÓN DE LA CALIDAD EDUCATIVA"/>
    <x v="2"/>
    <x v="10"/>
    <x v="46"/>
    <x v="1"/>
    <x v="7"/>
    <s v="N"/>
    <s v="00 - N/A"/>
    <s v="10 - FONDO GENERAL"/>
    <s v="(en blanco)"/>
    <s v="99 - MULTIPROVINCIAL"/>
    <n v="4161170"/>
    <n v="1272114.75"/>
  </r>
  <r>
    <s v="2024"/>
    <x v="0"/>
    <x v="0"/>
    <x v="0"/>
    <x v="0"/>
    <x v="2"/>
    <s v="0206 - MINISTERIO DE EDUCACIÓN"/>
    <s v="0006 - INSTITUTO DOM. DE EVALUACIÓN E INVESTIGACIÓN DE LA CALIDAD EDUCATIVA"/>
    <x v="2"/>
    <x v="10"/>
    <x v="46"/>
    <x v="1"/>
    <x v="8"/>
    <s v="N"/>
    <s v="00 - N/A"/>
    <s v="10 - FONDO GENERAL"/>
    <s v="(en blanco)"/>
    <s v="99 - MULTIPROVINCIAL"/>
    <n v="3638860"/>
    <n v="512708.43000000005"/>
  </r>
  <r>
    <s v="2024"/>
    <x v="0"/>
    <x v="0"/>
    <x v="0"/>
    <x v="0"/>
    <x v="2"/>
    <s v="0206 - MINISTERIO DE EDUCACIÓN"/>
    <s v="0006 - INSTITUTO DOM. DE EVALUACIÓN E INVESTIGACIÓN DE LA CALIDAD EDUCATIVA"/>
    <x v="2"/>
    <x v="10"/>
    <x v="46"/>
    <x v="1"/>
    <x v="9"/>
    <s v="N"/>
    <s v="00 - N/A"/>
    <s v="10 - FONDO GENERAL"/>
    <s v="(en blanco)"/>
    <s v="99 - MULTIPROVINCIAL"/>
    <n v="5625000"/>
    <n v="1420248"/>
  </r>
  <r>
    <s v="2024"/>
    <x v="0"/>
    <x v="0"/>
    <x v="0"/>
    <x v="0"/>
    <x v="2"/>
    <s v="0206 - MINISTERIO DE EDUCACIÓN"/>
    <s v="0006 - INSTITUTO DOM. DE EVALUACIÓN E INVESTIGACIÓN DE LA CALIDAD EDUCATIVA"/>
    <x v="2"/>
    <x v="10"/>
    <x v="46"/>
    <x v="1"/>
    <x v="10"/>
    <s v="N"/>
    <s v="00 - N/A"/>
    <s v="10 - FONDO GENERAL"/>
    <s v="(en blanco)"/>
    <s v="99 - MULTIPROVINCIAL"/>
    <n v="542000"/>
    <n v="240112.59"/>
  </r>
  <r>
    <s v="2024"/>
    <x v="0"/>
    <x v="0"/>
    <x v="0"/>
    <x v="0"/>
    <x v="2"/>
    <s v="0206 - MINISTERIO DE EDUCACIÓN"/>
    <s v="0006 - INSTITUTO DOM. DE EVALUACIÓN E INVESTIGACIÓN DE LA CALIDAD EDUCATIVA"/>
    <x v="2"/>
    <x v="10"/>
    <x v="46"/>
    <x v="1"/>
    <x v="11"/>
    <s v="N"/>
    <s v="00 - N/A"/>
    <s v="10 - FONDO GENERAL"/>
    <s v="(en blanco)"/>
    <s v="99 - MULTIPROVINCIAL"/>
    <n v="2290000"/>
    <n v="8010059.5600000005"/>
  </r>
  <r>
    <s v="2024"/>
    <x v="0"/>
    <x v="0"/>
    <x v="0"/>
    <x v="0"/>
    <x v="2"/>
    <s v="0206 - MINISTERIO DE EDUCACIÓN"/>
    <s v="0006 - INSTITUTO DOM. DE EVALUACIÓN E INVESTIGACIÓN DE LA CALIDAD EDUCATIVA"/>
    <x v="2"/>
    <x v="10"/>
    <x v="46"/>
    <x v="1"/>
    <x v="12"/>
    <s v="N"/>
    <s v="00 - N/A"/>
    <s v="10 - FONDO GENERAL"/>
    <s v="(en blanco)"/>
    <s v="99 - MULTIPROVINCIAL"/>
    <n v="35062810"/>
    <n v="30439307.399999999"/>
  </r>
  <r>
    <s v="2024"/>
    <x v="0"/>
    <x v="0"/>
    <x v="0"/>
    <x v="0"/>
    <x v="2"/>
    <s v="0206 - MINISTERIO DE EDUCACIÓN"/>
    <s v="0006 - INSTITUTO DOM. DE EVALUACIÓN E INVESTIGACIÓN DE LA CALIDAD EDUCATIVA"/>
    <x v="2"/>
    <x v="10"/>
    <x v="46"/>
    <x v="1"/>
    <x v="13"/>
    <s v="N"/>
    <s v="00 - N/A"/>
    <s v="10 - FONDO GENERAL"/>
    <s v="(en blanco)"/>
    <s v="99 - MULTIPROVINCIAL"/>
    <n v="4048250"/>
    <n v="1128268.77"/>
  </r>
  <r>
    <s v="2024"/>
    <x v="0"/>
    <x v="0"/>
    <x v="0"/>
    <x v="0"/>
    <x v="2"/>
    <s v="0206 - MINISTERIO DE EDUCACIÓN"/>
    <s v="0006 - INSTITUTO DOM. DE EVALUACIÓN E INVESTIGACIÓN DE LA CALIDAD EDUCATIVA"/>
    <x v="2"/>
    <x v="10"/>
    <x v="46"/>
    <x v="2"/>
    <x v="14"/>
    <s v="N"/>
    <s v="00 - N/A"/>
    <s v="10 - FONDO GENERAL"/>
    <s v="(en blanco)"/>
    <s v="99 - MULTIPROVINCIAL"/>
    <n v="225000"/>
    <n v="168298"/>
  </r>
  <r>
    <s v="2024"/>
    <x v="0"/>
    <x v="0"/>
    <x v="0"/>
    <x v="0"/>
    <x v="2"/>
    <s v="0206 - MINISTERIO DE EDUCACIÓN"/>
    <s v="0006 - INSTITUTO DOM. DE EVALUACIÓN E INVESTIGACIÓN DE LA CALIDAD EDUCATIVA"/>
    <x v="2"/>
    <x v="10"/>
    <x v="46"/>
    <x v="2"/>
    <x v="15"/>
    <s v="N"/>
    <s v="00 - N/A"/>
    <s v="10 - FONDO GENERAL"/>
    <s v="(en blanco)"/>
    <s v="99 - MULTIPROVINCIAL"/>
    <n v="765500"/>
    <n v="0"/>
  </r>
  <r>
    <s v="2024"/>
    <x v="0"/>
    <x v="0"/>
    <x v="0"/>
    <x v="0"/>
    <x v="2"/>
    <s v="0206 - MINISTERIO DE EDUCACIÓN"/>
    <s v="0006 - INSTITUTO DOM. DE EVALUACIÓN E INVESTIGACIÓN DE LA CALIDAD EDUCATIVA"/>
    <x v="2"/>
    <x v="10"/>
    <x v="46"/>
    <x v="2"/>
    <x v="16"/>
    <s v="N"/>
    <s v="00 - N/A"/>
    <s v="10 - FONDO GENERAL"/>
    <s v="(en blanco)"/>
    <s v="99 - MULTIPROVINCIAL"/>
    <n v="799415"/>
    <n v="52045.599999999999"/>
  </r>
  <r>
    <s v="2024"/>
    <x v="0"/>
    <x v="0"/>
    <x v="0"/>
    <x v="0"/>
    <x v="2"/>
    <s v="0206 - MINISTERIO DE EDUCACIÓN"/>
    <s v="0006 - INSTITUTO DOM. DE EVALUACIÓN E INVESTIGACIÓN DE LA CALIDAD EDUCATIVA"/>
    <x v="2"/>
    <x v="10"/>
    <x v="46"/>
    <x v="2"/>
    <x v="18"/>
    <s v="N"/>
    <s v="00 - N/A"/>
    <s v="10 - FONDO GENERAL"/>
    <s v="(en blanco)"/>
    <s v="99 - MULTIPROVINCIAL"/>
    <n v="315000"/>
    <n v="58931.22"/>
  </r>
  <r>
    <s v="2024"/>
    <x v="0"/>
    <x v="0"/>
    <x v="0"/>
    <x v="0"/>
    <x v="2"/>
    <s v="0206 - MINISTERIO DE EDUCACIÓN"/>
    <s v="0006 - INSTITUTO DOM. DE EVALUACIÓN E INVESTIGACIÓN DE LA CALIDAD EDUCATIVA"/>
    <x v="2"/>
    <x v="10"/>
    <x v="46"/>
    <x v="2"/>
    <x v="19"/>
    <s v="N"/>
    <s v="00 - N/A"/>
    <s v="10 - FONDO GENERAL"/>
    <s v="(en blanco)"/>
    <s v="99 - MULTIPROVINCIAL"/>
    <n v="491065"/>
    <n v="518"/>
  </r>
  <r>
    <s v="2024"/>
    <x v="0"/>
    <x v="0"/>
    <x v="0"/>
    <x v="0"/>
    <x v="2"/>
    <s v="0206 - MINISTERIO DE EDUCACIÓN"/>
    <s v="0006 - INSTITUTO DOM. DE EVALUACIÓN E INVESTIGACIÓN DE LA CALIDAD EDUCATIVA"/>
    <x v="2"/>
    <x v="10"/>
    <x v="46"/>
    <x v="2"/>
    <x v="20"/>
    <s v="N"/>
    <s v="00 - N/A"/>
    <s v="10 - FONDO GENERAL"/>
    <s v="(en blanco)"/>
    <s v="99 - MULTIPROVINCIAL"/>
    <n v="5938400"/>
    <n v="1191117.55"/>
  </r>
  <r>
    <s v="2024"/>
    <x v="0"/>
    <x v="0"/>
    <x v="0"/>
    <x v="0"/>
    <x v="2"/>
    <s v="0206 - MINISTERIO DE EDUCACIÓN"/>
    <s v="0006 - INSTITUTO DOM. DE EVALUACIÓN E INVESTIGACIÓN DE LA CALIDAD EDUCATIVA"/>
    <x v="2"/>
    <x v="10"/>
    <x v="46"/>
    <x v="2"/>
    <x v="21"/>
    <s v="N"/>
    <s v="00 - N/A"/>
    <s v="10 - FONDO GENERAL"/>
    <s v="(en blanco)"/>
    <s v="99 - MULTIPROVINCIAL"/>
    <n v="4352440"/>
    <n v="840385.36"/>
  </r>
  <r>
    <s v="2024"/>
    <x v="0"/>
    <x v="0"/>
    <x v="0"/>
    <x v="0"/>
    <x v="2"/>
    <s v="0206 - MINISTERIO DE EDUCACIÓN"/>
    <s v="0007 - INSTITUTO NACIONAL DE FORMACIÓN Y CAPACITACIÓN MAGISTERIAL"/>
    <x v="2"/>
    <x v="10"/>
    <x v="40"/>
    <x v="0"/>
    <x v="0"/>
    <s v="N"/>
    <s v="00 - N/A"/>
    <s v="10 - FONDO GENERAL"/>
    <s v="(en blanco)"/>
    <s v="99 - MULTIPROVINCIAL"/>
    <n v="275129036"/>
    <n v="113708263.14"/>
  </r>
  <r>
    <s v="2024"/>
    <x v="0"/>
    <x v="0"/>
    <x v="0"/>
    <x v="0"/>
    <x v="2"/>
    <s v="0206 - MINISTERIO DE EDUCACIÓN"/>
    <s v="0007 - INSTITUTO NACIONAL DE FORMACIÓN Y CAPACITACIÓN MAGISTERIAL"/>
    <x v="2"/>
    <x v="10"/>
    <x v="40"/>
    <x v="0"/>
    <x v="1"/>
    <s v="N"/>
    <s v="00 - N/A"/>
    <s v="10 - FONDO GENERAL"/>
    <s v="(en blanco)"/>
    <s v="99 - MULTIPROVINCIAL"/>
    <n v="63396000"/>
    <n v="17417146.43"/>
  </r>
  <r>
    <s v="2024"/>
    <x v="0"/>
    <x v="0"/>
    <x v="0"/>
    <x v="0"/>
    <x v="2"/>
    <s v="0206 - MINISTERIO DE EDUCACIÓN"/>
    <s v="0007 - INSTITUTO NACIONAL DE FORMACIÓN Y CAPACITACIÓN MAGISTERIAL"/>
    <x v="2"/>
    <x v="10"/>
    <x v="40"/>
    <x v="0"/>
    <x v="4"/>
    <s v="N"/>
    <s v="00 - N/A"/>
    <s v="10 - FONDO GENERAL"/>
    <s v="(en blanco)"/>
    <s v="99 - MULTIPROVINCIAL"/>
    <n v="38201252"/>
    <n v="17506250.510000002"/>
  </r>
  <r>
    <s v="2024"/>
    <x v="0"/>
    <x v="0"/>
    <x v="0"/>
    <x v="0"/>
    <x v="2"/>
    <s v="0206 - MINISTERIO DE EDUCACIÓN"/>
    <s v="0007 - INSTITUTO NACIONAL DE FORMACIÓN Y CAPACITACIÓN MAGISTERIAL"/>
    <x v="2"/>
    <x v="10"/>
    <x v="40"/>
    <x v="1"/>
    <x v="5"/>
    <s v="N"/>
    <s v="00 - N/A"/>
    <s v="10 - FONDO GENERAL"/>
    <s v="(en blanco)"/>
    <s v="99 - MULTIPROVINCIAL"/>
    <n v="4393860"/>
    <n v="3618761.5999999996"/>
  </r>
  <r>
    <s v="2024"/>
    <x v="0"/>
    <x v="0"/>
    <x v="0"/>
    <x v="0"/>
    <x v="2"/>
    <s v="0206 - MINISTERIO DE EDUCACIÓN"/>
    <s v="0007 - INSTITUTO NACIONAL DE FORMACIÓN Y CAPACITACIÓN MAGISTERIAL"/>
    <x v="2"/>
    <x v="10"/>
    <x v="40"/>
    <x v="1"/>
    <x v="6"/>
    <s v="N"/>
    <s v="00 - N/A"/>
    <s v="10 - FONDO GENERAL"/>
    <s v="(en blanco)"/>
    <s v="99 - MULTIPROVINCIAL"/>
    <n v="13065250"/>
    <n v="735628.2799999998"/>
  </r>
  <r>
    <s v="2024"/>
    <x v="0"/>
    <x v="0"/>
    <x v="0"/>
    <x v="0"/>
    <x v="2"/>
    <s v="0206 - MINISTERIO DE EDUCACIÓN"/>
    <s v="0007 - INSTITUTO NACIONAL DE FORMACIÓN Y CAPACITACIÓN MAGISTERIAL"/>
    <x v="2"/>
    <x v="10"/>
    <x v="40"/>
    <x v="1"/>
    <x v="7"/>
    <s v="N"/>
    <s v="00 - N/A"/>
    <s v="10 - FONDO GENERAL"/>
    <s v="(en blanco)"/>
    <s v="99 - MULTIPROVINCIAL"/>
    <n v="29636000"/>
    <n v="2947558.14"/>
  </r>
  <r>
    <s v="2024"/>
    <x v="0"/>
    <x v="0"/>
    <x v="0"/>
    <x v="0"/>
    <x v="2"/>
    <s v="0206 - MINISTERIO DE EDUCACIÓN"/>
    <s v="0007 - INSTITUTO NACIONAL DE FORMACIÓN Y CAPACITACIÓN MAGISTERIAL"/>
    <x v="2"/>
    <x v="10"/>
    <x v="40"/>
    <x v="1"/>
    <x v="8"/>
    <s v="N"/>
    <s v="00 - N/A"/>
    <s v="10 - FONDO GENERAL"/>
    <s v="(en blanco)"/>
    <s v="99 - MULTIPROVINCIAL"/>
    <n v="15680978"/>
    <n v="830808.99"/>
  </r>
  <r>
    <s v="2024"/>
    <x v="0"/>
    <x v="0"/>
    <x v="0"/>
    <x v="0"/>
    <x v="2"/>
    <s v="0206 - MINISTERIO DE EDUCACIÓN"/>
    <s v="0007 - INSTITUTO NACIONAL DE FORMACIÓN Y CAPACITACIÓN MAGISTERIAL"/>
    <x v="2"/>
    <x v="10"/>
    <x v="40"/>
    <x v="1"/>
    <x v="9"/>
    <s v="N"/>
    <s v="00 - N/A"/>
    <s v="10 - FONDO GENERAL"/>
    <s v="(en blanco)"/>
    <s v="99 - MULTIPROVINCIAL"/>
    <n v="34669205"/>
    <n v="1713732.6600000004"/>
  </r>
  <r>
    <s v="2024"/>
    <x v="0"/>
    <x v="0"/>
    <x v="0"/>
    <x v="0"/>
    <x v="2"/>
    <s v="0206 - MINISTERIO DE EDUCACIÓN"/>
    <s v="0007 - INSTITUTO NACIONAL DE FORMACIÓN Y CAPACITACIÓN MAGISTERIAL"/>
    <x v="2"/>
    <x v="10"/>
    <x v="40"/>
    <x v="1"/>
    <x v="10"/>
    <s v="N"/>
    <s v="00 - N/A"/>
    <s v="10 - FONDO GENERAL"/>
    <s v="(en blanco)"/>
    <s v="99 - MULTIPROVINCIAL"/>
    <n v="39950000"/>
    <n v="20271210.040000003"/>
  </r>
  <r>
    <s v="2024"/>
    <x v="0"/>
    <x v="0"/>
    <x v="0"/>
    <x v="0"/>
    <x v="2"/>
    <s v="0206 - MINISTERIO DE EDUCACIÓN"/>
    <s v="0007 - INSTITUTO NACIONAL DE FORMACIÓN Y CAPACITACIÓN MAGISTERIAL"/>
    <x v="2"/>
    <x v="10"/>
    <x v="40"/>
    <x v="1"/>
    <x v="11"/>
    <s v="N"/>
    <s v="00 - N/A"/>
    <s v="10 - FONDO GENERAL"/>
    <s v="(en blanco)"/>
    <s v="99 - MULTIPROVINCIAL"/>
    <n v="7251468"/>
    <n v="8569944.2699999977"/>
  </r>
  <r>
    <s v="2024"/>
    <x v="0"/>
    <x v="0"/>
    <x v="0"/>
    <x v="0"/>
    <x v="2"/>
    <s v="0206 - MINISTERIO DE EDUCACIÓN"/>
    <s v="0007 - INSTITUTO NACIONAL DE FORMACIÓN Y CAPACITACIÓN MAGISTERIAL"/>
    <x v="2"/>
    <x v="10"/>
    <x v="40"/>
    <x v="1"/>
    <x v="12"/>
    <s v="N"/>
    <s v="00 - N/A"/>
    <s v="10 - FONDO GENERAL"/>
    <s v="(en blanco)"/>
    <s v="99 - MULTIPROVINCIAL"/>
    <n v="32166777"/>
    <n v="6501628"/>
  </r>
  <r>
    <s v="2024"/>
    <x v="0"/>
    <x v="0"/>
    <x v="0"/>
    <x v="0"/>
    <x v="2"/>
    <s v="0206 - MINISTERIO DE EDUCACIÓN"/>
    <s v="0007 - INSTITUTO NACIONAL DE FORMACIÓN Y CAPACITACIÓN MAGISTERIAL"/>
    <x v="2"/>
    <x v="10"/>
    <x v="40"/>
    <x v="1"/>
    <x v="13"/>
    <s v="N"/>
    <s v="00 - N/A"/>
    <s v="10 - FONDO GENERAL"/>
    <s v="(en blanco)"/>
    <s v="99 - MULTIPROVINCIAL"/>
    <n v="22773000"/>
    <n v="11589068.91"/>
  </r>
  <r>
    <s v="2024"/>
    <x v="0"/>
    <x v="0"/>
    <x v="0"/>
    <x v="0"/>
    <x v="2"/>
    <s v="0206 - MINISTERIO DE EDUCACIÓN"/>
    <s v="0007 - INSTITUTO NACIONAL DE FORMACIÓN Y CAPACITACIÓN MAGISTERIAL"/>
    <x v="2"/>
    <x v="10"/>
    <x v="40"/>
    <x v="2"/>
    <x v="14"/>
    <s v="N"/>
    <s v="00 - N/A"/>
    <s v="10 - FONDO GENERAL"/>
    <s v="(en blanco)"/>
    <s v="99 - MULTIPROVINCIAL"/>
    <n v="2123429"/>
    <n v="215560.61"/>
  </r>
  <r>
    <s v="2024"/>
    <x v="0"/>
    <x v="0"/>
    <x v="0"/>
    <x v="0"/>
    <x v="2"/>
    <s v="0206 - MINISTERIO DE EDUCACIÓN"/>
    <s v="0007 - INSTITUTO NACIONAL DE FORMACIÓN Y CAPACITACIÓN MAGISTERIAL"/>
    <x v="2"/>
    <x v="10"/>
    <x v="40"/>
    <x v="2"/>
    <x v="15"/>
    <s v="N"/>
    <s v="00 - N/A"/>
    <s v="10 - FONDO GENERAL"/>
    <s v="(en blanco)"/>
    <s v="99 - MULTIPROVINCIAL"/>
    <n v="2071900"/>
    <n v="886708.64"/>
  </r>
  <r>
    <s v="2024"/>
    <x v="0"/>
    <x v="0"/>
    <x v="0"/>
    <x v="0"/>
    <x v="2"/>
    <s v="0206 - MINISTERIO DE EDUCACIÓN"/>
    <s v="0007 - INSTITUTO NACIONAL DE FORMACIÓN Y CAPACITACIÓN MAGISTERIAL"/>
    <x v="2"/>
    <x v="10"/>
    <x v="40"/>
    <x v="2"/>
    <x v="16"/>
    <s v="N"/>
    <s v="00 - N/A"/>
    <s v="10 - FONDO GENERAL"/>
    <s v="(en blanco)"/>
    <s v="99 - MULTIPROVINCIAL"/>
    <n v="2153654"/>
    <n v="22366.9"/>
  </r>
  <r>
    <s v="2024"/>
    <x v="0"/>
    <x v="0"/>
    <x v="0"/>
    <x v="0"/>
    <x v="2"/>
    <s v="0206 - MINISTERIO DE EDUCACIÓN"/>
    <s v="0007 - INSTITUTO NACIONAL DE FORMACIÓN Y CAPACITACIÓN MAGISTERIAL"/>
    <x v="2"/>
    <x v="10"/>
    <x v="40"/>
    <x v="2"/>
    <x v="17"/>
    <s v="N"/>
    <s v="00 - N/A"/>
    <s v="10 - FONDO GENERAL"/>
    <s v="(en blanco)"/>
    <s v="99 - MULTIPROVINCIAL"/>
    <n v="164446"/>
    <n v="84627.87"/>
  </r>
  <r>
    <s v="2024"/>
    <x v="0"/>
    <x v="0"/>
    <x v="0"/>
    <x v="0"/>
    <x v="2"/>
    <s v="0206 - MINISTERIO DE EDUCACIÓN"/>
    <s v="0007 - INSTITUTO NACIONAL DE FORMACIÓN Y CAPACITACIÓN MAGISTERIAL"/>
    <x v="2"/>
    <x v="10"/>
    <x v="40"/>
    <x v="2"/>
    <x v="18"/>
    <s v="N"/>
    <s v="00 - N/A"/>
    <s v="10 - FONDO GENERAL"/>
    <s v="(en blanco)"/>
    <s v="99 - MULTIPROVINCIAL"/>
    <n v="966593"/>
    <n v="150450"/>
  </r>
  <r>
    <s v="2024"/>
    <x v="0"/>
    <x v="0"/>
    <x v="0"/>
    <x v="0"/>
    <x v="2"/>
    <s v="0206 - MINISTERIO DE EDUCACIÓN"/>
    <s v="0007 - INSTITUTO NACIONAL DE FORMACIÓN Y CAPACITACIÓN MAGISTERIAL"/>
    <x v="2"/>
    <x v="10"/>
    <x v="40"/>
    <x v="2"/>
    <x v="19"/>
    <s v="N"/>
    <s v="00 - N/A"/>
    <s v="10 - FONDO GENERAL"/>
    <s v="(en blanco)"/>
    <s v="99 - MULTIPROVINCIAL"/>
    <n v="112834"/>
    <n v="172280"/>
  </r>
  <r>
    <s v="2024"/>
    <x v="0"/>
    <x v="0"/>
    <x v="0"/>
    <x v="0"/>
    <x v="2"/>
    <s v="0206 - MINISTERIO DE EDUCACIÓN"/>
    <s v="0007 - INSTITUTO NACIONAL DE FORMACIÓN Y CAPACITACIÓN MAGISTERIAL"/>
    <x v="2"/>
    <x v="10"/>
    <x v="40"/>
    <x v="2"/>
    <x v="20"/>
    <s v="N"/>
    <s v="00 - N/A"/>
    <s v="10 - FONDO GENERAL"/>
    <s v="(en blanco)"/>
    <s v="99 - MULTIPROVINCIAL"/>
    <n v="12039325"/>
    <n v="4249920"/>
  </r>
  <r>
    <s v="2024"/>
    <x v="0"/>
    <x v="0"/>
    <x v="0"/>
    <x v="0"/>
    <x v="2"/>
    <s v="0206 - MINISTERIO DE EDUCACIÓN"/>
    <s v="0007 - INSTITUTO NACIONAL DE FORMACIÓN Y CAPACITACIÓN MAGISTERIAL"/>
    <x v="2"/>
    <x v="10"/>
    <x v="40"/>
    <x v="2"/>
    <x v="21"/>
    <s v="N"/>
    <s v="00 - N/A"/>
    <s v="10 - FONDO GENERAL"/>
    <s v="(en blanco)"/>
    <s v="99 - MULTIPROVINCIAL"/>
    <n v="17358623"/>
    <n v="1744644.02"/>
  </r>
  <r>
    <s v="2024"/>
    <x v="0"/>
    <x v="0"/>
    <x v="0"/>
    <x v="0"/>
    <x v="2"/>
    <s v="0206 - MINISTERIO DE EDUCACIÓN"/>
    <s v="0008 - INSTITUTO SUPERIOR DE FORMACIÓN DOCENTE  SALOME UREÑA"/>
    <x v="2"/>
    <x v="10"/>
    <x v="24"/>
    <x v="0"/>
    <x v="0"/>
    <s v="N"/>
    <s v="00 - N/A"/>
    <s v="10 - FONDO GENERAL"/>
    <s v="(en blanco)"/>
    <s v="99 - MULTIPROVINCIAL"/>
    <n v="1296397561"/>
    <n v="511579775.78000015"/>
  </r>
  <r>
    <s v="2024"/>
    <x v="0"/>
    <x v="0"/>
    <x v="0"/>
    <x v="0"/>
    <x v="2"/>
    <s v="0206 - MINISTERIO DE EDUCACIÓN"/>
    <s v="0008 - INSTITUTO SUPERIOR DE FORMACIÓN DOCENTE  SALOME UREÑA"/>
    <x v="2"/>
    <x v="10"/>
    <x v="24"/>
    <x v="0"/>
    <x v="1"/>
    <s v="N"/>
    <s v="00 - N/A"/>
    <s v="10 - FONDO GENERAL"/>
    <s v="(en blanco)"/>
    <s v="99 - MULTIPROVINCIAL"/>
    <n v="237168020"/>
    <n v="16183058.710000003"/>
  </r>
  <r>
    <s v="2024"/>
    <x v="0"/>
    <x v="0"/>
    <x v="0"/>
    <x v="0"/>
    <x v="2"/>
    <s v="0206 - MINISTERIO DE EDUCACIÓN"/>
    <s v="0008 - INSTITUTO SUPERIOR DE FORMACIÓN DOCENTE  SALOME UREÑA"/>
    <x v="2"/>
    <x v="10"/>
    <x v="24"/>
    <x v="0"/>
    <x v="2"/>
    <s v="N"/>
    <s v="00 - N/A"/>
    <s v="10 - FONDO GENERAL"/>
    <s v="(en blanco)"/>
    <s v="99 - MULTIPROVINCIAL"/>
    <n v="200000"/>
    <n v="0"/>
  </r>
  <r>
    <s v="2024"/>
    <x v="0"/>
    <x v="0"/>
    <x v="0"/>
    <x v="0"/>
    <x v="2"/>
    <s v="0206 - MINISTERIO DE EDUCACIÓN"/>
    <s v="0008 - INSTITUTO SUPERIOR DE FORMACIÓN DOCENTE  SALOME UREÑA"/>
    <x v="2"/>
    <x v="10"/>
    <x v="24"/>
    <x v="0"/>
    <x v="3"/>
    <s v="N"/>
    <s v="00 - N/A"/>
    <s v="10 - FONDO GENERAL"/>
    <s v="(en blanco)"/>
    <s v="99 - MULTIPROVINCIAL"/>
    <n v="0"/>
    <n v="66000"/>
  </r>
  <r>
    <s v="2024"/>
    <x v="0"/>
    <x v="0"/>
    <x v="0"/>
    <x v="0"/>
    <x v="2"/>
    <s v="0206 - MINISTERIO DE EDUCACIÓN"/>
    <s v="0008 - INSTITUTO SUPERIOR DE FORMACIÓN DOCENTE  SALOME UREÑA"/>
    <x v="2"/>
    <x v="10"/>
    <x v="24"/>
    <x v="0"/>
    <x v="4"/>
    <s v="N"/>
    <s v="00 - N/A"/>
    <s v="10 - FONDO GENERAL"/>
    <s v="(en blanco)"/>
    <s v="99 - MULTIPROVINCIAL"/>
    <n v="187356713"/>
    <n v="79317108.769999951"/>
  </r>
  <r>
    <s v="2024"/>
    <x v="0"/>
    <x v="0"/>
    <x v="0"/>
    <x v="0"/>
    <x v="2"/>
    <s v="0206 - MINISTERIO DE EDUCACIÓN"/>
    <s v="0008 - INSTITUTO SUPERIOR DE FORMACIÓN DOCENTE  SALOME UREÑA"/>
    <x v="2"/>
    <x v="10"/>
    <x v="24"/>
    <x v="1"/>
    <x v="5"/>
    <s v="N"/>
    <s v="00 - N/A"/>
    <s v="10 - FONDO GENERAL"/>
    <s v="(en blanco)"/>
    <s v="99 - MULTIPROVINCIAL"/>
    <n v="36259977"/>
    <n v="13350958.519999998"/>
  </r>
  <r>
    <s v="2024"/>
    <x v="0"/>
    <x v="0"/>
    <x v="0"/>
    <x v="0"/>
    <x v="2"/>
    <s v="0206 - MINISTERIO DE EDUCACIÓN"/>
    <s v="0008 - INSTITUTO SUPERIOR DE FORMACIÓN DOCENTE  SALOME UREÑA"/>
    <x v="2"/>
    <x v="10"/>
    <x v="24"/>
    <x v="1"/>
    <x v="6"/>
    <s v="N"/>
    <s v="00 - N/A"/>
    <s v="10 - FONDO GENERAL"/>
    <s v="(en blanco)"/>
    <s v="99 - MULTIPROVINCIAL"/>
    <n v="33166850"/>
    <n v="4400730.28"/>
  </r>
  <r>
    <s v="2024"/>
    <x v="0"/>
    <x v="0"/>
    <x v="0"/>
    <x v="0"/>
    <x v="2"/>
    <s v="0206 - MINISTERIO DE EDUCACIÓN"/>
    <s v="0008 - INSTITUTO SUPERIOR DE FORMACIÓN DOCENTE  SALOME UREÑA"/>
    <x v="2"/>
    <x v="10"/>
    <x v="24"/>
    <x v="1"/>
    <x v="7"/>
    <s v="N"/>
    <s v="00 - N/A"/>
    <s v="10 - FONDO GENERAL"/>
    <s v="(en blanco)"/>
    <s v="99 - MULTIPROVINCIAL"/>
    <n v="8059250"/>
    <n v="1679300"/>
  </r>
  <r>
    <s v="2024"/>
    <x v="0"/>
    <x v="0"/>
    <x v="0"/>
    <x v="0"/>
    <x v="2"/>
    <s v="0206 - MINISTERIO DE EDUCACIÓN"/>
    <s v="0008 - INSTITUTO SUPERIOR DE FORMACIÓN DOCENTE  SALOME UREÑA"/>
    <x v="2"/>
    <x v="10"/>
    <x v="24"/>
    <x v="1"/>
    <x v="8"/>
    <s v="N"/>
    <s v="00 - N/A"/>
    <s v="10 - FONDO GENERAL"/>
    <s v="(en blanco)"/>
    <s v="99 - MULTIPROVINCIAL"/>
    <n v="17001000"/>
    <n v="3023190.6799999997"/>
  </r>
  <r>
    <s v="2024"/>
    <x v="0"/>
    <x v="0"/>
    <x v="0"/>
    <x v="0"/>
    <x v="2"/>
    <s v="0206 - MINISTERIO DE EDUCACIÓN"/>
    <s v="0008 - INSTITUTO SUPERIOR DE FORMACIÓN DOCENTE  SALOME UREÑA"/>
    <x v="2"/>
    <x v="10"/>
    <x v="24"/>
    <x v="1"/>
    <x v="9"/>
    <s v="N"/>
    <s v="00 - N/A"/>
    <s v="10 - FONDO GENERAL"/>
    <s v="(en blanco)"/>
    <s v="99 - MULTIPROVINCIAL"/>
    <n v="71557372"/>
    <n v="26564681.75"/>
  </r>
  <r>
    <s v="2024"/>
    <x v="0"/>
    <x v="0"/>
    <x v="0"/>
    <x v="0"/>
    <x v="2"/>
    <s v="0206 - MINISTERIO DE EDUCACIÓN"/>
    <s v="0008 - INSTITUTO SUPERIOR DE FORMACIÓN DOCENTE  SALOME UREÑA"/>
    <x v="2"/>
    <x v="10"/>
    <x v="24"/>
    <x v="1"/>
    <x v="10"/>
    <s v="N"/>
    <s v="00 - N/A"/>
    <s v="10 - FONDO GENERAL"/>
    <s v="(en blanco)"/>
    <s v="99 - MULTIPROVINCIAL"/>
    <n v="36400000"/>
    <n v="14944286.030000003"/>
  </r>
  <r>
    <s v="2024"/>
    <x v="0"/>
    <x v="0"/>
    <x v="0"/>
    <x v="0"/>
    <x v="2"/>
    <s v="0206 - MINISTERIO DE EDUCACIÓN"/>
    <s v="0008 - INSTITUTO SUPERIOR DE FORMACIÓN DOCENTE  SALOME UREÑA"/>
    <x v="2"/>
    <x v="10"/>
    <x v="24"/>
    <x v="1"/>
    <x v="11"/>
    <s v="N"/>
    <s v="00 - N/A"/>
    <s v="10 - FONDO GENERAL"/>
    <s v="(en blanco)"/>
    <s v="99 - MULTIPROVINCIAL"/>
    <n v="49600000"/>
    <n v="21437806.659999996"/>
  </r>
  <r>
    <s v="2024"/>
    <x v="0"/>
    <x v="0"/>
    <x v="0"/>
    <x v="0"/>
    <x v="2"/>
    <s v="0206 - MINISTERIO DE EDUCACIÓN"/>
    <s v="0008 - INSTITUTO SUPERIOR DE FORMACIÓN DOCENTE  SALOME UREÑA"/>
    <x v="2"/>
    <x v="10"/>
    <x v="24"/>
    <x v="1"/>
    <x v="12"/>
    <s v="N"/>
    <s v="00 - N/A"/>
    <s v="10 - FONDO GENERAL"/>
    <s v="(en blanco)"/>
    <s v="99 - MULTIPROVINCIAL"/>
    <n v="260965043"/>
    <n v="79870661.950000018"/>
  </r>
  <r>
    <s v="2024"/>
    <x v="0"/>
    <x v="0"/>
    <x v="0"/>
    <x v="0"/>
    <x v="2"/>
    <s v="0206 - MINISTERIO DE EDUCACIÓN"/>
    <s v="0008 - INSTITUTO SUPERIOR DE FORMACIÓN DOCENTE  SALOME UREÑA"/>
    <x v="2"/>
    <x v="10"/>
    <x v="24"/>
    <x v="1"/>
    <x v="12"/>
    <s v="N"/>
    <s v="00 - N/A"/>
    <s v="20 - FONDOS CON DESTINO ESPECÍFICO"/>
    <s v="(en blanco)"/>
    <s v="99 - MULTIPROVINCIAL"/>
    <n v="4424527"/>
    <n v="0"/>
  </r>
  <r>
    <s v="2024"/>
    <x v="0"/>
    <x v="0"/>
    <x v="0"/>
    <x v="0"/>
    <x v="2"/>
    <s v="0206 - MINISTERIO DE EDUCACIÓN"/>
    <s v="0008 - INSTITUTO SUPERIOR DE FORMACIÓN DOCENTE  SALOME UREÑA"/>
    <x v="2"/>
    <x v="10"/>
    <x v="24"/>
    <x v="1"/>
    <x v="13"/>
    <s v="N"/>
    <s v="00 - N/A"/>
    <s v="10 - FONDO GENERAL"/>
    <s v="(en blanco)"/>
    <s v="99 - MULTIPROVINCIAL"/>
    <n v="53648237"/>
    <n v="18716801.740000006"/>
  </r>
  <r>
    <s v="2024"/>
    <x v="0"/>
    <x v="0"/>
    <x v="0"/>
    <x v="0"/>
    <x v="2"/>
    <s v="0206 - MINISTERIO DE EDUCACIÓN"/>
    <s v="0008 - INSTITUTO SUPERIOR DE FORMACIÓN DOCENTE  SALOME UREÑA"/>
    <x v="2"/>
    <x v="10"/>
    <x v="24"/>
    <x v="1"/>
    <x v="13"/>
    <s v="N"/>
    <s v="00 - N/A"/>
    <s v="20 - FONDOS CON DESTINO ESPECÍFICO"/>
    <s v="(en blanco)"/>
    <s v="99 - MULTIPROVINCIAL"/>
    <n v="1519963"/>
    <n v="0"/>
  </r>
  <r>
    <s v="2024"/>
    <x v="0"/>
    <x v="0"/>
    <x v="0"/>
    <x v="0"/>
    <x v="2"/>
    <s v="0206 - MINISTERIO DE EDUCACIÓN"/>
    <s v="0008 - INSTITUTO SUPERIOR DE FORMACIÓN DOCENTE  SALOME UREÑA"/>
    <x v="2"/>
    <x v="10"/>
    <x v="24"/>
    <x v="2"/>
    <x v="14"/>
    <s v="N"/>
    <s v="00 - N/A"/>
    <s v="10 - FONDO GENERAL"/>
    <s v="(en blanco)"/>
    <s v="99 - MULTIPROVINCIAL"/>
    <n v="173616896"/>
    <n v="46416094.189999998"/>
  </r>
  <r>
    <s v="2024"/>
    <x v="0"/>
    <x v="0"/>
    <x v="0"/>
    <x v="0"/>
    <x v="2"/>
    <s v="0206 - MINISTERIO DE EDUCACIÓN"/>
    <s v="0008 - INSTITUTO SUPERIOR DE FORMACIÓN DOCENTE  SALOME UREÑA"/>
    <x v="2"/>
    <x v="10"/>
    <x v="24"/>
    <x v="2"/>
    <x v="15"/>
    <s v="N"/>
    <s v="00 - N/A"/>
    <s v="10 - FONDO GENERAL"/>
    <s v="(en blanco)"/>
    <s v="99 - MULTIPROVINCIAL"/>
    <n v="4935000"/>
    <n v="316251.33"/>
  </r>
  <r>
    <s v="2024"/>
    <x v="0"/>
    <x v="0"/>
    <x v="0"/>
    <x v="0"/>
    <x v="2"/>
    <s v="0206 - MINISTERIO DE EDUCACIÓN"/>
    <s v="0008 - INSTITUTO SUPERIOR DE FORMACIÓN DOCENTE  SALOME UREÑA"/>
    <x v="2"/>
    <x v="10"/>
    <x v="24"/>
    <x v="2"/>
    <x v="16"/>
    <s v="N"/>
    <s v="00 - N/A"/>
    <s v="10 - FONDO GENERAL"/>
    <s v="(en blanco)"/>
    <s v="99 - MULTIPROVINCIAL"/>
    <n v="29606605"/>
    <n v="3802387.4499999997"/>
  </r>
  <r>
    <s v="2024"/>
    <x v="0"/>
    <x v="0"/>
    <x v="0"/>
    <x v="0"/>
    <x v="2"/>
    <s v="0206 - MINISTERIO DE EDUCACIÓN"/>
    <s v="0008 - INSTITUTO SUPERIOR DE FORMACIÓN DOCENTE  SALOME UREÑA"/>
    <x v="2"/>
    <x v="10"/>
    <x v="24"/>
    <x v="2"/>
    <x v="17"/>
    <s v="N"/>
    <s v="00 - N/A"/>
    <s v="10 - FONDO GENERAL"/>
    <s v="(en blanco)"/>
    <s v="99 - MULTIPROVINCIAL"/>
    <n v="0"/>
    <n v="41854.19"/>
  </r>
  <r>
    <s v="2024"/>
    <x v="0"/>
    <x v="0"/>
    <x v="0"/>
    <x v="0"/>
    <x v="2"/>
    <s v="0206 - MINISTERIO DE EDUCACIÓN"/>
    <s v="0008 - INSTITUTO SUPERIOR DE FORMACIÓN DOCENTE  SALOME UREÑA"/>
    <x v="2"/>
    <x v="10"/>
    <x v="24"/>
    <x v="2"/>
    <x v="18"/>
    <s v="N"/>
    <s v="00 - N/A"/>
    <s v="10 - FONDO GENERAL"/>
    <s v="(en blanco)"/>
    <s v="99 - MULTIPROVINCIAL"/>
    <n v="1860000"/>
    <n v="244812.24"/>
  </r>
  <r>
    <s v="2024"/>
    <x v="0"/>
    <x v="0"/>
    <x v="0"/>
    <x v="0"/>
    <x v="2"/>
    <s v="0206 - MINISTERIO DE EDUCACIÓN"/>
    <s v="0008 - INSTITUTO SUPERIOR DE FORMACIÓN DOCENTE  SALOME UREÑA"/>
    <x v="2"/>
    <x v="10"/>
    <x v="24"/>
    <x v="2"/>
    <x v="19"/>
    <s v="N"/>
    <s v="00 - N/A"/>
    <s v="10 - FONDO GENERAL"/>
    <s v="(en blanco)"/>
    <s v="99 - MULTIPROVINCIAL"/>
    <n v="845000"/>
    <n v="179466.28000000003"/>
  </r>
  <r>
    <s v="2024"/>
    <x v="0"/>
    <x v="0"/>
    <x v="0"/>
    <x v="0"/>
    <x v="2"/>
    <s v="0206 - MINISTERIO DE EDUCACIÓN"/>
    <s v="0008 - INSTITUTO SUPERIOR DE FORMACIÓN DOCENTE  SALOME UREÑA"/>
    <x v="2"/>
    <x v="10"/>
    <x v="24"/>
    <x v="2"/>
    <x v="20"/>
    <s v="N"/>
    <s v="00 - N/A"/>
    <s v="10 - FONDO GENERAL"/>
    <s v="(en blanco)"/>
    <s v="99 - MULTIPROVINCIAL"/>
    <n v="38930000"/>
    <n v="10702781.049999999"/>
  </r>
  <r>
    <s v="2024"/>
    <x v="0"/>
    <x v="0"/>
    <x v="0"/>
    <x v="0"/>
    <x v="2"/>
    <s v="0206 - MINISTERIO DE EDUCACIÓN"/>
    <s v="0008 - INSTITUTO SUPERIOR DE FORMACIÓN DOCENTE  SALOME UREÑA"/>
    <x v="2"/>
    <x v="10"/>
    <x v="24"/>
    <x v="2"/>
    <x v="21"/>
    <s v="N"/>
    <s v="00 - N/A"/>
    <s v="10 - FONDO GENERAL"/>
    <s v="(en blanco)"/>
    <s v="99 - MULTIPROVINCIAL"/>
    <n v="55682387"/>
    <n v="16108396.369999999"/>
  </r>
  <r>
    <s v="2024"/>
    <x v="0"/>
    <x v="0"/>
    <x v="0"/>
    <x v="0"/>
    <x v="2"/>
    <s v="0206 - MINISTERIO DE EDUCACIÓN"/>
    <s v="0010 - INSTITUTO NACIONAL DE BIENESTAR ESTUDIANTIL (INABIE)"/>
    <x v="2"/>
    <x v="10"/>
    <x v="40"/>
    <x v="0"/>
    <x v="0"/>
    <s v="N"/>
    <s v="00 - N/A"/>
    <s v="10 - FONDO GENERAL"/>
    <s v="(en blanco)"/>
    <s v="99 - MULTIPROVINCIAL"/>
    <n v="1019920267"/>
    <n v="404885602.93000001"/>
  </r>
  <r>
    <s v="2024"/>
    <x v="0"/>
    <x v="0"/>
    <x v="0"/>
    <x v="0"/>
    <x v="2"/>
    <s v="0206 - MINISTERIO DE EDUCACIÓN"/>
    <s v="0010 - INSTITUTO NACIONAL DE BIENESTAR ESTUDIANTIL (INABIE)"/>
    <x v="2"/>
    <x v="10"/>
    <x v="40"/>
    <x v="0"/>
    <x v="1"/>
    <s v="N"/>
    <s v="00 - N/A"/>
    <s v="10 - FONDO GENERAL"/>
    <s v="(en blanco)"/>
    <s v="99 - MULTIPROVINCIAL"/>
    <n v="243700000"/>
    <n v="73523228.689999998"/>
  </r>
  <r>
    <s v="2024"/>
    <x v="0"/>
    <x v="0"/>
    <x v="0"/>
    <x v="0"/>
    <x v="2"/>
    <s v="0206 - MINISTERIO DE EDUCACIÓN"/>
    <s v="0010 - INSTITUTO NACIONAL DE BIENESTAR ESTUDIANTIL (INABIE)"/>
    <x v="2"/>
    <x v="10"/>
    <x v="40"/>
    <x v="0"/>
    <x v="2"/>
    <s v="N"/>
    <s v="00 - N/A"/>
    <s v="10 - FONDO GENERAL"/>
    <s v="(en blanco)"/>
    <s v="99 - MULTIPROVINCIAL"/>
    <n v="1200000"/>
    <n v="0"/>
  </r>
  <r>
    <s v="2024"/>
    <x v="0"/>
    <x v="0"/>
    <x v="0"/>
    <x v="0"/>
    <x v="2"/>
    <s v="0206 - MINISTERIO DE EDUCACIÓN"/>
    <s v="0010 - INSTITUTO NACIONAL DE BIENESTAR ESTUDIANTIL (INABIE)"/>
    <x v="2"/>
    <x v="10"/>
    <x v="40"/>
    <x v="0"/>
    <x v="4"/>
    <s v="N"/>
    <s v="00 - N/A"/>
    <s v="10 - FONDO GENERAL"/>
    <s v="(en blanco)"/>
    <s v="99 - MULTIPROVINCIAL"/>
    <n v="129342405"/>
    <n v="61188704.620000005"/>
  </r>
  <r>
    <s v="2024"/>
    <x v="0"/>
    <x v="0"/>
    <x v="0"/>
    <x v="0"/>
    <x v="2"/>
    <s v="0206 - MINISTERIO DE EDUCACIÓN"/>
    <s v="0010 - INSTITUTO NACIONAL DE BIENESTAR ESTUDIANTIL (INABIE)"/>
    <x v="2"/>
    <x v="10"/>
    <x v="40"/>
    <x v="1"/>
    <x v="5"/>
    <s v="N"/>
    <s v="00 - N/A"/>
    <s v="10 - FONDO GENERAL"/>
    <s v="(en blanco)"/>
    <s v="99 - MULTIPROVINCIAL"/>
    <n v="60888967"/>
    <n v="19246757.620000008"/>
  </r>
  <r>
    <s v="2024"/>
    <x v="0"/>
    <x v="0"/>
    <x v="0"/>
    <x v="0"/>
    <x v="2"/>
    <s v="0206 - MINISTERIO DE EDUCACIÓN"/>
    <s v="0010 - INSTITUTO NACIONAL DE BIENESTAR ESTUDIANTIL (INABIE)"/>
    <x v="2"/>
    <x v="10"/>
    <x v="40"/>
    <x v="1"/>
    <x v="6"/>
    <s v="N"/>
    <s v="00 - N/A"/>
    <s v="10 - FONDO GENERAL"/>
    <s v="(en blanco)"/>
    <s v="99 - MULTIPROVINCIAL"/>
    <n v="54545535"/>
    <n v="11391330.129999999"/>
  </r>
  <r>
    <s v="2024"/>
    <x v="0"/>
    <x v="0"/>
    <x v="0"/>
    <x v="0"/>
    <x v="2"/>
    <s v="0206 - MINISTERIO DE EDUCACIÓN"/>
    <s v="0010 - INSTITUTO NACIONAL DE BIENESTAR ESTUDIANTIL (INABIE)"/>
    <x v="2"/>
    <x v="10"/>
    <x v="40"/>
    <x v="1"/>
    <x v="7"/>
    <s v="N"/>
    <s v="00 - N/A"/>
    <s v="10 - FONDO GENERAL"/>
    <s v="(en blanco)"/>
    <s v="99 - MULTIPROVINCIAL"/>
    <n v="84569725"/>
    <n v="16994787.5"/>
  </r>
  <r>
    <s v="2024"/>
    <x v="0"/>
    <x v="0"/>
    <x v="0"/>
    <x v="0"/>
    <x v="2"/>
    <s v="0206 - MINISTERIO DE EDUCACIÓN"/>
    <s v="0010 - INSTITUTO NACIONAL DE BIENESTAR ESTUDIANTIL (INABIE)"/>
    <x v="2"/>
    <x v="10"/>
    <x v="40"/>
    <x v="1"/>
    <x v="8"/>
    <s v="N"/>
    <s v="00 - N/A"/>
    <s v="10 - FONDO GENERAL"/>
    <s v="(en blanco)"/>
    <s v="99 - MULTIPROVINCIAL"/>
    <n v="39923292"/>
    <n v="1804461.78"/>
  </r>
  <r>
    <s v="2024"/>
    <x v="0"/>
    <x v="0"/>
    <x v="0"/>
    <x v="0"/>
    <x v="2"/>
    <s v="0206 - MINISTERIO DE EDUCACIÓN"/>
    <s v="0010 - INSTITUTO NACIONAL DE BIENESTAR ESTUDIANTIL (INABIE)"/>
    <x v="2"/>
    <x v="10"/>
    <x v="40"/>
    <x v="1"/>
    <x v="9"/>
    <s v="N"/>
    <s v="00 - N/A"/>
    <s v="10 - FONDO GENERAL"/>
    <s v="(en blanco)"/>
    <s v="99 - MULTIPROVINCIAL"/>
    <n v="71406000"/>
    <n v="43366413.670000002"/>
  </r>
  <r>
    <s v="2024"/>
    <x v="0"/>
    <x v="0"/>
    <x v="0"/>
    <x v="0"/>
    <x v="2"/>
    <s v="0206 - MINISTERIO DE EDUCACIÓN"/>
    <s v="0010 - INSTITUTO NACIONAL DE BIENESTAR ESTUDIANTIL (INABIE)"/>
    <x v="2"/>
    <x v="10"/>
    <x v="40"/>
    <x v="1"/>
    <x v="10"/>
    <s v="N"/>
    <s v="00 - N/A"/>
    <s v="10 - FONDO GENERAL"/>
    <s v="(en blanco)"/>
    <s v="99 - MULTIPROVINCIAL"/>
    <n v="27967300"/>
    <n v="12315660.809999999"/>
  </r>
  <r>
    <s v="2024"/>
    <x v="0"/>
    <x v="0"/>
    <x v="0"/>
    <x v="0"/>
    <x v="2"/>
    <s v="0206 - MINISTERIO DE EDUCACIÓN"/>
    <s v="0010 - INSTITUTO NACIONAL DE BIENESTAR ESTUDIANTIL (INABIE)"/>
    <x v="2"/>
    <x v="10"/>
    <x v="40"/>
    <x v="1"/>
    <x v="11"/>
    <s v="N"/>
    <s v="00 - N/A"/>
    <s v="10 - FONDO GENERAL"/>
    <s v="(en blanco)"/>
    <s v="99 - MULTIPROVINCIAL"/>
    <n v="23368576"/>
    <n v="6862560.4300000016"/>
  </r>
  <r>
    <s v="2024"/>
    <x v="0"/>
    <x v="0"/>
    <x v="0"/>
    <x v="0"/>
    <x v="2"/>
    <s v="0206 - MINISTERIO DE EDUCACIÓN"/>
    <s v="0010 - INSTITUTO NACIONAL DE BIENESTAR ESTUDIANTIL (INABIE)"/>
    <x v="2"/>
    <x v="10"/>
    <x v="40"/>
    <x v="1"/>
    <x v="12"/>
    <s v="N"/>
    <s v="00 - N/A"/>
    <s v="10 - FONDO GENERAL"/>
    <s v="(en blanco)"/>
    <s v="99 - MULTIPROVINCIAL"/>
    <n v="76252457"/>
    <n v="20162011.770000003"/>
  </r>
  <r>
    <s v="2024"/>
    <x v="0"/>
    <x v="0"/>
    <x v="0"/>
    <x v="0"/>
    <x v="2"/>
    <s v="0206 - MINISTERIO DE EDUCACIÓN"/>
    <s v="0010 - INSTITUTO NACIONAL DE BIENESTAR ESTUDIANTIL (INABIE)"/>
    <x v="2"/>
    <x v="10"/>
    <x v="40"/>
    <x v="1"/>
    <x v="13"/>
    <s v="N"/>
    <s v="00 - N/A"/>
    <s v="10 - FONDO GENERAL"/>
    <s v="(en blanco)"/>
    <s v="99 - MULTIPROVINCIAL"/>
    <n v="25735484560"/>
    <n v="14340552128.930006"/>
  </r>
  <r>
    <s v="2024"/>
    <x v="0"/>
    <x v="0"/>
    <x v="0"/>
    <x v="0"/>
    <x v="2"/>
    <s v="0206 - MINISTERIO DE EDUCACIÓN"/>
    <s v="0010 - INSTITUTO NACIONAL DE BIENESTAR ESTUDIANTIL (INABIE)"/>
    <x v="2"/>
    <x v="10"/>
    <x v="40"/>
    <x v="2"/>
    <x v="14"/>
    <s v="N"/>
    <s v="00 - N/A"/>
    <s v="10 - FONDO GENERAL"/>
    <s v="(en blanco)"/>
    <s v="99 - MULTIPROVINCIAL"/>
    <n v="4337000"/>
    <n v="879772.08000000007"/>
  </r>
  <r>
    <s v="2024"/>
    <x v="0"/>
    <x v="0"/>
    <x v="0"/>
    <x v="0"/>
    <x v="2"/>
    <s v="0206 - MINISTERIO DE EDUCACIÓN"/>
    <s v="0010 - INSTITUTO NACIONAL DE BIENESTAR ESTUDIANTIL (INABIE)"/>
    <x v="2"/>
    <x v="10"/>
    <x v="40"/>
    <x v="2"/>
    <x v="15"/>
    <s v="N"/>
    <s v="00 - N/A"/>
    <s v="10 - FONDO GENERAL"/>
    <s v="(en blanco)"/>
    <s v="99 - MULTIPROVINCIAL"/>
    <n v="3238581186"/>
    <n v="1566707074.7899985"/>
  </r>
  <r>
    <s v="2024"/>
    <x v="0"/>
    <x v="0"/>
    <x v="0"/>
    <x v="0"/>
    <x v="2"/>
    <s v="0206 - MINISTERIO DE EDUCACIÓN"/>
    <s v="0010 - INSTITUTO NACIONAL DE BIENESTAR ESTUDIANTIL (INABIE)"/>
    <x v="2"/>
    <x v="10"/>
    <x v="40"/>
    <x v="2"/>
    <x v="16"/>
    <s v="N"/>
    <s v="00 - N/A"/>
    <s v="10 - FONDO GENERAL"/>
    <s v="(en blanco)"/>
    <s v="99 - MULTIPROVINCIAL"/>
    <n v="21641709"/>
    <n v="4844764.0399999991"/>
  </r>
  <r>
    <s v="2024"/>
    <x v="0"/>
    <x v="0"/>
    <x v="0"/>
    <x v="0"/>
    <x v="2"/>
    <s v="0206 - MINISTERIO DE EDUCACIÓN"/>
    <s v="0010 - INSTITUTO NACIONAL DE BIENESTAR ESTUDIANTIL (INABIE)"/>
    <x v="2"/>
    <x v="10"/>
    <x v="40"/>
    <x v="2"/>
    <x v="17"/>
    <s v="N"/>
    <s v="00 - N/A"/>
    <s v="10 - FONDO GENERAL"/>
    <s v="(en blanco)"/>
    <s v="99 - MULTIPROVINCIAL"/>
    <n v="57803862"/>
    <n v="17603694.420000002"/>
  </r>
  <r>
    <s v="2024"/>
    <x v="0"/>
    <x v="0"/>
    <x v="0"/>
    <x v="0"/>
    <x v="2"/>
    <s v="0206 - MINISTERIO DE EDUCACIÓN"/>
    <s v="0010 - INSTITUTO NACIONAL DE BIENESTAR ESTUDIANTIL (INABIE)"/>
    <x v="2"/>
    <x v="10"/>
    <x v="40"/>
    <x v="2"/>
    <x v="18"/>
    <s v="N"/>
    <s v="00 - N/A"/>
    <s v="10 - FONDO GENERAL"/>
    <s v="(en blanco)"/>
    <s v="99 - MULTIPROVINCIAL"/>
    <n v="6808033"/>
    <n v="0"/>
  </r>
  <r>
    <s v="2024"/>
    <x v="0"/>
    <x v="0"/>
    <x v="0"/>
    <x v="0"/>
    <x v="2"/>
    <s v="0206 - MINISTERIO DE EDUCACIÓN"/>
    <s v="0010 - INSTITUTO NACIONAL DE BIENESTAR ESTUDIANTIL (INABIE)"/>
    <x v="2"/>
    <x v="10"/>
    <x v="40"/>
    <x v="2"/>
    <x v="19"/>
    <s v="N"/>
    <s v="00 - N/A"/>
    <s v="10 - FONDO GENERAL"/>
    <s v="(en blanco)"/>
    <s v="99 - MULTIPROVINCIAL"/>
    <n v="6946912"/>
    <n v="289665.39000000007"/>
  </r>
  <r>
    <s v="2024"/>
    <x v="0"/>
    <x v="0"/>
    <x v="0"/>
    <x v="0"/>
    <x v="2"/>
    <s v="0206 - MINISTERIO DE EDUCACIÓN"/>
    <s v="0010 - INSTITUTO NACIONAL DE BIENESTAR ESTUDIANTIL (INABIE)"/>
    <x v="2"/>
    <x v="10"/>
    <x v="40"/>
    <x v="2"/>
    <x v="20"/>
    <s v="N"/>
    <s v="00 - N/A"/>
    <s v="10 - FONDO GENERAL"/>
    <s v="(en blanco)"/>
    <s v="99 - MULTIPROVINCIAL"/>
    <n v="34017049"/>
    <n v="10452640.82"/>
  </r>
  <r>
    <s v="2024"/>
    <x v="0"/>
    <x v="0"/>
    <x v="0"/>
    <x v="0"/>
    <x v="2"/>
    <s v="0206 - MINISTERIO DE EDUCACIÓN"/>
    <s v="0010 - INSTITUTO NACIONAL DE BIENESTAR ESTUDIANTIL (INABIE)"/>
    <x v="2"/>
    <x v="10"/>
    <x v="40"/>
    <x v="2"/>
    <x v="21"/>
    <s v="N"/>
    <s v="00 - N/A"/>
    <s v="10 - FONDO GENERAL"/>
    <s v="(en blanco)"/>
    <s v="99 - MULTIPROVINCIAL"/>
    <n v="1333204758"/>
    <n v="574858735.69000018"/>
  </r>
  <r>
    <s v="2024"/>
    <x v="0"/>
    <x v="0"/>
    <x v="0"/>
    <x v="0"/>
    <x v="2"/>
    <s v="0207 - MINISTERIO DE SALUD PÚBLICA Y ASISTENCIA SOCIAL"/>
    <s v="0001 - MINISTERIO DE SALUD PUBLICA Y ASISTENCIA SOCIAL"/>
    <x v="0"/>
    <x v="0"/>
    <x v="10"/>
    <x v="1"/>
    <x v="6"/>
    <s v="N"/>
    <s v="00 - N/A"/>
    <s v="10 - FONDO GENERAL"/>
    <s v="(en blanco)"/>
    <s v="99 - MULTIPROVINCIAL"/>
    <n v="4670500"/>
    <n v="0"/>
  </r>
  <r>
    <s v="2024"/>
    <x v="0"/>
    <x v="0"/>
    <x v="0"/>
    <x v="0"/>
    <x v="2"/>
    <s v="0207 - MINISTERIO DE SALUD PÚBLICA Y ASISTENCIA SOCIAL"/>
    <s v="0001 - MINISTERIO DE SALUD PUBLICA Y ASISTENCIA SOCIAL"/>
    <x v="0"/>
    <x v="0"/>
    <x v="10"/>
    <x v="1"/>
    <x v="7"/>
    <s v="N"/>
    <s v="00 - N/A"/>
    <s v="10 - FONDO GENERAL"/>
    <s v="(en blanco)"/>
    <s v="99 - MULTIPROVINCIAL"/>
    <n v="450000"/>
    <n v="0"/>
  </r>
  <r>
    <s v="2024"/>
    <x v="0"/>
    <x v="0"/>
    <x v="0"/>
    <x v="0"/>
    <x v="2"/>
    <s v="0207 - MINISTERIO DE SALUD PÚBLICA Y ASISTENCIA SOCIAL"/>
    <s v="0001 - MINISTERIO DE SALUD PUBLICA Y ASISTENCIA SOCIAL"/>
    <x v="0"/>
    <x v="0"/>
    <x v="10"/>
    <x v="1"/>
    <x v="12"/>
    <s v="N"/>
    <s v="00 - N/A"/>
    <s v="10 - FONDO GENERAL"/>
    <s v="(en blanco)"/>
    <s v="99 - MULTIPROVINCIAL"/>
    <n v="5890000"/>
    <n v="234230"/>
  </r>
  <r>
    <s v="2024"/>
    <x v="0"/>
    <x v="0"/>
    <x v="0"/>
    <x v="0"/>
    <x v="2"/>
    <s v="0207 - MINISTERIO DE SALUD PÚBLICA Y ASISTENCIA SOCIAL"/>
    <s v="0001 - MINISTERIO DE SALUD PUBLICA Y ASISTENCIA SOCIAL"/>
    <x v="0"/>
    <x v="0"/>
    <x v="10"/>
    <x v="1"/>
    <x v="12"/>
    <s v="N"/>
    <s v="00 - N/A"/>
    <s v="70 - DONACION EXTERNA"/>
    <s v="(en blanco)"/>
    <s v="99 - MULTIPROVINCIAL"/>
    <n v="0"/>
    <n v="0"/>
  </r>
  <r>
    <s v="2024"/>
    <x v="0"/>
    <x v="0"/>
    <x v="0"/>
    <x v="0"/>
    <x v="2"/>
    <s v="0207 - MINISTERIO DE SALUD PÚBLICA Y ASISTENCIA SOCIAL"/>
    <s v="0001 - MINISTERIO DE SALUD PUBLICA Y ASISTENCIA SOCIAL"/>
    <x v="0"/>
    <x v="0"/>
    <x v="10"/>
    <x v="1"/>
    <x v="13"/>
    <s v="N"/>
    <s v="00 - N/A"/>
    <s v="10 - FONDO GENERAL"/>
    <s v="(en blanco)"/>
    <s v="99 - MULTIPROVINCIAL"/>
    <n v="3692000"/>
    <n v="351999.99"/>
  </r>
  <r>
    <s v="2024"/>
    <x v="0"/>
    <x v="0"/>
    <x v="0"/>
    <x v="0"/>
    <x v="2"/>
    <s v="0207 - MINISTERIO DE SALUD PÚBLICA Y ASISTENCIA SOCIAL"/>
    <s v="0001 - MINISTERIO DE SALUD PUBLICA Y ASISTENCIA SOCIAL"/>
    <x v="0"/>
    <x v="0"/>
    <x v="10"/>
    <x v="1"/>
    <x v="13"/>
    <s v="N"/>
    <s v="00 - N/A"/>
    <s v="70 - DONACION EXTERNA"/>
    <s v="(en blanco)"/>
    <s v="99 - MULTIPROVINCIAL"/>
    <n v="0"/>
    <n v="0"/>
  </r>
  <r>
    <s v="2024"/>
    <x v="0"/>
    <x v="0"/>
    <x v="0"/>
    <x v="0"/>
    <x v="2"/>
    <s v="0207 - MINISTERIO DE SALUD PÚBLICA Y ASISTENCIA SOCIAL"/>
    <s v="0001 - MINISTERIO DE SALUD PUBLICA Y ASISTENCIA SOCIAL"/>
    <x v="0"/>
    <x v="0"/>
    <x v="10"/>
    <x v="2"/>
    <x v="21"/>
    <s v="N"/>
    <s v="00 - N/A"/>
    <s v="10 - FONDO GENERAL"/>
    <s v="(en blanco)"/>
    <s v="99 - MULTIPROVINCIAL"/>
    <n v="27800"/>
    <n v="0"/>
  </r>
  <r>
    <s v="2024"/>
    <x v="0"/>
    <x v="0"/>
    <x v="0"/>
    <x v="0"/>
    <x v="2"/>
    <s v="0207 - MINISTERIO DE SALUD PÚBLICA Y ASISTENCIA SOCIAL"/>
    <s v="0001 - MINISTERIO DE SALUD PUBLICA Y ASISTENCIA SOCIAL"/>
    <x v="2"/>
    <x v="3"/>
    <x v="47"/>
    <x v="0"/>
    <x v="1"/>
    <s v="N"/>
    <s v="00 - N/A"/>
    <s v="10 - FONDO GENERAL"/>
    <s v="(en blanco)"/>
    <s v="99 - MULTIPROVINCIAL"/>
    <n v="90000"/>
    <n v="0"/>
  </r>
  <r>
    <s v="2024"/>
    <x v="0"/>
    <x v="0"/>
    <x v="0"/>
    <x v="0"/>
    <x v="2"/>
    <s v="0207 - MINISTERIO DE SALUD PÚBLICA Y ASISTENCIA SOCIAL"/>
    <s v="0001 - MINISTERIO DE SALUD PUBLICA Y ASISTENCIA SOCIAL"/>
    <x v="2"/>
    <x v="3"/>
    <x v="47"/>
    <x v="1"/>
    <x v="6"/>
    <s v="N"/>
    <s v="00 - N/A"/>
    <s v="10 - FONDO GENERAL"/>
    <s v="(en blanco)"/>
    <s v="99 - MULTIPROVINCIAL"/>
    <n v="14672000"/>
    <n v="0"/>
  </r>
  <r>
    <s v="2024"/>
    <x v="0"/>
    <x v="0"/>
    <x v="0"/>
    <x v="0"/>
    <x v="2"/>
    <s v="0207 - MINISTERIO DE SALUD PÚBLICA Y ASISTENCIA SOCIAL"/>
    <s v="0001 - MINISTERIO DE SALUD PUBLICA Y ASISTENCIA SOCIAL"/>
    <x v="2"/>
    <x v="3"/>
    <x v="47"/>
    <x v="1"/>
    <x v="7"/>
    <s v="N"/>
    <s v="00 - N/A"/>
    <s v="10 - FONDO GENERAL"/>
    <s v="(en blanco)"/>
    <s v="99 - MULTIPROVINCIAL"/>
    <n v="9603440"/>
    <n v="226432.5"/>
  </r>
  <r>
    <s v="2024"/>
    <x v="0"/>
    <x v="0"/>
    <x v="0"/>
    <x v="0"/>
    <x v="2"/>
    <s v="0207 - MINISTERIO DE SALUD PÚBLICA Y ASISTENCIA SOCIAL"/>
    <s v="0001 - MINISTERIO DE SALUD PUBLICA Y ASISTENCIA SOCIAL"/>
    <x v="2"/>
    <x v="3"/>
    <x v="47"/>
    <x v="1"/>
    <x v="8"/>
    <s v="N"/>
    <s v="00 - N/A"/>
    <s v="10 - FONDO GENERAL"/>
    <s v="(en blanco)"/>
    <s v="99 - MULTIPROVINCIAL"/>
    <n v="605000"/>
    <n v="36075850.969999999"/>
  </r>
  <r>
    <s v="2024"/>
    <x v="0"/>
    <x v="0"/>
    <x v="0"/>
    <x v="0"/>
    <x v="2"/>
    <s v="0207 - MINISTERIO DE SALUD PÚBLICA Y ASISTENCIA SOCIAL"/>
    <s v="0001 - MINISTERIO DE SALUD PUBLICA Y ASISTENCIA SOCIAL"/>
    <x v="2"/>
    <x v="3"/>
    <x v="47"/>
    <x v="1"/>
    <x v="9"/>
    <s v="N"/>
    <s v="00 - N/A"/>
    <s v="10 - FONDO GENERAL"/>
    <s v="(en blanco)"/>
    <s v="99 - MULTIPROVINCIAL"/>
    <n v="8220000"/>
    <n v="0"/>
  </r>
  <r>
    <s v="2024"/>
    <x v="0"/>
    <x v="0"/>
    <x v="0"/>
    <x v="0"/>
    <x v="2"/>
    <s v="0207 - MINISTERIO DE SALUD PÚBLICA Y ASISTENCIA SOCIAL"/>
    <s v="0001 - MINISTERIO DE SALUD PUBLICA Y ASISTENCIA SOCIAL"/>
    <x v="2"/>
    <x v="3"/>
    <x v="47"/>
    <x v="1"/>
    <x v="11"/>
    <s v="N"/>
    <s v="00 - N/A"/>
    <s v="10 - FONDO GENERAL"/>
    <s v="(en blanco)"/>
    <s v="99 - MULTIPROVINCIAL"/>
    <n v="500000"/>
    <n v="0"/>
  </r>
  <r>
    <s v="2024"/>
    <x v="0"/>
    <x v="0"/>
    <x v="0"/>
    <x v="0"/>
    <x v="2"/>
    <s v="0207 - MINISTERIO DE SALUD PÚBLICA Y ASISTENCIA SOCIAL"/>
    <s v="0001 - MINISTERIO DE SALUD PUBLICA Y ASISTENCIA SOCIAL"/>
    <x v="2"/>
    <x v="3"/>
    <x v="47"/>
    <x v="1"/>
    <x v="12"/>
    <s v="N"/>
    <s v="00 - N/A"/>
    <s v="10 - FONDO GENERAL"/>
    <s v="(en blanco)"/>
    <s v="99 - MULTIPROVINCIAL"/>
    <n v="62892872"/>
    <n v="29039532.050000001"/>
  </r>
  <r>
    <s v="2024"/>
    <x v="0"/>
    <x v="0"/>
    <x v="0"/>
    <x v="0"/>
    <x v="2"/>
    <s v="0207 - MINISTERIO DE SALUD PÚBLICA Y ASISTENCIA SOCIAL"/>
    <s v="0001 - MINISTERIO DE SALUD PUBLICA Y ASISTENCIA SOCIAL"/>
    <x v="2"/>
    <x v="3"/>
    <x v="47"/>
    <x v="1"/>
    <x v="13"/>
    <s v="N"/>
    <s v="00 - N/A"/>
    <s v="10 - FONDO GENERAL"/>
    <s v="(en blanco)"/>
    <s v="99 - MULTIPROVINCIAL"/>
    <n v="24867173"/>
    <n v="0"/>
  </r>
  <r>
    <s v="2024"/>
    <x v="0"/>
    <x v="0"/>
    <x v="0"/>
    <x v="0"/>
    <x v="2"/>
    <s v="0207 - MINISTERIO DE SALUD PÚBLICA Y ASISTENCIA SOCIAL"/>
    <s v="0001 - MINISTERIO DE SALUD PUBLICA Y ASISTENCIA SOCIAL"/>
    <x v="2"/>
    <x v="3"/>
    <x v="47"/>
    <x v="2"/>
    <x v="14"/>
    <s v="N"/>
    <s v="00 - N/A"/>
    <s v="10 - FONDO GENERAL"/>
    <s v="(en blanco)"/>
    <s v="99 - MULTIPROVINCIAL"/>
    <n v="34902700"/>
    <n v="4964532.34"/>
  </r>
  <r>
    <s v="2024"/>
    <x v="0"/>
    <x v="0"/>
    <x v="0"/>
    <x v="0"/>
    <x v="2"/>
    <s v="0207 - MINISTERIO DE SALUD PÚBLICA Y ASISTENCIA SOCIAL"/>
    <s v="0001 - MINISTERIO DE SALUD PUBLICA Y ASISTENCIA SOCIAL"/>
    <x v="2"/>
    <x v="3"/>
    <x v="47"/>
    <x v="2"/>
    <x v="15"/>
    <s v="N"/>
    <s v="00 - N/A"/>
    <s v="10 - FONDO GENERAL"/>
    <s v="(en blanco)"/>
    <s v="99 - MULTIPROVINCIAL"/>
    <n v="3700500"/>
    <n v="654900"/>
  </r>
  <r>
    <s v="2024"/>
    <x v="0"/>
    <x v="0"/>
    <x v="0"/>
    <x v="0"/>
    <x v="2"/>
    <s v="0207 - MINISTERIO DE SALUD PÚBLICA Y ASISTENCIA SOCIAL"/>
    <s v="0001 - MINISTERIO DE SALUD PUBLICA Y ASISTENCIA SOCIAL"/>
    <x v="2"/>
    <x v="3"/>
    <x v="47"/>
    <x v="2"/>
    <x v="16"/>
    <s v="N"/>
    <s v="00 - N/A"/>
    <s v="10 - FONDO GENERAL"/>
    <s v="(en blanco)"/>
    <s v="99 - MULTIPROVINCIAL"/>
    <n v="2403344"/>
    <n v="0"/>
  </r>
  <r>
    <s v="2024"/>
    <x v="0"/>
    <x v="0"/>
    <x v="0"/>
    <x v="0"/>
    <x v="2"/>
    <s v="0207 - MINISTERIO DE SALUD PÚBLICA Y ASISTENCIA SOCIAL"/>
    <s v="0001 - MINISTERIO DE SALUD PUBLICA Y ASISTENCIA SOCIAL"/>
    <x v="2"/>
    <x v="3"/>
    <x v="47"/>
    <x v="2"/>
    <x v="17"/>
    <s v="N"/>
    <s v="00 - N/A"/>
    <s v="10 - FONDO GENERAL"/>
    <s v="(en blanco)"/>
    <s v="99 - MULTIPROVINCIAL"/>
    <n v="506787888"/>
    <n v="269045938.59999996"/>
  </r>
  <r>
    <s v="2024"/>
    <x v="0"/>
    <x v="0"/>
    <x v="0"/>
    <x v="0"/>
    <x v="2"/>
    <s v="0207 - MINISTERIO DE SALUD PÚBLICA Y ASISTENCIA SOCIAL"/>
    <s v="0001 - MINISTERIO DE SALUD PUBLICA Y ASISTENCIA SOCIAL"/>
    <x v="2"/>
    <x v="3"/>
    <x v="47"/>
    <x v="2"/>
    <x v="19"/>
    <s v="N"/>
    <s v="00 - N/A"/>
    <s v="10 - FONDO GENERAL"/>
    <s v="(en blanco)"/>
    <s v="99 - MULTIPROVINCIAL"/>
    <n v="0"/>
    <n v="0"/>
  </r>
  <r>
    <s v="2024"/>
    <x v="0"/>
    <x v="0"/>
    <x v="0"/>
    <x v="0"/>
    <x v="2"/>
    <s v="0207 - MINISTERIO DE SALUD PÚBLICA Y ASISTENCIA SOCIAL"/>
    <s v="0001 - MINISTERIO DE SALUD PUBLICA Y ASISTENCIA SOCIAL"/>
    <x v="2"/>
    <x v="3"/>
    <x v="47"/>
    <x v="2"/>
    <x v="20"/>
    <s v="N"/>
    <s v="00 - N/A"/>
    <s v="10 - FONDO GENERAL"/>
    <s v="(en blanco)"/>
    <s v="99 - MULTIPROVINCIAL"/>
    <n v="102802246"/>
    <n v="374378667.13"/>
  </r>
  <r>
    <s v="2024"/>
    <x v="0"/>
    <x v="0"/>
    <x v="0"/>
    <x v="0"/>
    <x v="2"/>
    <s v="0207 - MINISTERIO DE SALUD PÚBLICA Y ASISTENCIA SOCIAL"/>
    <s v="0001 - MINISTERIO DE SALUD PUBLICA Y ASISTENCIA SOCIAL"/>
    <x v="2"/>
    <x v="3"/>
    <x v="47"/>
    <x v="2"/>
    <x v="21"/>
    <s v="N"/>
    <s v="00 - N/A"/>
    <s v="10 - FONDO GENERAL"/>
    <s v="(en blanco)"/>
    <s v="99 - MULTIPROVINCIAL"/>
    <n v="74205063"/>
    <n v="31734438.050000001"/>
  </r>
  <r>
    <s v="2024"/>
    <x v="0"/>
    <x v="0"/>
    <x v="0"/>
    <x v="0"/>
    <x v="2"/>
    <s v="0207 - MINISTERIO DE SALUD PÚBLICA Y ASISTENCIA SOCIAL"/>
    <s v="0001 - MINISTERIO DE SALUD PUBLICA Y ASISTENCIA SOCIAL"/>
    <x v="2"/>
    <x v="3"/>
    <x v="4"/>
    <x v="1"/>
    <x v="6"/>
    <s v="N"/>
    <s v="00 - N/A"/>
    <s v="10 - FONDO GENERAL"/>
    <s v="(en blanco)"/>
    <s v="99 - MULTIPROVINCIAL"/>
    <n v="800000"/>
    <n v="330948.43"/>
  </r>
  <r>
    <s v="2024"/>
    <x v="0"/>
    <x v="0"/>
    <x v="0"/>
    <x v="0"/>
    <x v="2"/>
    <s v="0207 - MINISTERIO DE SALUD PÚBLICA Y ASISTENCIA SOCIAL"/>
    <s v="0001 - MINISTERIO DE SALUD PUBLICA Y ASISTENCIA SOCIAL"/>
    <x v="2"/>
    <x v="3"/>
    <x v="4"/>
    <x v="1"/>
    <x v="7"/>
    <s v="N"/>
    <s v="00 - N/A"/>
    <s v="10 - FONDO GENERAL"/>
    <s v="(en blanco)"/>
    <s v="99 - MULTIPROVINCIAL"/>
    <n v="500000"/>
    <n v="0"/>
  </r>
  <r>
    <s v="2024"/>
    <x v="0"/>
    <x v="0"/>
    <x v="0"/>
    <x v="0"/>
    <x v="2"/>
    <s v="0207 - MINISTERIO DE SALUD PÚBLICA Y ASISTENCIA SOCIAL"/>
    <s v="0001 - MINISTERIO DE SALUD PUBLICA Y ASISTENCIA SOCIAL"/>
    <x v="2"/>
    <x v="3"/>
    <x v="4"/>
    <x v="1"/>
    <x v="9"/>
    <s v="N"/>
    <s v="00 - N/A"/>
    <s v="10 - FONDO GENERAL"/>
    <s v="(en blanco)"/>
    <s v="99 - MULTIPROVINCIAL"/>
    <n v="2500000"/>
    <n v="0"/>
  </r>
  <r>
    <s v="2024"/>
    <x v="0"/>
    <x v="0"/>
    <x v="0"/>
    <x v="0"/>
    <x v="2"/>
    <s v="0207 - MINISTERIO DE SALUD PÚBLICA Y ASISTENCIA SOCIAL"/>
    <s v="0001 - MINISTERIO DE SALUD PUBLICA Y ASISTENCIA SOCIAL"/>
    <x v="2"/>
    <x v="3"/>
    <x v="4"/>
    <x v="1"/>
    <x v="13"/>
    <s v="N"/>
    <s v="00 - N/A"/>
    <s v="10 - FONDO GENERAL"/>
    <s v="(en blanco)"/>
    <s v="99 - MULTIPROVINCIAL"/>
    <n v="350000"/>
    <n v="0"/>
  </r>
  <r>
    <s v="2024"/>
    <x v="0"/>
    <x v="0"/>
    <x v="0"/>
    <x v="0"/>
    <x v="2"/>
    <s v="0207 - MINISTERIO DE SALUD PÚBLICA Y ASISTENCIA SOCIAL"/>
    <s v="0001 - MINISTERIO DE SALUD PUBLICA Y ASISTENCIA SOCIAL"/>
    <x v="2"/>
    <x v="3"/>
    <x v="4"/>
    <x v="2"/>
    <x v="15"/>
    <s v="N"/>
    <s v="00 - N/A"/>
    <s v="10 - FONDO GENERAL"/>
    <s v="(en blanco)"/>
    <s v="99 - MULTIPROVINCIAL"/>
    <n v="1000000"/>
    <n v="1781800"/>
  </r>
  <r>
    <s v="2024"/>
    <x v="0"/>
    <x v="0"/>
    <x v="0"/>
    <x v="0"/>
    <x v="2"/>
    <s v="0207 - MINISTERIO DE SALUD PÚBLICA Y ASISTENCIA SOCIAL"/>
    <s v="0001 - MINISTERIO DE SALUD PUBLICA Y ASISTENCIA SOCIAL"/>
    <x v="2"/>
    <x v="3"/>
    <x v="4"/>
    <x v="2"/>
    <x v="21"/>
    <s v="N"/>
    <s v="00 - N/A"/>
    <s v="10 - FONDO GENERAL"/>
    <s v="(en blanco)"/>
    <s v="99 - MULTIPROVINCIAL"/>
    <n v="300000"/>
    <n v="0"/>
  </r>
  <r>
    <s v="2024"/>
    <x v="0"/>
    <x v="0"/>
    <x v="0"/>
    <x v="0"/>
    <x v="2"/>
    <s v="0207 - MINISTERIO DE SALUD PÚBLICA Y ASISTENCIA SOCIAL"/>
    <s v="0001 - MINISTERIO DE SALUD PUBLICA Y ASISTENCIA SOCIAL"/>
    <x v="2"/>
    <x v="3"/>
    <x v="19"/>
    <x v="1"/>
    <x v="6"/>
    <s v="N"/>
    <s v="00 - N/A"/>
    <s v="10 - FONDO GENERAL"/>
    <s v="(en blanco)"/>
    <s v="99 - MULTIPROVINCIAL"/>
    <n v="90000"/>
    <n v="0"/>
  </r>
  <r>
    <s v="2024"/>
    <x v="0"/>
    <x v="0"/>
    <x v="0"/>
    <x v="0"/>
    <x v="2"/>
    <s v="0207 - MINISTERIO DE SALUD PÚBLICA Y ASISTENCIA SOCIAL"/>
    <s v="0001 - MINISTERIO DE SALUD PUBLICA Y ASISTENCIA SOCIAL"/>
    <x v="2"/>
    <x v="3"/>
    <x v="19"/>
    <x v="1"/>
    <x v="7"/>
    <s v="N"/>
    <s v="00 - N/A"/>
    <s v="10 - FONDO GENERAL"/>
    <s v="(en blanco)"/>
    <s v="99 - MULTIPROVINCIAL"/>
    <n v="76000"/>
    <n v="0"/>
  </r>
  <r>
    <s v="2024"/>
    <x v="0"/>
    <x v="0"/>
    <x v="0"/>
    <x v="0"/>
    <x v="2"/>
    <s v="0207 - MINISTERIO DE SALUD PÚBLICA Y ASISTENCIA SOCIAL"/>
    <s v="0001 - MINISTERIO DE SALUD PUBLICA Y ASISTENCIA SOCIAL"/>
    <x v="2"/>
    <x v="3"/>
    <x v="19"/>
    <x v="1"/>
    <x v="12"/>
    <s v="N"/>
    <s v="00 - N/A"/>
    <s v="10 - FONDO GENERAL"/>
    <s v="(en blanco)"/>
    <s v="99 - MULTIPROVINCIAL"/>
    <n v="500000"/>
    <n v="0"/>
  </r>
  <r>
    <s v="2024"/>
    <x v="0"/>
    <x v="0"/>
    <x v="0"/>
    <x v="0"/>
    <x v="2"/>
    <s v="0207 - MINISTERIO DE SALUD PÚBLICA Y ASISTENCIA SOCIAL"/>
    <s v="0001 - MINISTERIO DE SALUD PUBLICA Y ASISTENCIA SOCIAL"/>
    <x v="2"/>
    <x v="3"/>
    <x v="19"/>
    <x v="1"/>
    <x v="13"/>
    <s v="N"/>
    <s v="00 - N/A"/>
    <s v="10 - FONDO GENERAL"/>
    <s v="(en blanco)"/>
    <s v="99 - MULTIPROVINCIAL"/>
    <n v="586000"/>
    <n v="0"/>
  </r>
  <r>
    <s v="2024"/>
    <x v="0"/>
    <x v="0"/>
    <x v="0"/>
    <x v="0"/>
    <x v="2"/>
    <s v="0207 - MINISTERIO DE SALUD PÚBLICA Y ASISTENCIA SOCIAL"/>
    <s v="0001 - MINISTERIO DE SALUD PUBLICA Y ASISTENCIA SOCIAL"/>
    <x v="2"/>
    <x v="3"/>
    <x v="19"/>
    <x v="2"/>
    <x v="15"/>
    <s v="N"/>
    <s v="00 - N/A"/>
    <s v="10 - FONDO GENERAL"/>
    <s v="(en blanco)"/>
    <s v="99 - MULTIPROVINCIAL"/>
    <n v="0"/>
    <n v="0"/>
  </r>
  <r>
    <s v="2024"/>
    <x v="0"/>
    <x v="0"/>
    <x v="0"/>
    <x v="0"/>
    <x v="2"/>
    <s v="0207 - MINISTERIO DE SALUD PÚBLICA Y ASISTENCIA SOCIAL"/>
    <s v="0001 - MINISTERIO DE SALUD PUBLICA Y ASISTENCIA SOCIAL"/>
    <x v="2"/>
    <x v="3"/>
    <x v="19"/>
    <x v="2"/>
    <x v="20"/>
    <s v="N"/>
    <s v="00 - N/A"/>
    <s v="10 - FONDO GENERAL"/>
    <s v="(en blanco)"/>
    <s v="99 - MULTIPROVINCIAL"/>
    <n v="73304"/>
    <n v="0"/>
  </r>
  <r>
    <s v="2024"/>
    <x v="0"/>
    <x v="0"/>
    <x v="0"/>
    <x v="0"/>
    <x v="2"/>
    <s v="0207 - MINISTERIO DE SALUD PÚBLICA Y ASISTENCIA SOCIAL"/>
    <s v="0001 - MINISTERIO DE SALUD PUBLICA Y ASISTENCIA SOCIAL"/>
    <x v="2"/>
    <x v="3"/>
    <x v="19"/>
    <x v="2"/>
    <x v="21"/>
    <s v="N"/>
    <s v="00 - N/A"/>
    <s v="10 - FONDO GENERAL"/>
    <s v="(en blanco)"/>
    <s v="99 - MULTIPROVINCIAL"/>
    <n v="174696"/>
    <n v="0"/>
  </r>
  <r>
    <s v="2024"/>
    <x v="0"/>
    <x v="0"/>
    <x v="0"/>
    <x v="0"/>
    <x v="2"/>
    <s v="0207 - MINISTERIO DE SALUD PÚBLICA Y ASISTENCIA SOCIAL"/>
    <s v="0001 - MINISTERIO DE SALUD PUBLICA Y ASISTENCIA SOCIAL"/>
    <x v="2"/>
    <x v="3"/>
    <x v="48"/>
    <x v="0"/>
    <x v="0"/>
    <s v="N"/>
    <s v="00 - N/A"/>
    <s v="10 - FONDO GENERAL"/>
    <s v="(en blanco)"/>
    <s v="99 - MULTIPROVINCIAL"/>
    <n v="4609413222"/>
    <n v="1935945776.6399996"/>
  </r>
  <r>
    <s v="2024"/>
    <x v="0"/>
    <x v="0"/>
    <x v="0"/>
    <x v="0"/>
    <x v="2"/>
    <s v="0207 - MINISTERIO DE SALUD PÚBLICA Y ASISTENCIA SOCIAL"/>
    <s v="0001 - MINISTERIO DE SALUD PUBLICA Y ASISTENCIA SOCIAL"/>
    <x v="2"/>
    <x v="3"/>
    <x v="48"/>
    <x v="0"/>
    <x v="1"/>
    <s v="N"/>
    <s v="00 - N/A"/>
    <s v="10 - FONDO GENERAL"/>
    <s v="(en blanco)"/>
    <s v="99 - MULTIPROVINCIAL"/>
    <n v="611520437"/>
    <n v="296143062.93999994"/>
  </r>
  <r>
    <s v="2024"/>
    <x v="0"/>
    <x v="0"/>
    <x v="0"/>
    <x v="0"/>
    <x v="2"/>
    <s v="0207 - MINISTERIO DE SALUD PÚBLICA Y ASISTENCIA SOCIAL"/>
    <s v="0001 - MINISTERIO DE SALUD PUBLICA Y ASISTENCIA SOCIAL"/>
    <x v="2"/>
    <x v="3"/>
    <x v="48"/>
    <x v="0"/>
    <x v="4"/>
    <s v="N"/>
    <s v="00 - N/A"/>
    <s v="10 - FONDO GENERAL"/>
    <s v="(en blanco)"/>
    <s v="99 - MULTIPROVINCIAL"/>
    <n v="627679103"/>
    <n v="294878673.62"/>
  </r>
  <r>
    <s v="2024"/>
    <x v="0"/>
    <x v="0"/>
    <x v="0"/>
    <x v="0"/>
    <x v="2"/>
    <s v="0207 - MINISTERIO DE SALUD PÚBLICA Y ASISTENCIA SOCIAL"/>
    <s v="0001 - MINISTERIO DE SALUD PUBLICA Y ASISTENCIA SOCIAL"/>
    <x v="2"/>
    <x v="3"/>
    <x v="48"/>
    <x v="1"/>
    <x v="5"/>
    <s v="N"/>
    <s v="00 - N/A"/>
    <s v="10 - FONDO GENERAL"/>
    <s v="(en blanco)"/>
    <s v="99 - MULTIPROVINCIAL"/>
    <n v="289475000"/>
    <n v="141518857.56999996"/>
  </r>
  <r>
    <s v="2024"/>
    <x v="0"/>
    <x v="0"/>
    <x v="0"/>
    <x v="0"/>
    <x v="2"/>
    <s v="0207 - MINISTERIO DE SALUD PÚBLICA Y ASISTENCIA SOCIAL"/>
    <s v="0001 - MINISTERIO DE SALUD PUBLICA Y ASISTENCIA SOCIAL"/>
    <x v="2"/>
    <x v="3"/>
    <x v="48"/>
    <x v="1"/>
    <x v="6"/>
    <s v="N"/>
    <s v="00 - N/A"/>
    <s v="10 - FONDO GENERAL"/>
    <s v="(en blanco)"/>
    <s v="99 - MULTIPROVINCIAL"/>
    <n v="222541033"/>
    <n v="29422001.589999996"/>
  </r>
  <r>
    <s v="2024"/>
    <x v="0"/>
    <x v="0"/>
    <x v="0"/>
    <x v="0"/>
    <x v="2"/>
    <s v="0207 - MINISTERIO DE SALUD PÚBLICA Y ASISTENCIA SOCIAL"/>
    <s v="0001 - MINISTERIO DE SALUD PUBLICA Y ASISTENCIA SOCIAL"/>
    <x v="2"/>
    <x v="3"/>
    <x v="48"/>
    <x v="1"/>
    <x v="6"/>
    <s v="N"/>
    <s v="00 - N/A"/>
    <s v="50 - CRÉDITO INTERNO"/>
    <s v="(en blanco)"/>
    <s v="99 - MULTIPROVINCIAL"/>
    <n v="0"/>
    <n v="8841327"/>
  </r>
  <r>
    <s v="2024"/>
    <x v="0"/>
    <x v="0"/>
    <x v="0"/>
    <x v="0"/>
    <x v="2"/>
    <s v="0207 - MINISTERIO DE SALUD PÚBLICA Y ASISTENCIA SOCIAL"/>
    <s v="0001 - MINISTERIO DE SALUD PUBLICA Y ASISTENCIA SOCIAL"/>
    <x v="2"/>
    <x v="3"/>
    <x v="48"/>
    <x v="1"/>
    <x v="7"/>
    <s v="N"/>
    <s v="00 - N/A"/>
    <s v="10 - FONDO GENERAL"/>
    <s v="(en blanco)"/>
    <s v="99 - MULTIPROVINCIAL"/>
    <n v="129585911"/>
    <n v="9973846.5999999996"/>
  </r>
  <r>
    <s v="2024"/>
    <x v="0"/>
    <x v="0"/>
    <x v="0"/>
    <x v="0"/>
    <x v="2"/>
    <s v="0207 - MINISTERIO DE SALUD PÚBLICA Y ASISTENCIA SOCIAL"/>
    <s v="0001 - MINISTERIO DE SALUD PUBLICA Y ASISTENCIA SOCIAL"/>
    <x v="2"/>
    <x v="3"/>
    <x v="48"/>
    <x v="1"/>
    <x v="8"/>
    <s v="N"/>
    <s v="00 - N/A"/>
    <s v="10 - FONDO GENERAL"/>
    <s v="(en blanco)"/>
    <s v="99 - MULTIPROVINCIAL"/>
    <n v="10485840"/>
    <n v="10205665.200000001"/>
  </r>
  <r>
    <s v="2024"/>
    <x v="0"/>
    <x v="0"/>
    <x v="0"/>
    <x v="0"/>
    <x v="2"/>
    <s v="0207 - MINISTERIO DE SALUD PÚBLICA Y ASISTENCIA SOCIAL"/>
    <s v="0001 - MINISTERIO DE SALUD PUBLICA Y ASISTENCIA SOCIAL"/>
    <x v="2"/>
    <x v="3"/>
    <x v="48"/>
    <x v="1"/>
    <x v="9"/>
    <s v="N"/>
    <s v="00 - N/A"/>
    <s v="10 - FONDO GENERAL"/>
    <s v="(en blanco)"/>
    <s v="99 - MULTIPROVINCIAL"/>
    <n v="71567461"/>
    <n v="24357632.329999994"/>
  </r>
  <r>
    <s v="2024"/>
    <x v="0"/>
    <x v="0"/>
    <x v="0"/>
    <x v="0"/>
    <x v="2"/>
    <s v="0207 - MINISTERIO DE SALUD PÚBLICA Y ASISTENCIA SOCIAL"/>
    <s v="0001 - MINISTERIO DE SALUD PUBLICA Y ASISTENCIA SOCIAL"/>
    <x v="2"/>
    <x v="3"/>
    <x v="48"/>
    <x v="1"/>
    <x v="10"/>
    <s v="N"/>
    <s v="00 - N/A"/>
    <s v="10 - FONDO GENERAL"/>
    <s v="(en blanco)"/>
    <s v="99 - MULTIPROVINCIAL"/>
    <n v="17100000"/>
    <n v="139219.43"/>
  </r>
  <r>
    <s v="2024"/>
    <x v="0"/>
    <x v="0"/>
    <x v="0"/>
    <x v="0"/>
    <x v="2"/>
    <s v="0207 - MINISTERIO DE SALUD PÚBLICA Y ASISTENCIA SOCIAL"/>
    <s v="0001 - MINISTERIO DE SALUD PUBLICA Y ASISTENCIA SOCIAL"/>
    <x v="2"/>
    <x v="3"/>
    <x v="48"/>
    <x v="1"/>
    <x v="11"/>
    <s v="N"/>
    <s v="00 - N/A"/>
    <s v="10 - FONDO GENERAL"/>
    <s v="(en blanco)"/>
    <s v="99 - MULTIPROVINCIAL"/>
    <n v="60353480"/>
    <n v="8598445"/>
  </r>
  <r>
    <s v="2024"/>
    <x v="0"/>
    <x v="0"/>
    <x v="0"/>
    <x v="0"/>
    <x v="2"/>
    <s v="0207 - MINISTERIO DE SALUD PÚBLICA Y ASISTENCIA SOCIAL"/>
    <s v="0001 - MINISTERIO DE SALUD PUBLICA Y ASISTENCIA SOCIAL"/>
    <x v="2"/>
    <x v="3"/>
    <x v="48"/>
    <x v="1"/>
    <x v="12"/>
    <s v="N"/>
    <s v="00 - N/A"/>
    <s v="10 - FONDO GENERAL"/>
    <s v="(en blanco)"/>
    <s v="99 - MULTIPROVINCIAL"/>
    <n v="173449987"/>
    <n v="41281577.300000019"/>
  </r>
  <r>
    <s v="2024"/>
    <x v="0"/>
    <x v="0"/>
    <x v="0"/>
    <x v="0"/>
    <x v="2"/>
    <s v="0207 - MINISTERIO DE SALUD PÚBLICA Y ASISTENCIA SOCIAL"/>
    <s v="0001 - MINISTERIO DE SALUD PUBLICA Y ASISTENCIA SOCIAL"/>
    <x v="2"/>
    <x v="3"/>
    <x v="48"/>
    <x v="1"/>
    <x v="12"/>
    <s v="N"/>
    <s v="00 - N/A"/>
    <s v="20 - FONDOS CON DESTINO ESPECÍFICO"/>
    <s v="(en blanco)"/>
    <s v="99 - MULTIPROVINCIAL"/>
    <n v="143918437"/>
    <n v="0"/>
  </r>
  <r>
    <s v="2024"/>
    <x v="0"/>
    <x v="0"/>
    <x v="0"/>
    <x v="0"/>
    <x v="2"/>
    <s v="0207 - MINISTERIO DE SALUD PÚBLICA Y ASISTENCIA SOCIAL"/>
    <s v="0001 - MINISTERIO DE SALUD PUBLICA Y ASISTENCIA SOCIAL"/>
    <x v="2"/>
    <x v="3"/>
    <x v="48"/>
    <x v="1"/>
    <x v="13"/>
    <s v="N"/>
    <s v="00 - N/A"/>
    <s v="10 - FONDO GENERAL"/>
    <s v="(en blanco)"/>
    <s v="99 - MULTIPROVINCIAL"/>
    <n v="93790414"/>
    <n v="21442556.499999996"/>
  </r>
  <r>
    <s v="2024"/>
    <x v="0"/>
    <x v="0"/>
    <x v="0"/>
    <x v="0"/>
    <x v="2"/>
    <s v="0207 - MINISTERIO DE SALUD PÚBLICA Y ASISTENCIA SOCIAL"/>
    <s v="0001 - MINISTERIO DE SALUD PUBLICA Y ASISTENCIA SOCIAL"/>
    <x v="2"/>
    <x v="3"/>
    <x v="48"/>
    <x v="1"/>
    <x v="13"/>
    <s v="N"/>
    <s v="00 - N/A"/>
    <s v="20 - FONDOS CON DESTINO ESPECÍFICO"/>
    <s v="(en blanco)"/>
    <s v="99 - MULTIPROVINCIAL"/>
    <n v="0"/>
    <n v="2889905.27"/>
  </r>
  <r>
    <s v="2024"/>
    <x v="0"/>
    <x v="0"/>
    <x v="0"/>
    <x v="0"/>
    <x v="2"/>
    <s v="0207 - MINISTERIO DE SALUD PÚBLICA Y ASISTENCIA SOCIAL"/>
    <s v="0001 - MINISTERIO DE SALUD PUBLICA Y ASISTENCIA SOCIAL"/>
    <x v="2"/>
    <x v="3"/>
    <x v="48"/>
    <x v="2"/>
    <x v="14"/>
    <s v="N"/>
    <s v="00 - N/A"/>
    <s v="10 - FONDO GENERAL"/>
    <s v="(en blanco)"/>
    <s v="99 - MULTIPROVINCIAL"/>
    <n v="34624225"/>
    <n v="6714072.7300000014"/>
  </r>
  <r>
    <s v="2024"/>
    <x v="0"/>
    <x v="0"/>
    <x v="0"/>
    <x v="0"/>
    <x v="2"/>
    <s v="0207 - MINISTERIO DE SALUD PÚBLICA Y ASISTENCIA SOCIAL"/>
    <s v="0001 - MINISTERIO DE SALUD PUBLICA Y ASISTENCIA SOCIAL"/>
    <x v="2"/>
    <x v="3"/>
    <x v="48"/>
    <x v="2"/>
    <x v="15"/>
    <s v="N"/>
    <s v="00 - N/A"/>
    <s v="10 - FONDO GENERAL"/>
    <s v="(en blanco)"/>
    <s v="99 - MULTIPROVINCIAL"/>
    <n v="37941726"/>
    <n v="8331497.4500000011"/>
  </r>
  <r>
    <s v="2024"/>
    <x v="0"/>
    <x v="0"/>
    <x v="0"/>
    <x v="0"/>
    <x v="2"/>
    <s v="0207 - MINISTERIO DE SALUD PÚBLICA Y ASISTENCIA SOCIAL"/>
    <s v="0001 - MINISTERIO DE SALUD PUBLICA Y ASISTENCIA SOCIAL"/>
    <x v="2"/>
    <x v="3"/>
    <x v="48"/>
    <x v="2"/>
    <x v="16"/>
    <s v="N"/>
    <s v="00 - N/A"/>
    <s v="10 - FONDO GENERAL"/>
    <s v="(en blanco)"/>
    <s v="99 - MULTIPROVINCIAL"/>
    <n v="14634382"/>
    <n v="3631716"/>
  </r>
  <r>
    <s v="2024"/>
    <x v="0"/>
    <x v="0"/>
    <x v="0"/>
    <x v="0"/>
    <x v="2"/>
    <s v="0207 - MINISTERIO DE SALUD PÚBLICA Y ASISTENCIA SOCIAL"/>
    <s v="0001 - MINISTERIO DE SALUD PUBLICA Y ASISTENCIA SOCIAL"/>
    <x v="2"/>
    <x v="3"/>
    <x v="48"/>
    <x v="2"/>
    <x v="17"/>
    <s v="N"/>
    <s v="00 - N/A"/>
    <s v="10 - FONDO GENERAL"/>
    <s v="(en blanco)"/>
    <s v="99 - MULTIPROVINCIAL"/>
    <n v="1146309024"/>
    <n v="700137354.45000005"/>
  </r>
  <r>
    <s v="2024"/>
    <x v="0"/>
    <x v="0"/>
    <x v="0"/>
    <x v="0"/>
    <x v="2"/>
    <s v="0207 - MINISTERIO DE SALUD PÚBLICA Y ASISTENCIA SOCIAL"/>
    <s v="0001 - MINISTERIO DE SALUD PUBLICA Y ASISTENCIA SOCIAL"/>
    <x v="2"/>
    <x v="3"/>
    <x v="48"/>
    <x v="2"/>
    <x v="18"/>
    <s v="N"/>
    <s v="00 - N/A"/>
    <s v="10 - FONDO GENERAL"/>
    <s v="(en blanco)"/>
    <s v="99 - MULTIPROVINCIAL"/>
    <n v="16492078"/>
    <n v="2077370.6700000006"/>
  </r>
  <r>
    <s v="2024"/>
    <x v="0"/>
    <x v="0"/>
    <x v="0"/>
    <x v="0"/>
    <x v="2"/>
    <s v="0207 - MINISTERIO DE SALUD PÚBLICA Y ASISTENCIA SOCIAL"/>
    <s v="0001 - MINISTERIO DE SALUD PUBLICA Y ASISTENCIA SOCIAL"/>
    <x v="2"/>
    <x v="3"/>
    <x v="48"/>
    <x v="2"/>
    <x v="18"/>
    <s v="N"/>
    <s v="00 - N/A"/>
    <s v="50 - CRÉDITO INTERNO"/>
    <s v="(en blanco)"/>
    <s v="99 - MULTIPROVINCIAL"/>
    <n v="0"/>
    <n v="9381000"/>
  </r>
  <r>
    <s v="2024"/>
    <x v="0"/>
    <x v="0"/>
    <x v="0"/>
    <x v="0"/>
    <x v="2"/>
    <s v="0207 - MINISTERIO DE SALUD PÚBLICA Y ASISTENCIA SOCIAL"/>
    <s v="0001 - MINISTERIO DE SALUD PUBLICA Y ASISTENCIA SOCIAL"/>
    <x v="2"/>
    <x v="3"/>
    <x v="48"/>
    <x v="2"/>
    <x v="19"/>
    <s v="N"/>
    <s v="00 - N/A"/>
    <s v="10 - FONDO GENERAL"/>
    <s v="(en blanco)"/>
    <s v="99 - MULTIPROVINCIAL"/>
    <n v="2562221"/>
    <n v="1090170.1299999999"/>
  </r>
  <r>
    <s v="2024"/>
    <x v="0"/>
    <x v="0"/>
    <x v="0"/>
    <x v="0"/>
    <x v="2"/>
    <s v="0207 - MINISTERIO DE SALUD PÚBLICA Y ASISTENCIA SOCIAL"/>
    <s v="0001 - MINISTERIO DE SALUD PUBLICA Y ASISTENCIA SOCIAL"/>
    <x v="2"/>
    <x v="3"/>
    <x v="48"/>
    <x v="2"/>
    <x v="20"/>
    <s v="N"/>
    <s v="00 - N/A"/>
    <s v="10 - FONDO GENERAL"/>
    <s v="(en blanco)"/>
    <s v="99 - MULTIPROVINCIAL"/>
    <n v="265750669"/>
    <n v="42424603.329999998"/>
  </r>
  <r>
    <s v="2024"/>
    <x v="0"/>
    <x v="0"/>
    <x v="0"/>
    <x v="0"/>
    <x v="2"/>
    <s v="0207 - MINISTERIO DE SALUD PÚBLICA Y ASISTENCIA SOCIAL"/>
    <s v="0001 - MINISTERIO DE SALUD PUBLICA Y ASISTENCIA SOCIAL"/>
    <x v="2"/>
    <x v="3"/>
    <x v="48"/>
    <x v="2"/>
    <x v="20"/>
    <s v="N"/>
    <s v="00 - N/A"/>
    <s v="50 - CRÉDITO INTERNO"/>
    <s v="(en blanco)"/>
    <s v="99 - MULTIPROVINCIAL"/>
    <n v="0"/>
    <n v="30350000"/>
  </r>
  <r>
    <s v="2024"/>
    <x v="0"/>
    <x v="0"/>
    <x v="0"/>
    <x v="0"/>
    <x v="2"/>
    <s v="0207 - MINISTERIO DE SALUD PÚBLICA Y ASISTENCIA SOCIAL"/>
    <s v="0001 - MINISTERIO DE SALUD PUBLICA Y ASISTENCIA SOCIAL"/>
    <x v="2"/>
    <x v="3"/>
    <x v="48"/>
    <x v="2"/>
    <x v="21"/>
    <s v="N"/>
    <s v="00 - N/A"/>
    <s v="10 - FONDO GENERAL"/>
    <s v="(en blanco)"/>
    <s v="99 - MULTIPROVINCIAL"/>
    <n v="170329504"/>
    <n v="30766928.969999988"/>
  </r>
  <r>
    <s v="2024"/>
    <x v="0"/>
    <x v="0"/>
    <x v="0"/>
    <x v="0"/>
    <x v="2"/>
    <s v="0207 - MINISTERIO DE SALUD PÚBLICA Y ASISTENCIA SOCIAL"/>
    <s v="0001 - MINISTERIO DE SALUD PUBLICA Y ASISTENCIA SOCIAL"/>
    <x v="2"/>
    <x v="3"/>
    <x v="48"/>
    <x v="2"/>
    <x v="21"/>
    <s v="N"/>
    <s v="00 - N/A"/>
    <s v="50 - CRÉDITO INTERNO"/>
    <s v="(en blanco)"/>
    <s v="99 - MULTIPROVINCIAL"/>
    <n v="0"/>
    <n v="0"/>
  </r>
  <r>
    <s v="2024"/>
    <x v="0"/>
    <x v="0"/>
    <x v="0"/>
    <x v="0"/>
    <x v="2"/>
    <s v="0207 - MINISTERIO DE SALUD PÚBLICA Y ASISTENCIA SOCIAL"/>
    <s v="0007 - CONSEJO NACIONAL PARA EL VIH SIDA"/>
    <x v="2"/>
    <x v="3"/>
    <x v="47"/>
    <x v="1"/>
    <x v="6"/>
    <s v="N"/>
    <s v="00 - N/A"/>
    <s v="70 - DONACION EXTERNA"/>
    <s v="(en blanco)"/>
    <s v="99 - MULTIPROVINCIAL"/>
    <n v="0"/>
    <n v="0"/>
  </r>
  <r>
    <s v="2024"/>
    <x v="0"/>
    <x v="0"/>
    <x v="0"/>
    <x v="0"/>
    <x v="2"/>
    <s v="0207 - MINISTERIO DE SALUD PÚBLICA Y ASISTENCIA SOCIAL"/>
    <s v="0007 - CONSEJO NACIONAL PARA EL VIH SIDA"/>
    <x v="2"/>
    <x v="3"/>
    <x v="47"/>
    <x v="1"/>
    <x v="7"/>
    <s v="N"/>
    <s v="00 - N/A"/>
    <s v="70 - DONACION EXTERNA"/>
    <s v="(en blanco)"/>
    <s v="99 - MULTIPROVINCIAL"/>
    <n v="0"/>
    <n v="0"/>
  </r>
  <r>
    <s v="2024"/>
    <x v="0"/>
    <x v="0"/>
    <x v="0"/>
    <x v="0"/>
    <x v="2"/>
    <s v="0207 - MINISTERIO DE SALUD PÚBLICA Y ASISTENCIA SOCIAL"/>
    <s v="0007 - CONSEJO NACIONAL PARA EL VIH SIDA"/>
    <x v="2"/>
    <x v="3"/>
    <x v="47"/>
    <x v="1"/>
    <x v="12"/>
    <s v="N"/>
    <s v="00 - N/A"/>
    <s v="70 - DONACION EXTERNA"/>
    <s v="(en blanco)"/>
    <s v="99 - MULTIPROVINCIAL"/>
    <n v="0"/>
    <n v="0"/>
  </r>
  <r>
    <s v="2024"/>
    <x v="0"/>
    <x v="0"/>
    <x v="0"/>
    <x v="0"/>
    <x v="2"/>
    <s v="0207 - MINISTERIO DE SALUD PÚBLICA Y ASISTENCIA SOCIAL"/>
    <s v="0007 - CONSEJO NACIONAL PARA EL VIH SIDA"/>
    <x v="2"/>
    <x v="3"/>
    <x v="47"/>
    <x v="1"/>
    <x v="13"/>
    <s v="N"/>
    <s v="00 - N/A"/>
    <s v="70 - DONACION EXTERNA"/>
    <s v="(en blanco)"/>
    <s v="99 - MULTIPROVINCIAL"/>
    <n v="0"/>
    <n v="0"/>
  </r>
  <r>
    <s v="2024"/>
    <x v="0"/>
    <x v="0"/>
    <x v="0"/>
    <x v="0"/>
    <x v="2"/>
    <s v="0207 - MINISTERIO DE SALUD PÚBLICA Y ASISTENCIA SOCIAL"/>
    <s v="0007 - CONSEJO NACIONAL PARA EL VIH SIDA"/>
    <x v="2"/>
    <x v="3"/>
    <x v="47"/>
    <x v="2"/>
    <x v="20"/>
    <s v="N"/>
    <s v="00 - N/A"/>
    <s v="70 - DONACION EXTERNA"/>
    <s v="(en blanco)"/>
    <s v="99 - MULTIPROVINCIAL"/>
    <n v="0"/>
    <n v="0"/>
  </r>
  <r>
    <s v="2024"/>
    <x v="0"/>
    <x v="0"/>
    <x v="0"/>
    <x v="0"/>
    <x v="2"/>
    <s v="0207 - MINISTERIO DE SALUD PÚBLICA Y ASISTENCIA SOCIAL"/>
    <s v="0007 - CONSEJO NACIONAL PARA EL VIH SIDA"/>
    <x v="2"/>
    <x v="3"/>
    <x v="47"/>
    <x v="2"/>
    <x v="21"/>
    <s v="N"/>
    <s v="00 - N/A"/>
    <s v="70 - DONACION EXTERNA"/>
    <s v="(en blanco)"/>
    <s v="99 - MULTIPROVINCIAL"/>
    <n v="0"/>
    <n v="0"/>
  </r>
  <r>
    <s v="2024"/>
    <x v="0"/>
    <x v="0"/>
    <x v="0"/>
    <x v="0"/>
    <x v="2"/>
    <s v="0207 - MINISTERIO DE SALUD PÚBLICA Y ASISTENCIA SOCIAL"/>
    <s v="0007 - CONSEJO NACIONAL PARA EL VIH SIDA"/>
    <x v="2"/>
    <x v="3"/>
    <x v="48"/>
    <x v="0"/>
    <x v="0"/>
    <s v="N"/>
    <s v="00 - N/A"/>
    <s v="10 - FONDO GENERAL"/>
    <s v="(en blanco)"/>
    <s v="99 - MULTIPROVINCIAL"/>
    <n v="112069457"/>
    <n v="50249851.709999993"/>
  </r>
  <r>
    <s v="2024"/>
    <x v="0"/>
    <x v="0"/>
    <x v="0"/>
    <x v="0"/>
    <x v="2"/>
    <s v="0207 - MINISTERIO DE SALUD PÚBLICA Y ASISTENCIA SOCIAL"/>
    <s v="0007 - CONSEJO NACIONAL PARA EL VIH SIDA"/>
    <x v="2"/>
    <x v="3"/>
    <x v="48"/>
    <x v="0"/>
    <x v="1"/>
    <s v="N"/>
    <s v="00 - N/A"/>
    <s v="10 - FONDO GENERAL"/>
    <s v="(en blanco)"/>
    <s v="99 - MULTIPROVINCIAL"/>
    <n v="16981521"/>
    <n v="8067113.1100000003"/>
  </r>
  <r>
    <s v="2024"/>
    <x v="0"/>
    <x v="0"/>
    <x v="0"/>
    <x v="0"/>
    <x v="2"/>
    <s v="0207 - MINISTERIO DE SALUD PÚBLICA Y ASISTENCIA SOCIAL"/>
    <s v="0007 - CONSEJO NACIONAL PARA EL VIH SIDA"/>
    <x v="2"/>
    <x v="3"/>
    <x v="48"/>
    <x v="0"/>
    <x v="4"/>
    <s v="N"/>
    <s v="00 - N/A"/>
    <s v="10 - FONDO GENERAL"/>
    <s v="(en blanco)"/>
    <s v="99 - MULTIPROVINCIAL"/>
    <n v="14986719"/>
    <n v="7556775.5799999991"/>
  </r>
  <r>
    <s v="2024"/>
    <x v="0"/>
    <x v="0"/>
    <x v="0"/>
    <x v="0"/>
    <x v="2"/>
    <s v="0207 - MINISTERIO DE SALUD PÚBLICA Y ASISTENCIA SOCIAL"/>
    <s v="0007 - CONSEJO NACIONAL PARA EL VIH SIDA"/>
    <x v="2"/>
    <x v="3"/>
    <x v="48"/>
    <x v="1"/>
    <x v="5"/>
    <s v="N"/>
    <s v="00 - N/A"/>
    <s v="10 - FONDO GENERAL"/>
    <s v="(en blanco)"/>
    <s v="99 - MULTIPROVINCIAL"/>
    <n v="8370697"/>
    <n v="2715778.2900000005"/>
  </r>
  <r>
    <s v="2024"/>
    <x v="0"/>
    <x v="0"/>
    <x v="0"/>
    <x v="0"/>
    <x v="2"/>
    <s v="0207 - MINISTERIO DE SALUD PÚBLICA Y ASISTENCIA SOCIAL"/>
    <s v="0007 - CONSEJO NACIONAL PARA EL VIH SIDA"/>
    <x v="2"/>
    <x v="3"/>
    <x v="48"/>
    <x v="1"/>
    <x v="6"/>
    <s v="N"/>
    <s v="00 - N/A"/>
    <s v="10 - FONDO GENERAL"/>
    <s v="(en blanco)"/>
    <s v="99 - MULTIPROVINCIAL"/>
    <n v="2035457"/>
    <n v="206028"/>
  </r>
  <r>
    <s v="2024"/>
    <x v="0"/>
    <x v="0"/>
    <x v="0"/>
    <x v="0"/>
    <x v="2"/>
    <s v="0207 - MINISTERIO DE SALUD PÚBLICA Y ASISTENCIA SOCIAL"/>
    <s v="0007 - CONSEJO NACIONAL PARA EL VIH SIDA"/>
    <x v="2"/>
    <x v="3"/>
    <x v="48"/>
    <x v="1"/>
    <x v="7"/>
    <s v="N"/>
    <s v="00 - N/A"/>
    <s v="10 - FONDO GENERAL"/>
    <s v="(en blanco)"/>
    <s v="99 - MULTIPROVINCIAL"/>
    <n v="700000"/>
    <n v="0"/>
  </r>
  <r>
    <s v="2024"/>
    <x v="0"/>
    <x v="0"/>
    <x v="0"/>
    <x v="0"/>
    <x v="2"/>
    <s v="0207 - MINISTERIO DE SALUD PÚBLICA Y ASISTENCIA SOCIAL"/>
    <s v="0007 - CONSEJO NACIONAL PARA EL VIH SIDA"/>
    <x v="2"/>
    <x v="3"/>
    <x v="48"/>
    <x v="1"/>
    <x v="8"/>
    <s v="N"/>
    <s v="00 - N/A"/>
    <s v="10 - FONDO GENERAL"/>
    <s v="(en blanco)"/>
    <s v="99 - MULTIPROVINCIAL"/>
    <n v="250000"/>
    <n v="0"/>
  </r>
  <r>
    <s v="2024"/>
    <x v="0"/>
    <x v="0"/>
    <x v="0"/>
    <x v="0"/>
    <x v="2"/>
    <s v="0207 - MINISTERIO DE SALUD PÚBLICA Y ASISTENCIA SOCIAL"/>
    <s v="0007 - CONSEJO NACIONAL PARA EL VIH SIDA"/>
    <x v="2"/>
    <x v="3"/>
    <x v="48"/>
    <x v="1"/>
    <x v="10"/>
    <s v="N"/>
    <s v="00 - N/A"/>
    <s v="10 - FONDO GENERAL"/>
    <s v="(en blanco)"/>
    <s v="99 - MULTIPROVINCIAL"/>
    <n v="1700000"/>
    <n v="1455595.34"/>
  </r>
  <r>
    <s v="2024"/>
    <x v="0"/>
    <x v="0"/>
    <x v="0"/>
    <x v="0"/>
    <x v="2"/>
    <s v="0207 - MINISTERIO DE SALUD PÚBLICA Y ASISTENCIA SOCIAL"/>
    <s v="0007 - CONSEJO NACIONAL PARA EL VIH SIDA"/>
    <x v="2"/>
    <x v="3"/>
    <x v="48"/>
    <x v="1"/>
    <x v="11"/>
    <s v="N"/>
    <s v="00 - N/A"/>
    <s v="10 - FONDO GENERAL"/>
    <s v="(en blanco)"/>
    <s v="99 - MULTIPROVINCIAL"/>
    <n v="2500000"/>
    <n v="1122309"/>
  </r>
  <r>
    <s v="2024"/>
    <x v="0"/>
    <x v="0"/>
    <x v="0"/>
    <x v="0"/>
    <x v="2"/>
    <s v="0207 - MINISTERIO DE SALUD PÚBLICA Y ASISTENCIA SOCIAL"/>
    <s v="0007 - CONSEJO NACIONAL PARA EL VIH SIDA"/>
    <x v="2"/>
    <x v="3"/>
    <x v="48"/>
    <x v="1"/>
    <x v="12"/>
    <s v="N"/>
    <s v="00 - N/A"/>
    <s v="10 - FONDO GENERAL"/>
    <s v="(en blanco)"/>
    <s v="99 - MULTIPROVINCIAL"/>
    <n v="14151974"/>
    <n v="0"/>
  </r>
  <r>
    <s v="2024"/>
    <x v="0"/>
    <x v="0"/>
    <x v="0"/>
    <x v="0"/>
    <x v="2"/>
    <s v="0207 - MINISTERIO DE SALUD PÚBLICA Y ASISTENCIA SOCIAL"/>
    <s v="0007 - CONSEJO NACIONAL PARA EL VIH SIDA"/>
    <x v="2"/>
    <x v="3"/>
    <x v="48"/>
    <x v="1"/>
    <x v="13"/>
    <s v="N"/>
    <s v="00 - N/A"/>
    <s v="10 - FONDO GENERAL"/>
    <s v="(en blanco)"/>
    <s v="99 - MULTIPROVINCIAL"/>
    <n v="1200000"/>
    <n v="114224"/>
  </r>
  <r>
    <s v="2024"/>
    <x v="0"/>
    <x v="0"/>
    <x v="0"/>
    <x v="0"/>
    <x v="2"/>
    <s v="0207 - MINISTERIO DE SALUD PÚBLICA Y ASISTENCIA SOCIAL"/>
    <s v="0007 - CONSEJO NACIONAL PARA EL VIH SIDA"/>
    <x v="2"/>
    <x v="3"/>
    <x v="48"/>
    <x v="2"/>
    <x v="14"/>
    <s v="N"/>
    <s v="00 - N/A"/>
    <s v="10 - FONDO GENERAL"/>
    <s v="(en blanco)"/>
    <s v="99 - MULTIPROVINCIAL"/>
    <n v="146812"/>
    <n v="70000"/>
  </r>
  <r>
    <s v="2024"/>
    <x v="0"/>
    <x v="0"/>
    <x v="0"/>
    <x v="0"/>
    <x v="2"/>
    <s v="0207 - MINISTERIO DE SALUD PÚBLICA Y ASISTENCIA SOCIAL"/>
    <s v="0007 - CONSEJO NACIONAL PARA EL VIH SIDA"/>
    <x v="2"/>
    <x v="3"/>
    <x v="48"/>
    <x v="2"/>
    <x v="16"/>
    <s v="N"/>
    <s v="00 - N/A"/>
    <s v="10 - FONDO GENERAL"/>
    <s v="(en blanco)"/>
    <s v="99 - MULTIPROVINCIAL"/>
    <n v="400000"/>
    <n v="33630"/>
  </r>
  <r>
    <s v="2024"/>
    <x v="0"/>
    <x v="0"/>
    <x v="0"/>
    <x v="0"/>
    <x v="2"/>
    <s v="0207 - MINISTERIO DE SALUD PÚBLICA Y ASISTENCIA SOCIAL"/>
    <s v="0007 - CONSEJO NACIONAL PARA EL VIH SIDA"/>
    <x v="2"/>
    <x v="3"/>
    <x v="48"/>
    <x v="2"/>
    <x v="20"/>
    <s v="N"/>
    <s v="00 - N/A"/>
    <s v="10 - FONDO GENERAL"/>
    <s v="(en blanco)"/>
    <s v="99 - MULTIPROVINCIAL"/>
    <n v="9000000"/>
    <n v="2250000"/>
  </r>
  <r>
    <s v="2024"/>
    <x v="0"/>
    <x v="0"/>
    <x v="0"/>
    <x v="0"/>
    <x v="2"/>
    <s v="0207 - MINISTERIO DE SALUD PÚBLICA Y ASISTENCIA SOCIAL"/>
    <s v="0007 - CONSEJO NACIONAL PARA EL VIH SIDA"/>
    <x v="2"/>
    <x v="3"/>
    <x v="48"/>
    <x v="2"/>
    <x v="21"/>
    <s v="N"/>
    <s v="00 - N/A"/>
    <s v="10 - FONDO GENERAL"/>
    <s v="(en blanco)"/>
    <s v="99 - MULTIPROVINCIAL"/>
    <n v="1500000"/>
    <n v="440080.69"/>
  </r>
  <r>
    <s v="2024"/>
    <x v="0"/>
    <x v="0"/>
    <x v="0"/>
    <x v="0"/>
    <x v="2"/>
    <s v="0207 - MINISTERIO DE SALUD PÚBLICA Y ASISTENCIA SOCIAL"/>
    <s v="0017 - PROGRAMA DE MEDICAMENTOS ESENCIALES"/>
    <x v="2"/>
    <x v="3"/>
    <x v="48"/>
    <x v="0"/>
    <x v="0"/>
    <s v="N"/>
    <s v="00 - N/A"/>
    <s v="10 - FONDO GENERAL"/>
    <s v="(en blanco)"/>
    <s v="99 - MULTIPROVINCIAL"/>
    <n v="969240235"/>
    <n v="429360677.91000003"/>
  </r>
  <r>
    <s v="2024"/>
    <x v="0"/>
    <x v="0"/>
    <x v="0"/>
    <x v="0"/>
    <x v="2"/>
    <s v="0207 - MINISTERIO DE SALUD PÚBLICA Y ASISTENCIA SOCIAL"/>
    <s v="0017 - PROGRAMA DE MEDICAMENTOS ESENCIALES"/>
    <x v="2"/>
    <x v="3"/>
    <x v="48"/>
    <x v="0"/>
    <x v="1"/>
    <s v="N"/>
    <s v="00 - N/A"/>
    <s v="10 - FONDO GENERAL"/>
    <s v="(en blanco)"/>
    <s v="99 - MULTIPROVINCIAL"/>
    <n v="149732085"/>
    <n v="72856266.459999993"/>
  </r>
  <r>
    <s v="2024"/>
    <x v="0"/>
    <x v="0"/>
    <x v="0"/>
    <x v="0"/>
    <x v="2"/>
    <s v="0207 - MINISTERIO DE SALUD PÚBLICA Y ASISTENCIA SOCIAL"/>
    <s v="0017 - PROGRAMA DE MEDICAMENTOS ESENCIALES"/>
    <x v="2"/>
    <x v="3"/>
    <x v="48"/>
    <x v="0"/>
    <x v="4"/>
    <s v="N"/>
    <s v="00 - N/A"/>
    <s v="10 - FONDO GENERAL"/>
    <s v="(en blanco)"/>
    <s v="99 - MULTIPROVINCIAL"/>
    <n v="118258190"/>
    <n v="64008510.20000001"/>
  </r>
  <r>
    <s v="2024"/>
    <x v="0"/>
    <x v="0"/>
    <x v="0"/>
    <x v="0"/>
    <x v="2"/>
    <s v="0207 - MINISTERIO DE SALUD PÚBLICA Y ASISTENCIA SOCIAL"/>
    <s v="0017 - PROGRAMA DE MEDICAMENTOS ESENCIALES"/>
    <x v="2"/>
    <x v="3"/>
    <x v="48"/>
    <x v="1"/>
    <x v="5"/>
    <s v="N"/>
    <s v="00 - N/A"/>
    <s v="10 - FONDO GENERAL"/>
    <s v="(en blanco)"/>
    <s v="99 - MULTIPROVINCIAL"/>
    <n v="78030000"/>
    <n v="45244998.330000006"/>
  </r>
  <r>
    <s v="2024"/>
    <x v="0"/>
    <x v="0"/>
    <x v="0"/>
    <x v="0"/>
    <x v="2"/>
    <s v="0207 - MINISTERIO DE SALUD PÚBLICA Y ASISTENCIA SOCIAL"/>
    <s v="0017 - PROGRAMA DE MEDICAMENTOS ESENCIALES"/>
    <x v="2"/>
    <x v="3"/>
    <x v="48"/>
    <x v="1"/>
    <x v="6"/>
    <s v="N"/>
    <s v="00 - N/A"/>
    <s v="10 - FONDO GENERAL"/>
    <s v="(en blanco)"/>
    <s v="99 - MULTIPROVINCIAL"/>
    <n v="5738315"/>
    <n v="706605.54"/>
  </r>
  <r>
    <s v="2024"/>
    <x v="0"/>
    <x v="0"/>
    <x v="0"/>
    <x v="0"/>
    <x v="2"/>
    <s v="0207 - MINISTERIO DE SALUD PÚBLICA Y ASISTENCIA SOCIAL"/>
    <s v="0017 - PROGRAMA DE MEDICAMENTOS ESENCIALES"/>
    <x v="2"/>
    <x v="3"/>
    <x v="48"/>
    <x v="1"/>
    <x v="7"/>
    <s v="N"/>
    <s v="00 - N/A"/>
    <s v="10 - FONDO GENERAL"/>
    <s v="(en blanco)"/>
    <s v="99 - MULTIPROVINCIAL"/>
    <n v="6697600"/>
    <n v="2064950"/>
  </r>
  <r>
    <s v="2024"/>
    <x v="0"/>
    <x v="0"/>
    <x v="0"/>
    <x v="0"/>
    <x v="2"/>
    <s v="0207 - MINISTERIO DE SALUD PÚBLICA Y ASISTENCIA SOCIAL"/>
    <s v="0017 - PROGRAMA DE MEDICAMENTOS ESENCIALES"/>
    <x v="2"/>
    <x v="3"/>
    <x v="48"/>
    <x v="1"/>
    <x v="8"/>
    <s v="N"/>
    <s v="00 - N/A"/>
    <s v="10 - FONDO GENERAL"/>
    <s v="(en blanco)"/>
    <s v="99 - MULTIPROVINCIAL"/>
    <n v="1495000"/>
    <n v="883000"/>
  </r>
  <r>
    <s v="2024"/>
    <x v="0"/>
    <x v="0"/>
    <x v="0"/>
    <x v="0"/>
    <x v="2"/>
    <s v="0207 - MINISTERIO DE SALUD PÚBLICA Y ASISTENCIA SOCIAL"/>
    <s v="0017 - PROGRAMA DE MEDICAMENTOS ESENCIALES"/>
    <x v="2"/>
    <x v="3"/>
    <x v="48"/>
    <x v="1"/>
    <x v="9"/>
    <s v="N"/>
    <s v="00 - N/A"/>
    <s v="10 - FONDO GENERAL"/>
    <s v="(en blanco)"/>
    <s v="99 - MULTIPROVINCIAL"/>
    <n v="183055377"/>
    <n v="93282627.170000002"/>
  </r>
  <r>
    <s v="2024"/>
    <x v="0"/>
    <x v="0"/>
    <x v="0"/>
    <x v="0"/>
    <x v="2"/>
    <s v="0207 - MINISTERIO DE SALUD PÚBLICA Y ASISTENCIA SOCIAL"/>
    <s v="0017 - PROGRAMA DE MEDICAMENTOS ESENCIALES"/>
    <x v="2"/>
    <x v="3"/>
    <x v="48"/>
    <x v="1"/>
    <x v="10"/>
    <s v="N"/>
    <s v="00 - N/A"/>
    <s v="10 - FONDO GENERAL"/>
    <s v="(en blanco)"/>
    <s v="99 - MULTIPROVINCIAL"/>
    <n v="37888828"/>
    <n v="28198198.809999999"/>
  </r>
  <r>
    <s v="2024"/>
    <x v="0"/>
    <x v="0"/>
    <x v="0"/>
    <x v="0"/>
    <x v="2"/>
    <s v="0207 - MINISTERIO DE SALUD PÚBLICA Y ASISTENCIA SOCIAL"/>
    <s v="0017 - PROGRAMA DE MEDICAMENTOS ESENCIALES"/>
    <x v="2"/>
    <x v="3"/>
    <x v="48"/>
    <x v="1"/>
    <x v="11"/>
    <s v="N"/>
    <s v="00 - N/A"/>
    <s v="10 - FONDO GENERAL"/>
    <s v="(en blanco)"/>
    <s v="99 - MULTIPROVINCIAL"/>
    <n v="26153443"/>
    <n v="5459900.7800000003"/>
  </r>
  <r>
    <s v="2024"/>
    <x v="0"/>
    <x v="0"/>
    <x v="0"/>
    <x v="0"/>
    <x v="2"/>
    <s v="0207 - MINISTERIO DE SALUD PÚBLICA Y ASISTENCIA SOCIAL"/>
    <s v="0017 - PROGRAMA DE MEDICAMENTOS ESENCIALES"/>
    <x v="2"/>
    <x v="3"/>
    <x v="48"/>
    <x v="1"/>
    <x v="12"/>
    <s v="N"/>
    <s v="00 - N/A"/>
    <s v="10 - FONDO GENERAL"/>
    <s v="(en blanco)"/>
    <s v="99 - MULTIPROVINCIAL"/>
    <n v="63830281"/>
    <n v="15083105.160000002"/>
  </r>
  <r>
    <s v="2024"/>
    <x v="0"/>
    <x v="0"/>
    <x v="0"/>
    <x v="0"/>
    <x v="2"/>
    <s v="0207 - MINISTERIO DE SALUD PÚBLICA Y ASISTENCIA SOCIAL"/>
    <s v="0017 - PROGRAMA DE MEDICAMENTOS ESENCIALES"/>
    <x v="2"/>
    <x v="3"/>
    <x v="48"/>
    <x v="1"/>
    <x v="13"/>
    <s v="N"/>
    <s v="00 - N/A"/>
    <s v="10 - FONDO GENERAL"/>
    <s v="(en blanco)"/>
    <s v="99 - MULTIPROVINCIAL"/>
    <n v="51242475"/>
    <n v="31845716.480000004"/>
  </r>
  <r>
    <s v="2024"/>
    <x v="0"/>
    <x v="0"/>
    <x v="0"/>
    <x v="0"/>
    <x v="2"/>
    <s v="0207 - MINISTERIO DE SALUD PÚBLICA Y ASISTENCIA SOCIAL"/>
    <s v="0017 - PROGRAMA DE MEDICAMENTOS ESENCIALES"/>
    <x v="2"/>
    <x v="3"/>
    <x v="48"/>
    <x v="2"/>
    <x v="14"/>
    <s v="N"/>
    <s v="00 - N/A"/>
    <s v="10 - FONDO GENERAL"/>
    <s v="(en blanco)"/>
    <s v="99 - MULTIPROVINCIAL"/>
    <n v="3878203"/>
    <n v="1704075.27"/>
  </r>
  <r>
    <s v="2024"/>
    <x v="0"/>
    <x v="0"/>
    <x v="0"/>
    <x v="0"/>
    <x v="2"/>
    <s v="0207 - MINISTERIO DE SALUD PÚBLICA Y ASISTENCIA SOCIAL"/>
    <s v="0017 - PROGRAMA DE MEDICAMENTOS ESENCIALES"/>
    <x v="2"/>
    <x v="3"/>
    <x v="48"/>
    <x v="2"/>
    <x v="15"/>
    <s v="N"/>
    <s v="00 - N/A"/>
    <s v="10 - FONDO GENERAL"/>
    <s v="(en blanco)"/>
    <s v="99 - MULTIPROVINCIAL"/>
    <n v="4534883"/>
    <n v="2082818"/>
  </r>
  <r>
    <s v="2024"/>
    <x v="0"/>
    <x v="0"/>
    <x v="0"/>
    <x v="0"/>
    <x v="2"/>
    <s v="0207 - MINISTERIO DE SALUD PÚBLICA Y ASISTENCIA SOCIAL"/>
    <s v="0017 - PROGRAMA DE MEDICAMENTOS ESENCIALES"/>
    <x v="2"/>
    <x v="3"/>
    <x v="48"/>
    <x v="2"/>
    <x v="16"/>
    <s v="N"/>
    <s v="00 - N/A"/>
    <s v="10 - FONDO GENERAL"/>
    <s v="(en blanco)"/>
    <s v="99 - MULTIPROVINCIAL"/>
    <n v="12359074"/>
    <n v="5657605.1100000003"/>
  </r>
  <r>
    <s v="2024"/>
    <x v="0"/>
    <x v="0"/>
    <x v="0"/>
    <x v="0"/>
    <x v="2"/>
    <s v="0207 - MINISTERIO DE SALUD PÚBLICA Y ASISTENCIA SOCIAL"/>
    <s v="0017 - PROGRAMA DE MEDICAMENTOS ESENCIALES"/>
    <x v="2"/>
    <x v="3"/>
    <x v="48"/>
    <x v="2"/>
    <x v="17"/>
    <s v="N"/>
    <s v="00 - N/A"/>
    <s v="10 - FONDO GENERAL"/>
    <s v="(en blanco)"/>
    <s v="99 - MULTIPROVINCIAL"/>
    <n v="10023781588"/>
    <n v="3912068864.0600009"/>
  </r>
  <r>
    <s v="2024"/>
    <x v="0"/>
    <x v="0"/>
    <x v="0"/>
    <x v="0"/>
    <x v="2"/>
    <s v="0207 - MINISTERIO DE SALUD PÚBLICA Y ASISTENCIA SOCIAL"/>
    <s v="0017 - PROGRAMA DE MEDICAMENTOS ESENCIALES"/>
    <x v="2"/>
    <x v="3"/>
    <x v="48"/>
    <x v="2"/>
    <x v="17"/>
    <s v="N"/>
    <s v="00 - N/A"/>
    <s v="20 - FONDOS CON DESTINO ESPECÍFICO"/>
    <s v="(en blanco)"/>
    <s v="99 - MULTIPROVINCIAL"/>
    <n v="328585616"/>
    <n v="124115130.25"/>
  </r>
  <r>
    <s v="2024"/>
    <x v="0"/>
    <x v="0"/>
    <x v="0"/>
    <x v="0"/>
    <x v="2"/>
    <s v="0207 - MINISTERIO DE SALUD PÚBLICA Y ASISTENCIA SOCIAL"/>
    <s v="0017 - PROGRAMA DE MEDICAMENTOS ESENCIALES"/>
    <x v="2"/>
    <x v="3"/>
    <x v="48"/>
    <x v="2"/>
    <x v="17"/>
    <s v="N"/>
    <s v="00 - N/A"/>
    <s v="50 - CRÉDITO INTERNO"/>
    <s v="(en blanco)"/>
    <s v="99 - MULTIPROVINCIAL"/>
    <n v="0"/>
    <n v="7296247.4400000004"/>
  </r>
  <r>
    <s v="2024"/>
    <x v="0"/>
    <x v="0"/>
    <x v="0"/>
    <x v="0"/>
    <x v="2"/>
    <s v="0207 - MINISTERIO DE SALUD PÚBLICA Y ASISTENCIA SOCIAL"/>
    <s v="0017 - PROGRAMA DE MEDICAMENTOS ESENCIALES"/>
    <x v="2"/>
    <x v="3"/>
    <x v="48"/>
    <x v="2"/>
    <x v="18"/>
    <s v="N"/>
    <s v="00 - N/A"/>
    <s v="10 - FONDO GENERAL"/>
    <s v="(en blanco)"/>
    <s v="99 - MULTIPROVINCIAL"/>
    <n v="8409616"/>
    <n v="4150532"/>
  </r>
  <r>
    <s v="2024"/>
    <x v="0"/>
    <x v="0"/>
    <x v="0"/>
    <x v="0"/>
    <x v="2"/>
    <s v="0207 - MINISTERIO DE SALUD PÚBLICA Y ASISTENCIA SOCIAL"/>
    <s v="0017 - PROGRAMA DE MEDICAMENTOS ESENCIALES"/>
    <x v="2"/>
    <x v="3"/>
    <x v="48"/>
    <x v="2"/>
    <x v="19"/>
    <s v="N"/>
    <s v="00 - N/A"/>
    <s v="10 - FONDO GENERAL"/>
    <s v="(en blanco)"/>
    <s v="99 - MULTIPROVINCIAL"/>
    <n v="6945915"/>
    <n v="64570.659999999996"/>
  </r>
  <r>
    <s v="2024"/>
    <x v="0"/>
    <x v="0"/>
    <x v="0"/>
    <x v="0"/>
    <x v="2"/>
    <s v="0207 - MINISTERIO DE SALUD PÚBLICA Y ASISTENCIA SOCIAL"/>
    <s v="0017 - PROGRAMA DE MEDICAMENTOS ESENCIALES"/>
    <x v="2"/>
    <x v="3"/>
    <x v="48"/>
    <x v="2"/>
    <x v="20"/>
    <s v="N"/>
    <s v="00 - N/A"/>
    <s v="10 - FONDO GENERAL"/>
    <s v="(en blanco)"/>
    <s v="99 - MULTIPROVINCIAL"/>
    <n v="1087497366"/>
    <n v="71526804.030000001"/>
  </r>
  <r>
    <s v="2024"/>
    <x v="0"/>
    <x v="0"/>
    <x v="0"/>
    <x v="0"/>
    <x v="2"/>
    <s v="0207 - MINISTERIO DE SALUD PÚBLICA Y ASISTENCIA SOCIAL"/>
    <s v="0017 - PROGRAMA DE MEDICAMENTOS ESENCIALES"/>
    <x v="2"/>
    <x v="3"/>
    <x v="48"/>
    <x v="2"/>
    <x v="21"/>
    <s v="N"/>
    <s v="00 - N/A"/>
    <s v="10 - FONDO GENERAL"/>
    <s v="(en blanco)"/>
    <s v="99 - MULTIPROVINCIAL"/>
    <n v="1792878714"/>
    <n v="360306491.64999998"/>
  </r>
  <r>
    <s v="2024"/>
    <x v="0"/>
    <x v="0"/>
    <x v="0"/>
    <x v="0"/>
    <x v="2"/>
    <s v="0207 - MINISTERIO DE SALUD PÚBLICA Y ASISTENCIA SOCIAL"/>
    <s v="0017 - PROGRAMA DE MEDICAMENTOS ESENCIALES"/>
    <x v="2"/>
    <x v="3"/>
    <x v="48"/>
    <x v="2"/>
    <x v="21"/>
    <s v="N"/>
    <s v="00 - N/A"/>
    <s v="50 - CRÉDITO INTERNO"/>
    <s v="(en blanco)"/>
    <s v="99 - MULTIPROVINCIAL"/>
    <n v="0"/>
    <n v="15874383.08"/>
  </r>
  <r>
    <s v="2024"/>
    <x v="0"/>
    <x v="0"/>
    <x v="0"/>
    <x v="0"/>
    <x v="2"/>
    <s v="0207 - MINISTERIO DE SALUD PÚBLICA Y ASISTENCIA SOCIAL"/>
    <s v="0031 - CENTRO DE ATENCION INTEGRAL PARA LA DISCAPACIDAD (CAID)"/>
    <x v="2"/>
    <x v="3"/>
    <x v="48"/>
    <x v="0"/>
    <x v="0"/>
    <s v="N"/>
    <s v="00 - N/A"/>
    <s v="10 - FONDO GENERAL"/>
    <s v="(en blanco)"/>
    <s v="99 - MULTIPROVINCIAL"/>
    <n v="319644558"/>
    <n v="148252951.36000004"/>
  </r>
  <r>
    <s v="2024"/>
    <x v="0"/>
    <x v="0"/>
    <x v="0"/>
    <x v="0"/>
    <x v="2"/>
    <s v="0207 - MINISTERIO DE SALUD PÚBLICA Y ASISTENCIA SOCIAL"/>
    <s v="0031 - CENTRO DE ATENCION INTEGRAL PARA LA DISCAPACIDAD (CAID)"/>
    <x v="2"/>
    <x v="3"/>
    <x v="48"/>
    <x v="0"/>
    <x v="1"/>
    <s v="N"/>
    <s v="00 - N/A"/>
    <s v="10 - FONDO GENERAL"/>
    <s v="(en blanco)"/>
    <s v="99 - MULTIPROVINCIAL"/>
    <n v="47803690"/>
    <n v="25346175.479999997"/>
  </r>
  <r>
    <s v="2024"/>
    <x v="0"/>
    <x v="0"/>
    <x v="0"/>
    <x v="0"/>
    <x v="2"/>
    <s v="0207 - MINISTERIO DE SALUD PÚBLICA Y ASISTENCIA SOCIAL"/>
    <s v="0031 - CENTRO DE ATENCION INTEGRAL PARA LA DISCAPACIDAD (CAID)"/>
    <x v="2"/>
    <x v="3"/>
    <x v="48"/>
    <x v="0"/>
    <x v="4"/>
    <s v="N"/>
    <s v="00 - N/A"/>
    <s v="10 - FONDO GENERAL"/>
    <s v="(en blanco)"/>
    <s v="99 - MULTIPROVINCIAL"/>
    <n v="44238641"/>
    <n v="22517643.189999994"/>
  </r>
  <r>
    <s v="2024"/>
    <x v="0"/>
    <x v="0"/>
    <x v="0"/>
    <x v="0"/>
    <x v="2"/>
    <s v="0207 - MINISTERIO DE SALUD PÚBLICA Y ASISTENCIA SOCIAL"/>
    <s v="0031 - CENTRO DE ATENCION INTEGRAL PARA LA DISCAPACIDAD (CAID)"/>
    <x v="2"/>
    <x v="3"/>
    <x v="48"/>
    <x v="1"/>
    <x v="5"/>
    <s v="N"/>
    <s v="00 - N/A"/>
    <s v="10 - FONDO GENERAL"/>
    <s v="(en blanco)"/>
    <s v="99 - MULTIPROVINCIAL"/>
    <n v="29257818"/>
    <n v="11760318.23"/>
  </r>
  <r>
    <s v="2024"/>
    <x v="0"/>
    <x v="0"/>
    <x v="0"/>
    <x v="0"/>
    <x v="2"/>
    <s v="0207 - MINISTERIO DE SALUD PÚBLICA Y ASISTENCIA SOCIAL"/>
    <s v="0031 - CENTRO DE ATENCION INTEGRAL PARA LA DISCAPACIDAD (CAID)"/>
    <x v="2"/>
    <x v="3"/>
    <x v="48"/>
    <x v="1"/>
    <x v="6"/>
    <s v="N"/>
    <s v="00 - N/A"/>
    <s v="10 - FONDO GENERAL"/>
    <s v="(en blanco)"/>
    <s v="99 - MULTIPROVINCIAL"/>
    <n v="2000000"/>
    <n v="58631.34000000004"/>
  </r>
  <r>
    <s v="2024"/>
    <x v="0"/>
    <x v="0"/>
    <x v="0"/>
    <x v="0"/>
    <x v="2"/>
    <s v="0207 - MINISTERIO DE SALUD PÚBLICA Y ASISTENCIA SOCIAL"/>
    <s v="0031 - CENTRO DE ATENCION INTEGRAL PARA LA DISCAPACIDAD (CAID)"/>
    <x v="2"/>
    <x v="3"/>
    <x v="48"/>
    <x v="1"/>
    <x v="6"/>
    <s v="N"/>
    <s v="00 - N/A"/>
    <s v="70 - DONACION EXTERNA"/>
    <s v="(en blanco)"/>
    <s v="99 - MULTIPROVINCIAL"/>
    <n v="0"/>
    <n v="0"/>
  </r>
  <r>
    <s v="2024"/>
    <x v="0"/>
    <x v="0"/>
    <x v="0"/>
    <x v="0"/>
    <x v="2"/>
    <s v="0207 - MINISTERIO DE SALUD PÚBLICA Y ASISTENCIA SOCIAL"/>
    <s v="0031 - CENTRO DE ATENCION INTEGRAL PARA LA DISCAPACIDAD (CAID)"/>
    <x v="2"/>
    <x v="3"/>
    <x v="48"/>
    <x v="1"/>
    <x v="7"/>
    <s v="N"/>
    <s v="00 - N/A"/>
    <s v="20 - FONDOS CON DESTINO ESPECÍFICO"/>
    <s v="(en blanco)"/>
    <s v="99 - MULTIPROVINCIAL"/>
    <n v="0"/>
    <n v="373534.56"/>
  </r>
  <r>
    <s v="2024"/>
    <x v="0"/>
    <x v="0"/>
    <x v="0"/>
    <x v="0"/>
    <x v="2"/>
    <s v="0207 - MINISTERIO DE SALUD PÚBLICA Y ASISTENCIA SOCIAL"/>
    <s v="0031 - CENTRO DE ATENCION INTEGRAL PARA LA DISCAPACIDAD (CAID)"/>
    <x v="2"/>
    <x v="3"/>
    <x v="48"/>
    <x v="1"/>
    <x v="8"/>
    <s v="N"/>
    <s v="00 - N/A"/>
    <s v="10 - FONDO GENERAL"/>
    <s v="(en blanco)"/>
    <s v="99 - MULTIPROVINCIAL"/>
    <n v="150000"/>
    <n v="49761.86"/>
  </r>
  <r>
    <s v="2024"/>
    <x v="0"/>
    <x v="0"/>
    <x v="0"/>
    <x v="0"/>
    <x v="2"/>
    <s v="0207 - MINISTERIO DE SALUD PÚBLICA Y ASISTENCIA SOCIAL"/>
    <s v="0031 - CENTRO DE ATENCION INTEGRAL PARA LA DISCAPACIDAD (CAID)"/>
    <x v="2"/>
    <x v="3"/>
    <x v="48"/>
    <x v="1"/>
    <x v="8"/>
    <s v="N"/>
    <s v="00 - N/A"/>
    <s v="70 - DONACION EXTERNA"/>
    <s v="(en blanco)"/>
    <s v="99 - MULTIPROVINCIAL"/>
    <n v="0"/>
    <n v="80900"/>
  </r>
  <r>
    <s v="2024"/>
    <x v="0"/>
    <x v="0"/>
    <x v="0"/>
    <x v="0"/>
    <x v="2"/>
    <s v="0207 - MINISTERIO DE SALUD PÚBLICA Y ASISTENCIA SOCIAL"/>
    <s v="0031 - CENTRO DE ATENCION INTEGRAL PARA LA DISCAPACIDAD (CAID)"/>
    <x v="2"/>
    <x v="3"/>
    <x v="48"/>
    <x v="1"/>
    <x v="9"/>
    <s v="N"/>
    <s v="00 - N/A"/>
    <s v="10 - FONDO GENERAL"/>
    <s v="(en blanco)"/>
    <s v="99 - MULTIPROVINCIAL"/>
    <n v="6986064"/>
    <n v="800031.92"/>
  </r>
  <r>
    <s v="2024"/>
    <x v="0"/>
    <x v="0"/>
    <x v="0"/>
    <x v="0"/>
    <x v="2"/>
    <s v="0207 - MINISTERIO DE SALUD PÚBLICA Y ASISTENCIA SOCIAL"/>
    <s v="0031 - CENTRO DE ATENCION INTEGRAL PARA LA DISCAPACIDAD (CAID)"/>
    <x v="2"/>
    <x v="3"/>
    <x v="48"/>
    <x v="1"/>
    <x v="9"/>
    <s v="N"/>
    <s v="00 - N/A"/>
    <s v="70 - DONACION EXTERNA"/>
    <s v="(en blanco)"/>
    <s v="99 - MULTIPROVINCIAL"/>
    <n v="0"/>
    <n v="470834.66000000003"/>
  </r>
  <r>
    <s v="2024"/>
    <x v="0"/>
    <x v="0"/>
    <x v="0"/>
    <x v="0"/>
    <x v="2"/>
    <s v="0207 - MINISTERIO DE SALUD PÚBLICA Y ASISTENCIA SOCIAL"/>
    <s v="0031 - CENTRO DE ATENCION INTEGRAL PARA LA DISCAPACIDAD (CAID)"/>
    <x v="2"/>
    <x v="3"/>
    <x v="48"/>
    <x v="1"/>
    <x v="10"/>
    <s v="N"/>
    <s v="00 - N/A"/>
    <s v="10 - FONDO GENERAL"/>
    <s v="(en blanco)"/>
    <s v="99 - MULTIPROVINCIAL"/>
    <n v="4105000"/>
    <n v="1669887.2899999998"/>
  </r>
  <r>
    <s v="2024"/>
    <x v="0"/>
    <x v="0"/>
    <x v="0"/>
    <x v="0"/>
    <x v="2"/>
    <s v="0207 - MINISTERIO DE SALUD PÚBLICA Y ASISTENCIA SOCIAL"/>
    <s v="0031 - CENTRO DE ATENCION INTEGRAL PARA LA DISCAPACIDAD (CAID)"/>
    <x v="2"/>
    <x v="3"/>
    <x v="48"/>
    <x v="1"/>
    <x v="11"/>
    <s v="N"/>
    <s v="00 - N/A"/>
    <s v="10 - FONDO GENERAL"/>
    <s v="(en blanco)"/>
    <s v="99 - MULTIPROVINCIAL"/>
    <n v="7562009"/>
    <n v="4092150.85"/>
  </r>
  <r>
    <s v="2024"/>
    <x v="0"/>
    <x v="0"/>
    <x v="0"/>
    <x v="0"/>
    <x v="2"/>
    <s v="0207 - MINISTERIO DE SALUD PÚBLICA Y ASISTENCIA SOCIAL"/>
    <s v="0031 - CENTRO DE ATENCION INTEGRAL PARA LA DISCAPACIDAD (CAID)"/>
    <x v="2"/>
    <x v="3"/>
    <x v="48"/>
    <x v="1"/>
    <x v="11"/>
    <s v="N"/>
    <s v="00 - N/A"/>
    <s v="20 - FONDOS CON DESTINO ESPECÍFICO"/>
    <s v="(en blanco)"/>
    <s v="99 - MULTIPROVINCIAL"/>
    <n v="0"/>
    <n v="0"/>
  </r>
  <r>
    <s v="2024"/>
    <x v="0"/>
    <x v="0"/>
    <x v="0"/>
    <x v="0"/>
    <x v="2"/>
    <s v="0207 - MINISTERIO DE SALUD PÚBLICA Y ASISTENCIA SOCIAL"/>
    <s v="0031 - CENTRO DE ATENCION INTEGRAL PARA LA DISCAPACIDAD (CAID)"/>
    <x v="2"/>
    <x v="3"/>
    <x v="48"/>
    <x v="1"/>
    <x v="11"/>
    <s v="N"/>
    <s v="00 - N/A"/>
    <s v="70 - DONACION EXTERNA"/>
    <s v="(en blanco)"/>
    <s v="99 - MULTIPROVINCIAL"/>
    <n v="0"/>
    <n v="0"/>
  </r>
  <r>
    <s v="2024"/>
    <x v="0"/>
    <x v="0"/>
    <x v="0"/>
    <x v="0"/>
    <x v="2"/>
    <s v="0207 - MINISTERIO DE SALUD PÚBLICA Y ASISTENCIA SOCIAL"/>
    <s v="0031 - CENTRO DE ATENCION INTEGRAL PARA LA DISCAPACIDAD (CAID)"/>
    <x v="2"/>
    <x v="3"/>
    <x v="48"/>
    <x v="1"/>
    <x v="12"/>
    <s v="N"/>
    <s v="00 - N/A"/>
    <s v="10 - FONDO GENERAL"/>
    <s v="(en blanco)"/>
    <s v="99 - MULTIPROVINCIAL"/>
    <n v="12445000"/>
    <n v="1486394.55"/>
  </r>
  <r>
    <s v="2024"/>
    <x v="0"/>
    <x v="0"/>
    <x v="0"/>
    <x v="0"/>
    <x v="2"/>
    <s v="0207 - MINISTERIO DE SALUD PÚBLICA Y ASISTENCIA SOCIAL"/>
    <s v="0031 - CENTRO DE ATENCION INTEGRAL PARA LA DISCAPACIDAD (CAID)"/>
    <x v="2"/>
    <x v="3"/>
    <x v="48"/>
    <x v="1"/>
    <x v="12"/>
    <s v="N"/>
    <s v="00 - N/A"/>
    <s v="20 - FONDOS CON DESTINO ESPECÍFICO"/>
    <s v="(en blanco)"/>
    <s v="99 - MULTIPROVINCIAL"/>
    <n v="15000000"/>
    <n v="1329000"/>
  </r>
  <r>
    <s v="2024"/>
    <x v="0"/>
    <x v="0"/>
    <x v="0"/>
    <x v="0"/>
    <x v="2"/>
    <s v="0207 - MINISTERIO DE SALUD PÚBLICA Y ASISTENCIA SOCIAL"/>
    <s v="0031 - CENTRO DE ATENCION INTEGRAL PARA LA DISCAPACIDAD (CAID)"/>
    <x v="2"/>
    <x v="3"/>
    <x v="48"/>
    <x v="1"/>
    <x v="12"/>
    <s v="N"/>
    <s v="00 - N/A"/>
    <s v="70 - DONACION EXTERNA"/>
    <s v="(en blanco)"/>
    <s v="99 - MULTIPROVINCIAL"/>
    <n v="0"/>
    <n v="0"/>
  </r>
  <r>
    <s v="2024"/>
    <x v="0"/>
    <x v="0"/>
    <x v="0"/>
    <x v="0"/>
    <x v="2"/>
    <s v="0207 - MINISTERIO DE SALUD PÚBLICA Y ASISTENCIA SOCIAL"/>
    <s v="0031 - CENTRO DE ATENCION INTEGRAL PARA LA DISCAPACIDAD (CAID)"/>
    <x v="2"/>
    <x v="3"/>
    <x v="48"/>
    <x v="1"/>
    <x v="13"/>
    <s v="N"/>
    <s v="00 - N/A"/>
    <s v="10 - FONDO GENERAL"/>
    <s v="(en blanco)"/>
    <s v="99 - MULTIPROVINCIAL"/>
    <n v="1259798"/>
    <n v="623815.25999999989"/>
  </r>
  <r>
    <s v="2024"/>
    <x v="0"/>
    <x v="0"/>
    <x v="0"/>
    <x v="0"/>
    <x v="2"/>
    <s v="0207 - MINISTERIO DE SALUD PÚBLICA Y ASISTENCIA SOCIAL"/>
    <s v="0031 - CENTRO DE ATENCION INTEGRAL PARA LA DISCAPACIDAD (CAID)"/>
    <x v="2"/>
    <x v="3"/>
    <x v="48"/>
    <x v="1"/>
    <x v="13"/>
    <s v="N"/>
    <s v="00 - N/A"/>
    <s v="70 - DONACION EXTERNA"/>
    <s v="(en blanco)"/>
    <s v="99 - MULTIPROVINCIAL"/>
    <n v="0"/>
    <n v="138168.31"/>
  </r>
  <r>
    <s v="2024"/>
    <x v="0"/>
    <x v="0"/>
    <x v="0"/>
    <x v="0"/>
    <x v="2"/>
    <s v="0207 - MINISTERIO DE SALUD PÚBLICA Y ASISTENCIA SOCIAL"/>
    <s v="0031 - CENTRO DE ATENCION INTEGRAL PARA LA DISCAPACIDAD (CAID)"/>
    <x v="2"/>
    <x v="3"/>
    <x v="48"/>
    <x v="2"/>
    <x v="14"/>
    <s v="N"/>
    <s v="00 - N/A"/>
    <s v="10 - FONDO GENERAL"/>
    <s v="(en blanco)"/>
    <s v="99 - MULTIPROVINCIAL"/>
    <n v="1299276"/>
    <n v="1156189.55"/>
  </r>
  <r>
    <s v="2024"/>
    <x v="0"/>
    <x v="0"/>
    <x v="0"/>
    <x v="0"/>
    <x v="2"/>
    <s v="0207 - MINISTERIO DE SALUD PÚBLICA Y ASISTENCIA SOCIAL"/>
    <s v="0031 - CENTRO DE ATENCION INTEGRAL PARA LA DISCAPACIDAD (CAID)"/>
    <x v="2"/>
    <x v="3"/>
    <x v="48"/>
    <x v="2"/>
    <x v="15"/>
    <s v="N"/>
    <s v="00 - N/A"/>
    <s v="10 - FONDO GENERAL"/>
    <s v="(en blanco)"/>
    <s v="99 - MULTIPROVINCIAL"/>
    <n v="2260200"/>
    <n v="276005.88"/>
  </r>
  <r>
    <s v="2024"/>
    <x v="0"/>
    <x v="0"/>
    <x v="0"/>
    <x v="0"/>
    <x v="2"/>
    <s v="0207 - MINISTERIO DE SALUD PÚBLICA Y ASISTENCIA SOCIAL"/>
    <s v="0031 - CENTRO DE ATENCION INTEGRAL PARA LA DISCAPACIDAD (CAID)"/>
    <x v="2"/>
    <x v="3"/>
    <x v="48"/>
    <x v="2"/>
    <x v="15"/>
    <s v="N"/>
    <s v="00 - N/A"/>
    <s v="70 - DONACION EXTERNA"/>
    <s v="(en blanco)"/>
    <s v="99 - MULTIPROVINCIAL"/>
    <n v="0"/>
    <n v="491076.89"/>
  </r>
  <r>
    <s v="2024"/>
    <x v="0"/>
    <x v="0"/>
    <x v="0"/>
    <x v="0"/>
    <x v="2"/>
    <s v="0207 - MINISTERIO DE SALUD PÚBLICA Y ASISTENCIA SOCIAL"/>
    <s v="0031 - CENTRO DE ATENCION INTEGRAL PARA LA DISCAPACIDAD (CAID)"/>
    <x v="2"/>
    <x v="3"/>
    <x v="48"/>
    <x v="2"/>
    <x v="16"/>
    <s v="N"/>
    <s v="00 - N/A"/>
    <s v="10 - FONDO GENERAL"/>
    <s v="(en blanco)"/>
    <s v="99 - MULTIPROVINCIAL"/>
    <n v="8741471"/>
    <n v="1448881.8699999999"/>
  </r>
  <r>
    <s v="2024"/>
    <x v="0"/>
    <x v="0"/>
    <x v="0"/>
    <x v="0"/>
    <x v="2"/>
    <s v="0207 - MINISTERIO DE SALUD PÚBLICA Y ASISTENCIA SOCIAL"/>
    <s v="0031 - CENTRO DE ATENCION INTEGRAL PARA LA DISCAPACIDAD (CAID)"/>
    <x v="2"/>
    <x v="3"/>
    <x v="48"/>
    <x v="2"/>
    <x v="16"/>
    <s v="N"/>
    <s v="00 - N/A"/>
    <s v="70 - DONACION EXTERNA"/>
    <s v="(en blanco)"/>
    <s v="99 - MULTIPROVINCIAL"/>
    <n v="0"/>
    <n v="0"/>
  </r>
  <r>
    <s v="2024"/>
    <x v="0"/>
    <x v="0"/>
    <x v="0"/>
    <x v="0"/>
    <x v="2"/>
    <s v="0207 - MINISTERIO DE SALUD PÚBLICA Y ASISTENCIA SOCIAL"/>
    <s v="0031 - CENTRO DE ATENCION INTEGRAL PARA LA DISCAPACIDAD (CAID)"/>
    <x v="2"/>
    <x v="3"/>
    <x v="48"/>
    <x v="2"/>
    <x v="17"/>
    <s v="N"/>
    <s v="00 - N/A"/>
    <s v="10 - FONDO GENERAL"/>
    <s v="(en blanco)"/>
    <s v="99 - MULTIPROVINCIAL"/>
    <n v="227355"/>
    <n v="62342.280000000006"/>
  </r>
  <r>
    <s v="2024"/>
    <x v="0"/>
    <x v="0"/>
    <x v="0"/>
    <x v="0"/>
    <x v="2"/>
    <s v="0207 - MINISTERIO DE SALUD PÚBLICA Y ASISTENCIA SOCIAL"/>
    <s v="0031 - CENTRO DE ATENCION INTEGRAL PARA LA DISCAPACIDAD (CAID)"/>
    <x v="2"/>
    <x v="3"/>
    <x v="48"/>
    <x v="2"/>
    <x v="17"/>
    <s v="N"/>
    <s v="00 - N/A"/>
    <s v="70 - DONACION EXTERNA"/>
    <s v="(en blanco)"/>
    <s v="99 - MULTIPROVINCIAL"/>
    <n v="0"/>
    <n v="116279.44"/>
  </r>
  <r>
    <s v="2024"/>
    <x v="0"/>
    <x v="0"/>
    <x v="0"/>
    <x v="0"/>
    <x v="2"/>
    <s v="0207 - MINISTERIO DE SALUD PÚBLICA Y ASISTENCIA SOCIAL"/>
    <s v="0031 - CENTRO DE ATENCION INTEGRAL PARA LA DISCAPACIDAD (CAID)"/>
    <x v="2"/>
    <x v="3"/>
    <x v="48"/>
    <x v="2"/>
    <x v="18"/>
    <s v="N"/>
    <s v="00 - N/A"/>
    <s v="10 - FONDO GENERAL"/>
    <s v="(en blanco)"/>
    <s v="99 - MULTIPROVINCIAL"/>
    <n v="4000"/>
    <n v="0"/>
  </r>
  <r>
    <s v="2024"/>
    <x v="0"/>
    <x v="0"/>
    <x v="0"/>
    <x v="0"/>
    <x v="2"/>
    <s v="0207 - MINISTERIO DE SALUD PÚBLICA Y ASISTENCIA SOCIAL"/>
    <s v="0031 - CENTRO DE ATENCION INTEGRAL PARA LA DISCAPACIDAD (CAID)"/>
    <x v="2"/>
    <x v="3"/>
    <x v="48"/>
    <x v="2"/>
    <x v="18"/>
    <s v="N"/>
    <s v="00 - N/A"/>
    <s v="70 - DONACION EXTERNA"/>
    <s v="(en blanco)"/>
    <s v="99 - MULTIPROVINCIAL"/>
    <n v="0"/>
    <n v="82305"/>
  </r>
  <r>
    <s v="2024"/>
    <x v="0"/>
    <x v="0"/>
    <x v="0"/>
    <x v="0"/>
    <x v="2"/>
    <s v="0207 - MINISTERIO DE SALUD PÚBLICA Y ASISTENCIA SOCIAL"/>
    <s v="0031 - CENTRO DE ATENCION INTEGRAL PARA LA DISCAPACIDAD (CAID)"/>
    <x v="2"/>
    <x v="3"/>
    <x v="48"/>
    <x v="2"/>
    <x v="19"/>
    <s v="N"/>
    <s v="00 - N/A"/>
    <s v="10 - FONDO GENERAL"/>
    <s v="(en blanco)"/>
    <s v="99 - MULTIPROVINCIAL"/>
    <n v="264006"/>
    <n v="1967489.5"/>
  </r>
  <r>
    <s v="2024"/>
    <x v="0"/>
    <x v="0"/>
    <x v="0"/>
    <x v="0"/>
    <x v="2"/>
    <s v="0207 - MINISTERIO DE SALUD PÚBLICA Y ASISTENCIA SOCIAL"/>
    <s v="0031 - CENTRO DE ATENCION INTEGRAL PARA LA DISCAPACIDAD (CAID)"/>
    <x v="2"/>
    <x v="3"/>
    <x v="48"/>
    <x v="2"/>
    <x v="19"/>
    <s v="N"/>
    <s v="00 - N/A"/>
    <s v="70 - DONACION EXTERNA"/>
    <s v="(en blanco)"/>
    <s v="99 - MULTIPROVINCIAL"/>
    <n v="0"/>
    <n v="151695.72"/>
  </r>
  <r>
    <s v="2024"/>
    <x v="0"/>
    <x v="0"/>
    <x v="0"/>
    <x v="0"/>
    <x v="2"/>
    <s v="0207 - MINISTERIO DE SALUD PÚBLICA Y ASISTENCIA SOCIAL"/>
    <s v="0031 - CENTRO DE ATENCION INTEGRAL PARA LA DISCAPACIDAD (CAID)"/>
    <x v="2"/>
    <x v="3"/>
    <x v="48"/>
    <x v="2"/>
    <x v="20"/>
    <s v="N"/>
    <s v="00 - N/A"/>
    <s v="10 - FONDO GENERAL"/>
    <s v="(en blanco)"/>
    <s v="99 - MULTIPROVINCIAL"/>
    <n v="6642621"/>
    <n v="1334265.4799999997"/>
  </r>
  <r>
    <s v="2024"/>
    <x v="0"/>
    <x v="0"/>
    <x v="0"/>
    <x v="0"/>
    <x v="2"/>
    <s v="0207 - MINISTERIO DE SALUD PÚBLICA Y ASISTENCIA SOCIAL"/>
    <s v="0031 - CENTRO DE ATENCION INTEGRAL PARA LA DISCAPACIDAD (CAID)"/>
    <x v="2"/>
    <x v="3"/>
    <x v="48"/>
    <x v="2"/>
    <x v="20"/>
    <s v="N"/>
    <s v="00 - N/A"/>
    <s v="70 - DONACION EXTERNA"/>
    <s v="(en blanco)"/>
    <s v="99 - MULTIPROVINCIAL"/>
    <n v="0"/>
    <n v="41443.919999999998"/>
  </r>
  <r>
    <s v="2024"/>
    <x v="0"/>
    <x v="0"/>
    <x v="0"/>
    <x v="0"/>
    <x v="2"/>
    <s v="0207 - MINISTERIO DE SALUD PÚBLICA Y ASISTENCIA SOCIAL"/>
    <s v="0031 - CENTRO DE ATENCION INTEGRAL PARA LA DISCAPACIDAD (CAID)"/>
    <x v="2"/>
    <x v="3"/>
    <x v="48"/>
    <x v="2"/>
    <x v="21"/>
    <s v="N"/>
    <s v="00 - N/A"/>
    <s v="10 - FONDO GENERAL"/>
    <s v="(en blanco)"/>
    <s v="99 - MULTIPROVINCIAL"/>
    <n v="52549882"/>
    <n v="4784634.0800000019"/>
  </r>
  <r>
    <s v="2024"/>
    <x v="0"/>
    <x v="0"/>
    <x v="0"/>
    <x v="0"/>
    <x v="2"/>
    <s v="0207 - MINISTERIO DE SALUD PÚBLICA Y ASISTENCIA SOCIAL"/>
    <s v="0031 - CENTRO DE ATENCION INTEGRAL PARA LA DISCAPACIDAD (CAID)"/>
    <x v="2"/>
    <x v="3"/>
    <x v="48"/>
    <x v="2"/>
    <x v="21"/>
    <s v="N"/>
    <s v="00 - N/A"/>
    <s v="70 - DONACION EXTERNA"/>
    <s v="(en blanco)"/>
    <s v="99 - MULTIPROVINCIAL"/>
    <n v="0"/>
    <n v="8649602.4600000009"/>
  </r>
  <r>
    <s v="2024"/>
    <x v="0"/>
    <x v="0"/>
    <x v="0"/>
    <x v="0"/>
    <x v="2"/>
    <s v="0207 - MINISTERIO DE SALUD PÚBLICA Y ASISTENCIA SOCIAL"/>
    <s v="0032 - DIRECCIÓN GENERAL DE MEDICAMENTOS, ALIMENTOS Y PRODUCTOS SANITARIOS (DIGEMAPS)"/>
    <x v="2"/>
    <x v="3"/>
    <x v="48"/>
    <x v="0"/>
    <x v="0"/>
    <s v="N"/>
    <s v="00 - N/A"/>
    <s v="10 - FONDO GENERAL"/>
    <s v="(en blanco)"/>
    <s v="99 - MULTIPROVINCIAL"/>
    <n v="232160250"/>
    <n v="97394902.810000002"/>
  </r>
  <r>
    <s v="2024"/>
    <x v="0"/>
    <x v="0"/>
    <x v="0"/>
    <x v="0"/>
    <x v="2"/>
    <s v="0207 - MINISTERIO DE SALUD PÚBLICA Y ASISTENCIA SOCIAL"/>
    <s v="0032 - DIRECCIÓN GENERAL DE MEDICAMENTOS, ALIMENTOS Y PRODUCTOS SANITARIOS (DIGEMAPS)"/>
    <x v="2"/>
    <x v="3"/>
    <x v="48"/>
    <x v="0"/>
    <x v="1"/>
    <s v="N"/>
    <s v="00 - N/A"/>
    <s v="10 - FONDO GENERAL"/>
    <s v="(en blanco)"/>
    <s v="99 - MULTIPROVINCIAL"/>
    <n v="42159500"/>
    <n v="17678397.59"/>
  </r>
  <r>
    <s v="2024"/>
    <x v="0"/>
    <x v="0"/>
    <x v="0"/>
    <x v="0"/>
    <x v="2"/>
    <s v="0207 - MINISTERIO DE SALUD PÚBLICA Y ASISTENCIA SOCIAL"/>
    <s v="0032 - DIRECCIÓN GENERAL DE MEDICAMENTOS, ALIMENTOS Y PRODUCTOS SANITARIOS (DIGEMAPS)"/>
    <x v="2"/>
    <x v="3"/>
    <x v="48"/>
    <x v="0"/>
    <x v="4"/>
    <s v="N"/>
    <s v="00 - N/A"/>
    <s v="10 - FONDO GENERAL"/>
    <s v="(en blanco)"/>
    <s v="99 - MULTIPROVINCIAL"/>
    <n v="32855603"/>
    <n v="14826706.540000003"/>
  </r>
  <r>
    <s v="2024"/>
    <x v="0"/>
    <x v="0"/>
    <x v="0"/>
    <x v="0"/>
    <x v="2"/>
    <s v="0207 - MINISTERIO DE SALUD PÚBLICA Y ASISTENCIA SOCIAL"/>
    <s v="0032 - DIRECCIÓN GENERAL DE MEDICAMENTOS, ALIMENTOS Y PRODUCTOS SANITARIOS (DIGEMAPS)"/>
    <x v="2"/>
    <x v="3"/>
    <x v="48"/>
    <x v="1"/>
    <x v="5"/>
    <s v="N"/>
    <s v="00 - N/A"/>
    <s v="10 - FONDO GENERAL"/>
    <s v="(en blanco)"/>
    <s v="99 - MULTIPROVINCIAL"/>
    <n v="14600000"/>
    <n v="1084070.95"/>
  </r>
  <r>
    <s v="2024"/>
    <x v="0"/>
    <x v="0"/>
    <x v="0"/>
    <x v="0"/>
    <x v="2"/>
    <s v="0207 - MINISTERIO DE SALUD PÚBLICA Y ASISTENCIA SOCIAL"/>
    <s v="0032 - DIRECCIÓN GENERAL DE MEDICAMENTOS, ALIMENTOS Y PRODUCTOS SANITARIOS (DIGEMAPS)"/>
    <x v="2"/>
    <x v="3"/>
    <x v="48"/>
    <x v="1"/>
    <x v="5"/>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1"/>
    <x v="6"/>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1"/>
    <x v="7"/>
    <s v="N"/>
    <s v="00 - N/A"/>
    <s v="10 - FONDO GENERAL"/>
    <s v="(en blanco)"/>
    <s v="99 - MULTIPROVINCIAL"/>
    <n v="0"/>
    <n v="1088300"/>
  </r>
  <r>
    <s v="2024"/>
    <x v="0"/>
    <x v="0"/>
    <x v="0"/>
    <x v="0"/>
    <x v="2"/>
    <s v="0207 - MINISTERIO DE SALUD PÚBLICA Y ASISTENCIA SOCIAL"/>
    <s v="0032 - DIRECCIÓN GENERAL DE MEDICAMENTOS, ALIMENTOS Y PRODUCTOS SANITARIOS (DIGEMAPS)"/>
    <x v="2"/>
    <x v="3"/>
    <x v="48"/>
    <x v="1"/>
    <x v="7"/>
    <s v="N"/>
    <s v="00 - N/A"/>
    <s v="20 - FONDOS CON DESTINO ESPECÍFICO"/>
    <s v="(en blanco)"/>
    <s v="99 - MULTIPROVINCIAL"/>
    <n v="0"/>
    <n v="1152415.3999999999"/>
  </r>
  <r>
    <s v="2024"/>
    <x v="0"/>
    <x v="0"/>
    <x v="0"/>
    <x v="0"/>
    <x v="2"/>
    <s v="0207 - MINISTERIO DE SALUD PÚBLICA Y ASISTENCIA SOCIAL"/>
    <s v="0032 - DIRECCIÓN GENERAL DE MEDICAMENTOS, ALIMENTOS Y PRODUCTOS SANITARIOS (DIGEMAPS)"/>
    <x v="2"/>
    <x v="3"/>
    <x v="48"/>
    <x v="1"/>
    <x v="8"/>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1"/>
    <x v="9"/>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x v="1"/>
    <x v="10"/>
    <s v="N"/>
    <s v="00 - N/A"/>
    <s v="10 - FONDO GENERAL"/>
    <s v="(en blanco)"/>
    <s v="99 - MULTIPROVINCIAL"/>
    <n v="1000000"/>
    <n v="0"/>
  </r>
  <r>
    <s v="2024"/>
    <x v="0"/>
    <x v="0"/>
    <x v="0"/>
    <x v="0"/>
    <x v="2"/>
    <s v="0207 - MINISTERIO DE SALUD PÚBLICA Y ASISTENCIA SOCIAL"/>
    <s v="0032 - DIRECCIÓN GENERAL DE MEDICAMENTOS, ALIMENTOS Y PRODUCTOS SANITARIOS (DIGEMAPS)"/>
    <x v="2"/>
    <x v="3"/>
    <x v="48"/>
    <x v="1"/>
    <x v="10"/>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1"/>
    <x v="11"/>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1"/>
    <x v="12"/>
    <s v="N"/>
    <s v="00 - N/A"/>
    <s v="20 - FONDOS CON DESTINO ESPECÍFICO"/>
    <s v="(en blanco)"/>
    <s v="99 - MULTIPROVINCIAL"/>
    <n v="40000000"/>
    <n v="0"/>
  </r>
  <r>
    <s v="2024"/>
    <x v="0"/>
    <x v="0"/>
    <x v="0"/>
    <x v="0"/>
    <x v="2"/>
    <s v="0207 - MINISTERIO DE SALUD PÚBLICA Y ASISTENCIA SOCIAL"/>
    <s v="0032 - DIRECCIÓN GENERAL DE MEDICAMENTOS, ALIMENTOS Y PRODUCTOS SANITARIOS (DIGEMAPS)"/>
    <x v="2"/>
    <x v="3"/>
    <x v="48"/>
    <x v="1"/>
    <x v="13"/>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x v="2"/>
    <x v="14"/>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x v="2"/>
    <x v="15"/>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2"/>
    <x v="16"/>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x v="2"/>
    <x v="18"/>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2"/>
    <x v="19"/>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2"/>
    <x v="20"/>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x v="2"/>
    <x v="21"/>
    <s v="N"/>
    <s v="00 - N/A"/>
    <s v="20 - FONDOS CON DESTINO ESPECÍFICO"/>
    <s v="(en blanco)"/>
    <s v="99 - MULTIPROVINCIAL"/>
    <n v="0"/>
    <n v="0"/>
  </r>
  <r>
    <s v="2024"/>
    <x v="0"/>
    <x v="0"/>
    <x v="0"/>
    <x v="0"/>
    <x v="2"/>
    <s v="0208 - MINISTERIO DE DEPORTES Y RECREACIÓN"/>
    <s v="0001 - MINISTERIO DE DEPORTES Y RECREACIÓN"/>
    <x v="0"/>
    <x v="0"/>
    <x v="10"/>
    <x v="1"/>
    <x v="6"/>
    <s v="N"/>
    <s v="00 - N/A"/>
    <s v="10 - FONDO GENERAL"/>
    <s v="(en blanco)"/>
    <s v="99 - MULTIPROVINCIAL"/>
    <n v="200000"/>
    <n v="0"/>
  </r>
  <r>
    <s v="2024"/>
    <x v="0"/>
    <x v="0"/>
    <x v="0"/>
    <x v="0"/>
    <x v="2"/>
    <s v="0208 - MINISTERIO DE DEPORTES Y RECREACIÓN"/>
    <s v="0001 - MINISTERIO DE DEPORTES Y RECREACIÓN"/>
    <x v="0"/>
    <x v="0"/>
    <x v="10"/>
    <x v="1"/>
    <x v="7"/>
    <s v="N"/>
    <s v="00 - N/A"/>
    <s v="10 - FONDO GENERAL"/>
    <s v="(en blanco)"/>
    <s v="99 - MULTIPROVINCIAL"/>
    <n v="200000"/>
    <n v="0"/>
  </r>
  <r>
    <s v="2024"/>
    <x v="0"/>
    <x v="0"/>
    <x v="0"/>
    <x v="0"/>
    <x v="2"/>
    <s v="0208 - MINISTERIO DE DEPORTES Y RECREACIÓN"/>
    <s v="0001 - MINISTERIO DE DEPORTES Y RECREACIÓN"/>
    <x v="0"/>
    <x v="0"/>
    <x v="10"/>
    <x v="1"/>
    <x v="13"/>
    <s v="N"/>
    <s v="00 - N/A"/>
    <s v="10 - FONDO GENERAL"/>
    <s v="(en blanco)"/>
    <s v="99 - MULTIPROVINCIAL"/>
    <n v="200000"/>
    <n v="0"/>
  </r>
  <r>
    <s v="2024"/>
    <x v="0"/>
    <x v="0"/>
    <x v="0"/>
    <x v="0"/>
    <x v="2"/>
    <s v="0208 - MINISTERIO DE DEPORTES Y RECREACIÓN"/>
    <s v="0001 - MINISTERIO DE DEPORTES Y RECREACIÓN"/>
    <x v="0"/>
    <x v="0"/>
    <x v="10"/>
    <x v="2"/>
    <x v="14"/>
    <s v="N"/>
    <s v="00 - N/A"/>
    <s v="10 - FONDO GENERAL"/>
    <s v="(en blanco)"/>
    <s v="99 - MULTIPROVINCIAL"/>
    <n v="200000"/>
    <n v="0"/>
  </r>
  <r>
    <s v="2024"/>
    <x v="0"/>
    <x v="0"/>
    <x v="0"/>
    <x v="0"/>
    <x v="2"/>
    <s v="0208 - MINISTERIO DE DEPORTES Y RECREACIÓN"/>
    <s v="0001 - MINISTERIO DE DEPORTES Y RECREACIÓN"/>
    <x v="0"/>
    <x v="0"/>
    <x v="10"/>
    <x v="2"/>
    <x v="15"/>
    <s v="N"/>
    <s v="00 - N/A"/>
    <s v="10 - FONDO GENERAL"/>
    <s v="(en blanco)"/>
    <s v="99 - MULTIPROVINCIAL"/>
    <n v="400000"/>
    <n v="0"/>
  </r>
  <r>
    <s v="2024"/>
    <x v="0"/>
    <x v="0"/>
    <x v="0"/>
    <x v="0"/>
    <x v="2"/>
    <s v="0208 - MINISTERIO DE DEPORTES Y RECREACIÓN"/>
    <s v="0001 - MINISTERIO DE DEPORTES Y RECREACIÓN"/>
    <x v="0"/>
    <x v="0"/>
    <x v="10"/>
    <x v="2"/>
    <x v="16"/>
    <s v="N"/>
    <s v="00 - N/A"/>
    <s v="10 - FONDO GENERAL"/>
    <s v="(en blanco)"/>
    <s v="99 - MULTIPROVINCIAL"/>
    <n v="400000"/>
    <n v="0"/>
  </r>
  <r>
    <s v="2024"/>
    <x v="0"/>
    <x v="0"/>
    <x v="0"/>
    <x v="0"/>
    <x v="2"/>
    <s v="0208 - MINISTERIO DE DEPORTES Y RECREACIÓN"/>
    <s v="0001 - MINISTERIO DE DEPORTES Y RECREACIÓN"/>
    <x v="0"/>
    <x v="0"/>
    <x v="10"/>
    <x v="2"/>
    <x v="21"/>
    <s v="N"/>
    <s v="00 - N/A"/>
    <s v="10 - FONDO GENERAL"/>
    <s v="(en blanco)"/>
    <s v="99 - MULTIPROVINCIAL"/>
    <n v="400000"/>
    <n v="0"/>
  </r>
  <r>
    <s v="2024"/>
    <x v="0"/>
    <x v="0"/>
    <x v="0"/>
    <x v="0"/>
    <x v="2"/>
    <s v="0208 - MINISTERIO DE DEPORTES Y RECREACIÓN"/>
    <s v="0001 - MINISTERIO DE DEPORTES Y RECREACIÓN"/>
    <x v="2"/>
    <x v="8"/>
    <x v="49"/>
    <x v="0"/>
    <x v="0"/>
    <s v="N"/>
    <s v="00 - N/A"/>
    <s v="10 - FONDO GENERAL"/>
    <s v="(en blanco)"/>
    <s v="99 - MULTIPROVINCIAL"/>
    <n v="57850000"/>
    <n v="26428466.199999999"/>
  </r>
  <r>
    <s v="2024"/>
    <x v="0"/>
    <x v="0"/>
    <x v="0"/>
    <x v="0"/>
    <x v="2"/>
    <s v="0208 - MINISTERIO DE DEPORTES Y RECREACIÓN"/>
    <s v="0001 - MINISTERIO DE DEPORTES Y RECREACIÓN"/>
    <x v="2"/>
    <x v="8"/>
    <x v="49"/>
    <x v="0"/>
    <x v="4"/>
    <s v="N"/>
    <s v="00 - N/A"/>
    <s v="10 - FONDO GENERAL"/>
    <s v="(en blanco)"/>
    <s v="99 - MULTIPROVINCIAL"/>
    <n v="8150000"/>
    <n v="4028265.6999999997"/>
  </r>
  <r>
    <s v="2024"/>
    <x v="0"/>
    <x v="0"/>
    <x v="0"/>
    <x v="0"/>
    <x v="2"/>
    <s v="0208 - MINISTERIO DE DEPORTES Y RECREACIÓN"/>
    <s v="0001 - MINISTERIO DE DEPORTES Y RECREACIÓN"/>
    <x v="2"/>
    <x v="8"/>
    <x v="49"/>
    <x v="1"/>
    <x v="7"/>
    <s v="N"/>
    <s v="00 - N/A"/>
    <s v="10 - FONDO GENERAL"/>
    <s v="(en blanco)"/>
    <s v="99 - MULTIPROVINCIAL"/>
    <n v="500000"/>
    <n v="0"/>
  </r>
  <r>
    <s v="2024"/>
    <x v="0"/>
    <x v="0"/>
    <x v="0"/>
    <x v="0"/>
    <x v="2"/>
    <s v="0208 - MINISTERIO DE DEPORTES Y RECREACIÓN"/>
    <s v="0001 - MINISTERIO DE DEPORTES Y RECREACIÓN"/>
    <x v="2"/>
    <x v="8"/>
    <x v="49"/>
    <x v="1"/>
    <x v="8"/>
    <s v="N"/>
    <s v="00 - N/A"/>
    <s v="10 - FONDO GENERAL"/>
    <s v="(en blanco)"/>
    <s v="99 - MULTIPROVINCIAL"/>
    <n v="50000"/>
    <n v="735594.16"/>
  </r>
  <r>
    <s v="2024"/>
    <x v="0"/>
    <x v="0"/>
    <x v="0"/>
    <x v="0"/>
    <x v="2"/>
    <s v="0208 - MINISTERIO DE DEPORTES Y RECREACIÓN"/>
    <s v="0001 - MINISTERIO DE DEPORTES Y RECREACIÓN"/>
    <x v="2"/>
    <x v="8"/>
    <x v="49"/>
    <x v="1"/>
    <x v="9"/>
    <s v="N"/>
    <s v="00 - N/A"/>
    <s v="10 - FONDO GENERAL"/>
    <s v="(en blanco)"/>
    <s v="99 - MULTIPROVINCIAL"/>
    <n v="500000"/>
    <n v="0"/>
  </r>
  <r>
    <s v="2024"/>
    <x v="0"/>
    <x v="0"/>
    <x v="0"/>
    <x v="0"/>
    <x v="2"/>
    <s v="0208 - MINISTERIO DE DEPORTES Y RECREACIÓN"/>
    <s v="0001 - MINISTERIO DE DEPORTES Y RECREACIÓN"/>
    <x v="2"/>
    <x v="8"/>
    <x v="49"/>
    <x v="1"/>
    <x v="10"/>
    <s v="N"/>
    <s v="00 - N/A"/>
    <s v="10 - FONDO GENERAL"/>
    <s v="(en blanco)"/>
    <s v="99 - MULTIPROVINCIAL"/>
    <n v="10000000"/>
    <n v="4381061.2"/>
  </r>
  <r>
    <s v="2024"/>
    <x v="0"/>
    <x v="0"/>
    <x v="0"/>
    <x v="0"/>
    <x v="2"/>
    <s v="0208 - MINISTERIO DE DEPORTES Y RECREACIÓN"/>
    <s v="0001 - MINISTERIO DE DEPORTES Y RECREACIÓN"/>
    <x v="2"/>
    <x v="8"/>
    <x v="49"/>
    <x v="1"/>
    <x v="11"/>
    <s v="N"/>
    <s v="00 - N/A"/>
    <s v="10 - FONDO GENERAL"/>
    <s v="(en blanco)"/>
    <s v="99 - MULTIPROVINCIAL"/>
    <n v="0"/>
    <n v="714994.99"/>
  </r>
  <r>
    <s v="2024"/>
    <x v="0"/>
    <x v="0"/>
    <x v="0"/>
    <x v="0"/>
    <x v="2"/>
    <s v="0208 - MINISTERIO DE DEPORTES Y RECREACIÓN"/>
    <s v="0001 - MINISTERIO DE DEPORTES Y RECREACIÓN"/>
    <x v="2"/>
    <x v="8"/>
    <x v="49"/>
    <x v="1"/>
    <x v="12"/>
    <s v="N"/>
    <s v="00 - N/A"/>
    <s v="10 - FONDO GENERAL"/>
    <s v="(en blanco)"/>
    <s v="99 - MULTIPROVINCIAL"/>
    <n v="50000"/>
    <n v="0"/>
  </r>
  <r>
    <s v="2024"/>
    <x v="0"/>
    <x v="0"/>
    <x v="0"/>
    <x v="0"/>
    <x v="2"/>
    <s v="0208 - MINISTERIO DE DEPORTES Y RECREACIÓN"/>
    <s v="0001 - MINISTERIO DE DEPORTES Y RECREACIÓN"/>
    <x v="2"/>
    <x v="8"/>
    <x v="49"/>
    <x v="1"/>
    <x v="13"/>
    <s v="N"/>
    <s v="00 - N/A"/>
    <s v="10 - FONDO GENERAL"/>
    <s v="(en blanco)"/>
    <s v="99 - MULTIPROVINCIAL"/>
    <n v="158100000"/>
    <n v="62976916.240000002"/>
  </r>
  <r>
    <s v="2024"/>
    <x v="0"/>
    <x v="0"/>
    <x v="0"/>
    <x v="0"/>
    <x v="2"/>
    <s v="0208 - MINISTERIO DE DEPORTES Y RECREACIÓN"/>
    <s v="0001 - MINISTERIO DE DEPORTES Y RECREACIÓN"/>
    <x v="2"/>
    <x v="8"/>
    <x v="49"/>
    <x v="2"/>
    <x v="14"/>
    <s v="N"/>
    <s v="00 - N/A"/>
    <s v="10 - FONDO GENERAL"/>
    <s v="(en blanco)"/>
    <s v="99 - MULTIPROVINCIAL"/>
    <n v="1000000"/>
    <n v="0"/>
  </r>
  <r>
    <s v="2024"/>
    <x v="0"/>
    <x v="0"/>
    <x v="0"/>
    <x v="0"/>
    <x v="2"/>
    <s v="0208 - MINISTERIO DE DEPORTES Y RECREACIÓN"/>
    <s v="0001 - MINISTERIO DE DEPORTES Y RECREACIÓN"/>
    <x v="2"/>
    <x v="8"/>
    <x v="49"/>
    <x v="2"/>
    <x v="15"/>
    <s v="N"/>
    <s v="00 - N/A"/>
    <s v="10 - FONDO GENERAL"/>
    <s v="(en blanco)"/>
    <s v="99 - MULTIPROVINCIAL"/>
    <n v="10500000"/>
    <n v="484184.08"/>
  </r>
  <r>
    <s v="2024"/>
    <x v="0"/>
    <x v="0"/>
    <x v="0"/>
    <x v="0"/>
    <x v="2"/>
    <s v="0208 - MINISTERIO DE DEPORTES Y RECREACIÓN"/>
    <s v="0001 - MINISTERIO DE DEPORTES Y RECREACIÓN"/>
    <x v="2"/>
    <x v="8"/>
    <x v="49"/>
    <x v="2"/>
    <x v="16"/>
    <s v="N"/>
    <s v="00 - N/A"/>
    <s v="10 - FONDO GENERAL"/>
    <s v="(en blanco)"/>
    <s v="99 - MULTIPROVINCIAL"/>
    <n v="1000000"/>
    <n v="0"/>
  </r>
  <r>
    <s v="2024"/>
    <x v="0"/>
    <x v="0"/>
    <x v="0"/>
    <x v="0"/>
    <x v="2"/>
    <s v="0208 - MINISTERIO DE DEPORTES Y RECREACIÓN"/>
    <s v="0001 - MINISTERIO DE DEPORTES Y RECREACIÓN"/>
    <x v="2"/>
    <x v="8"/>
    <x v="49"/>
    <x v="2"/>
    <x v="17"/>
    <s v="N"/>
    <s v="00 - N/A"/>
    <s v="10 - FONDO GENERAL"/>
    <s v="(en blanco)"/>
    <s v="99 - MULTIPROVINCIAL"/>
    <n v="1000000"/>
    <n v="5564.53"/>
  </r>
  <r>
    <s v="2024"/>
    <x v="0"/>
    <x v="0"/>
    <x v="0"/>
    <x v="0"/>
    <x v="2"/>
    <s v="0208 - MINISTERIO DE DEPORTES Y RECREACIÓN"/>
    <s v="0001 - MINISTERIO DE DEPORTES Y RECREACIÓN"/>
    <x v="2"/>
    <x v="8"/>
    <x v="49"/>
    <x v="2"/>
    <x v="18"/>
    <s v="N"/>
    <s v="00 - N/A"/>
    <s v="10 - FONDO GENERAL"/>
    <s v="(en blanco)"/>
    <s v="99 - MULTIPROVINCIAL"/>
    <n v="0"/>
    <n v="13418.37"/>
  </r>
  <r>
    <s v="2024"/>
    <x v="0"/>
    <x v="0"/>
    <x v="0"/>
    <x v="0"/>
    <x v="2"/>
    <s v="0208 - MINISTERIO DE DEPORTES Y RECREACIÓN"/>
    <s v="0001 - MINISTERIO DE DEPORTES Y RECREACIÓN"/>
    <x v="2"/>
    <x v="8"/>
    <x v="49"/>
    <x v="2"/>
    <x v="19"/>
    <s v="N"/>
    <s v="00 - N/A"/>
    <s v="10 - FONDO GENERAL"/>
    <s v="(en blanco)"/>
    <s v="99 - MULTIPROVINCIAL"/>
    <n v="500000"/>
    <n v="4381.58"/>
  </r>
  <r>
    <s v="2024"/>
    <x v="0"/>
    <x v="0"/>
    <x v="0"/>
    <x v="0"/>
    <x v="2"/>
    <s v="0208 - MINISTERIO DE DEPORTES Y RECREACIÓN"/>
    <s v="0001 - MINISTERIO DE DEPORTES Y RECREACIÓN"/>
    <x v="2"/>
    <x v="8"/>
    <x v="49"/>
    <x v="2"/>
    <x v="20"/>
    <s v="N"/>
    <s v="00 - N/A"/>
    <s v="10 - FONDO GENERAL"/>
    <s v="(en blanco)"/>
    <s v="99 - MULTIPROVINCIAL"/>
    <n v="1000000"/>
    <n v="7338.89"/>
  </r>
  <r>
    <s v="2024"/>
    <x v="0"/>
    <x v="0"/>
    <x v="0"/>
    <x v="0"/>
    <x v="2"/>
    <s v="0208 - MINISTERIO DE DEPORTES Y RECREACIÓN"/>
    <s v="0001 - MINISTERIO DE DEPORTES Y RECREACIÓN"/>
    <x v="2"/>
    <x v="8"/>
    <x v="49"/>
    <x v="2"/>
    <x v="21"/>
    <s v="N"/>
    <s v="00 - N/A"/>
    <s v="10 - FONDO GENERAL"/>
    <s v="(en blanco)"/>
    <s v="99 - MULTIPROVINCIAL"/>
    <n v="5500000"/>
    <n v="10701.730000000001"/>
  </r>
  <r>
    <s v="2024"/>
    <x v="0"/>
    <x v="0"/>
    <x v="0"/>
    <x v="0"/>
    <x v="2"/>
    <s v="0208 - MINISTERIO DE DEPORTES Y RECREACIÓN"/>
    <s v="0001 - MINISTERIO DE DEPORTES Y RECREACIÓN"/>
    <x v="2"/>
    <x v="8"/>
    <x v="34"/>
    <x v="0"/>
    <x v="0"/>
    <s v="N"/>
    <s v="00 - N/A"/>
    <s v="10 - FONDO GENERAL"/>
    <s v="(en blanco)"/>
    <s v="99 - MULTIPROVINCIAL"/>
    <n v="60675000"/>
    <n v="28159418.140000001"/>
  </r>
  <r>
    <s v="2024"/>
    <x v="0"/>
    <x v="0"/>
    <x v="0"/>
    <x v="0"/>
    <x v="2"/>
    <s v="0208 - MINISTERIO DE DEPORTES Y RECREACIÓN"/>
    <s v="0001 - MINISTERIO DE DEPORTES Y RECREACIÓN"/>
    <x v="2"/>
    <x v="8"/>
    <x v="34"/>
    <x v="0"/>
    <x v="4"/>
    <s v="N"/>
    <s v="00 - N/A"/>
    <s v="10 - FONDO GENERAL"/>
    <s v="(en blanco)"/>
    <s v="99 - MULTIPROVINCIAL"/>
    <n v="8476000"/>
    <n v="4292202.8099999996"/>
  </r>
  <r>
    <s v="2024"/>
    <x v="0"/>
    <x v="0"/>
    <x v="0"/>
    <x v="0"/>
    <x v="2"/>
    <s v="0208 - MINISTERIO DE DEPORTES Y RECREACIÓN"/>
    <s v="0001 - MINISTERIO DE DEPORTES Y RECREACIÓN"/>
    <x v="2"/>
    <x v="8"/>
    <x v="34"/>
    <x v="1"/>
    <x v="6"/>
    <s v="N"/>
    <s v="00 - N/A"/>
    <s v="10 - FONDO GENERAL"/>
    <s v="(en blanco)"/>
    <s v="99 - MULTIPROVINCIAL"/>
    <n v="500000"/>
    <n v="0"/>
  </r>
  <r>
    <s v="2024"/>
    <x v="0"/>
    <x v="0"/>
    <x v="0"/>
    <x v="0"/>
    <x v="2"/>
    <s v="0208 - MINISTERIO DE DEPORTES Y RECREACIÓN"/>
    <s v="0001 - MINISTERIO DE DEPORTES Y RECREACIÓN"/>
    <x v="2"/>
    <x v="8"/>
    <x v="34"/>
    <x v="1"/>
    <x v="7"/>
    <s v="N"/>
    <s v="00 - N/A"/>
    <s v="10 - FONDO GENERAL"/>
    <s v="(en blanco)"/>
    <s v="99 - MULTIPROVINCIAL"/>
    <n v="9500000"/>
    <n v="3396174"/>
  </r>
  <r>
    <s v="2024"/>
    <x v="0"/>
    <x v="0"/>
    <x v="0"/>
    <x v="0"/>
    <x v="2"/>
    <s v="0208 - MINISTERIO DE DEPORTES Y RECREACIÓN"/>
    <s v="0001 - MINISTERIO DE DEPORTES Y RECREACIÓN"/>
    <x v="2"/>
    <x v="8"/>
    <x v="34"/>
    <x v="1"/>
    <x v="8"/>
    <s v="N"/>
    <s v="00 - N/A"/>
    <s v="10 - FONDO GENERAL"/>
    <s v="(en blanco)"/>
    <s v="99 - MULTIPROVINCIAL"/>
    <n v="3200000"/>
    <n v="186336.05"/>
  </r>
  <r>
    <s v="2024"/>
    <x v="0"/>
    <x v="0"/>
    <x v="0"/>
    <x v="0"/>
    <x v="2"/>
    <s v="0208 - MINISTERIO DE DEPORTES Y RECREACIÓN"/>
    <s v="0001 - MINISTERIO DE DEPORTES Y RECREACIÓN"/>
    <x v="2"/>
    <x v="8"/>
    <x v="34"/>
    <x v="1"/>
    <x v="9"/>
    <s v="N"/>
    <s v="00 - N/A"/>
    <s v="10 - FONDO GENERAL"/>
    <s v="(en blanco)"/>
    <s v="99 - MULTIPROVINCIAL"/>
    <n v="1860000"/>
    <n v="0"/>
  </r>
  <r>
    <s v="2024"/>
    <x v="0"/>
    <x v="0"/>
    <x v="0"/>
    <x v="0"/>
    <x v="2"/>
    <s v="0208 - MINISTERIO DE DEPORTES Y RECREACIÓN"/>
    <s v="0001 - MINISTERIO DE DEPORTES Y RECREACIÓN"/>
    <x v="2"/>
    <x v="8"/>
    <x v="34"/>
    <x v="1"/>
    <x v="12"/>
    <s v="N"/>
    <s v="00 - N/A"/>
    <s v="10 - FONDO GENERAL"/>
    <s v="(en blanco)"/>
    <s v="99 - MULTIPROVINCIAL"/>
    <n v="5750000"/>
    <n v="1579842.4600000002"/>
  </r>
  <r>
    <s v="2024"/>
    <x v="0"/>
    <x v="0"/>
    <x v="0"/>
    <x v="0"/>
    <x v="2"/>
    <s v="0208 - MINISTERIO DE DEPORTES Y RECREACIÓN"/>
    <s v="0001 - MINISTERIO DE DEPORTES Y RECREACIÓN"/>
    <x v="2"/>
    <x v="8"/>
    <x v="34"/>
    <x v="1"/>
    <x v="13"/>
    <s v="N"/>
    <s v="00 - N/A"/>
    <s v="10 - FONDO GENERAL"/>
    <s v="(en blanco)"/>
    <s v="99 - MULTIPROVINCIAL"/>
    <n v="3900000"/>
    <n v="2344255.33"/>
  </r>
  <r>
    <s v="2024"/>
    <x v="0"/>
    <x v="0"/>
    <x v="0"/>
    <x v="0"/>
    <x v="2"/>
    <s v="0208 - MINISTERIO DE DEPORTES Y RECREACIÓN"/>
    <s v="0001 - MINISTERIO DE DEPORTES Y RECREACIÓN"/>
    <x v="2"/>
    <x v="8"/>
    <x v="34"/>
    <x v="2"/>
    <x v="14"/>
    <s v="N"/>
    <s v="00 - N/A"/>
    <s v="10 - FONDO GENERAL"/>
    <s v="(en blanco)"/>
    <s v="99 - MULTIPROVINCIAL"/>
    <n v="3100000"/>
    <n v="0"/>
  </r>
  <r>
    <s v="2024"/>
    <x v="0"/>
    <x v="0"/>
    <x v="0"/>
    <x v="0"/>
    <x v="2"/>
    <s v="0208 - MINISTERIO DE DEPORTES Y RECREACIÓN"/>
    <s v="0001 - MINISTERIO DE DEPORTES Y RECREACIÓN"/>
    <x v="2"/>
    <x v="8"/>
    <x v="34"/>
    <x v="2"/>
    <x v="15"/>
    <s v="N"/>
    <s v="00 - N/A"/>
    <s v="10 - FONDO GENERAL"/>
    <s v="(en blanco)"/>
    <s v="99 - MULTIPROVINCIAL"/>
    <n v="6300000"/>
    <n v="1888955.01"/>
  </r>
  <r>
    <s v="2024"/>
    <x v="0"/>
    <x v="0"/>
    <x v="0"/>
    <x v="0"/>
    <x v="2"/>
    <s v="0208 - MINISTERIO DE DEPORTES Y RECREACIÓN"/>
    <s v="0001 - MINISTERIO DE DEPORTES Y RECREACIÓN"/>
    <x v="2"/>
    <x v="8"/>
    <x v="34"/>
    <x v="2"/>
    <x v="16"/>
    <s v="N"/>
    <s v="00 - N/A"/>
    <s v="10 - FONDO GENERAL"/>
    <s v="(en blanco)"/>
    <s v="99 - MULTIPROVINCIAL"/>
    <n v="750000"/>
    <n v="0"/>
  </r>
  <r>
    <s v="2024"/>
    <x v="0"/>
    <x v="0"/>
    <x v="0"/>
    <x v="0"/>
    <x v="2"/>
    <s v="0208 - MINISTERIO DE DEPORTES Y RECREACIÓN"/>
    <s v="0001 - MINISTERIO DE DEPORTES Y RECREACIÓN"/>
    <x v="2"/>
    <x v="8"/>
    <x v="34"/>
    <x v="2"/>
    <x v="18"/>
    <s v="N"/>
    <s v="00 - N/A"/>
    <s v="10 - FONDO GENERAL"/>
    <s v="(en blanco)"/>
    <s v="99 - MULTIPROVINCIAL"/>
    <n v="500000"/>
    <n v="0"/>
  </r>
  <r>
    <s v="2024"/>
    <x v="0"/>
    <x v="0"/>
    <x v="0"/>
    <x v="0"/>
    <x v="2"/>
    <s v="0208 - MINISTERIO DE DEPORTES Y RECREACIÓN"/>
    <s v="0001 - MINISTERIO DE DEPORTES Y RECREACIÓN"/>
    <x v="2"/>
    <x v="8"/>
    <x v="34"/>
    <x v="2"/>
    <x v="20"/>
    <s v="N"/>
    <s v="00 - N/A"/>
    <s v="10 - FONDO GENERAL"/>
    <s v="(en blanco)"/>
    <s v="99 - MULTIPROVINCIAL"/>
    <n v="100000"/>
    <n v="0"/>
  </r>
  <r>
    <s v="2024"/>
    <x v="0"/>
    <x v="0"/>
    <x v="0"/>
    <x v="0"/>
    <x v="2"/>
    <s v="0208 - MINISTERIO DE DEPORTES Y RECREACIÓN"/>
    <s v="0001 - MINISTERIO DE DEPORTES Y RECREACIÓN"/>
    <x v="2"/>
    <x v="8"/>
    <x v="34"/>
    <x v="2"/>
    <x v="21"/>
    <s v="N"/>
    <s v="00 - N/A"/>
    <s v="10 - FONDO GENERAL"/>
    <s v="(en blanco)"/>
    <s v="99 - MULTIPROVINCIAL"/>
    <n v="13600000"/>
    <n v="294582"/>
  </r>
  <r>
    <s v="2024"/>
    <x v="0"/>
    <x v="0"/>
    <x v="0"/>
    <x v="0"/>
    <x v="2"/>
    <s v="0208 - MINISTERIO DE DEPORTES Y RECREACIÓN"/>
    <s v="0001 - MINISTERIO DE DEPORTES Y RECREACIÓN"/>
    <x v="2"/>
    <x v="8"/>
    <x v="50"/>
    <x v="0"/>
    <x v="0"/>
    <s v="N"/>
    <s v="00 - N/A"/>
    <s v="10 - FONDO GENERAL"/>
    <s v="(en blanco)"/>
    <s v="99 - MULTIPROVINCIAL"/>
    <n v="770709086"/>
    <n v="335335126.87"/>
  </r>
  <r>
    <s v="2024"/>
    <x v="0"/>
    <x v="0"/>
    <x v="0"/>
    <x v="0"/>
    <x v="2"/>
    <s v="0208 - MINISTERIO DE DEPORTES Y RECREACIÓN"/>
    <s v="0001 - MINISTERIO DE DEPORTES Y RECREACIÓN"/>
    <x v="2"/>
    <x v="8"/>
    <x v="50"/>
    <x v="0"/>
    <x v="1"/>
    <s v="N"/>
    <s v="00 - N/A"/>
    <s v="10 - FONDO GENERAL"/>
    <s v="(en blanco)"/>
    <s v="99 - MULTIPROVINCIAL"/>
    <n v="217311000"/>
    <n v="37154906.329999998"/>
  </r>
  <r>
    <s v="2024"/>
    <x v="0"/>
    <x v="0"/>
    <x v="0"/>
    <x v="0"/>
    <x v="2"/>
    <s v="0208 - MINISTERIO DE DEPORTES Y RECREACIÓN"/>
    <s v="0001 - MINISTERIO DE DEPORTES Y RECREACIÓN"/>
    <x v="2"/>
    <x v="8"/>
    <x v="50"/>
    <x v="0"/>
    <x v="4"/>
    <s v="N"/>
    <s v="00 - N/A"/>
    <s v="10 - FONDO GENERAL"/>
    <s v="(en blanco)"/>
    <s v="99 - MULTIPROVINCIAL"/>
    <n v="94475519"/>
    <n v="50236083.779999994"/>
  </r>
  <r>
    <s v="2024"/>
    <x v="0"/>
    <x v="0"/>
    <x v="0"/>
    <x v="0"/>
    <x v="2"/>
    <s v="0208 - MINISTERIO DE DEPORTES Y RECREACIÓN"/>
    <s v="0001 - MINISTERIO DE DEPORTES Y RECREACIÓN"/>
    <x v="2"/>
    <x v="8"/>
    <x v="50"/>
    <x v="1"/>
    <x v="5"/>
    <s v="N"/>
    <s v="00 - N/A"/>
    <s v="10 - FONDO GENERAL"/>
    <s v="(en blanco)"/>
    <s v="99 - MULTIPROVINCIAL"/>
    <n v="246844739"/>
    <n v="125156443.43000001"/>
  </r>
  <r>
    <s v="2024"/>
    <x v="0"/>
    <x v="0"/>
    <x v="0"/>
    <x v="0"/>
    <x v="2"/>
    <s v="0208 - MINISTERIO DE DEPORTES Y RECREACIÓN"/>
    <s v="0001 - MINISTERIO DE DEPORTES Y RECREACIÓN"/>
    <x v="2"/>
    <x v="8"/>
    <x v="50"/>
    <x v="1"/>
    <x v="6"/>
    <s v="N"/>
    <s v="00 - N/A"/>
    <s v="10 - FONDO GENERAL"/>
    <s v="(en blanco)"/>
    <s v="99 - MULTIPROVINCIAL"/>
    <n v="8000000"/>
    <n v="342072.9"/>
  </r>
  <r>
    <s v="2024"/>
    <x v="0"/>
    <x v="0"/>
    <x v="0"/>
    <x v="0"/>
    <x v="2"/>
    <s v="0208 - MINISTERIO DE DEPORTES Y RECREACIÓN"/>
    <s v="0001 - MINISTERIO DE DEPORTES Y RECREACIÓN"/>
    <x v="2"/>
    <x v="8"/>
    <x v="50"/>
    <x v="1"/>
    <x v="6"/>
    <s v="N"/>
    <s v="00 - N/A"/>
    <s v="20 - FONDOS CON DESTINO ESPECÍFICO"/>
    <s v="(en blanco)"/>
    <s v="99 - MULTIPROVINCIAL"/>
    <n v="0"/>
    <n v="3264740.8899999997"/>
  </r>
  <r>
    <s v="2024"/>
    <x v="0"/>
    <x v="0"/>
    <x v="0"/>
    <x v="0"/>
    <x v="2"/>
    <s v="0208 - MINISTERIO DE DEPORTES Y RECREACIÓN"/>
    <s v="0001 - MINISTERIO DE DEPORTES Y RECREACIÓN"/>
    <x v="2"/>
    <x v="8"/>
    <x v="50"/>
    <x v="1"/>
    <x v="7"/>
    <s v="N"/>
    <s v="00 - N/A"/>
    <s v="10 - FONDO GENERAL"/>
    <s v="(en blanco)"/>
    <s v="99 - MULTIPROVINCIAL"/>
    <n v="5000000"/>
    <n v="4437361.5"/>
  </r>
  <r>
    <s v="2024"/>
    <x v="0"/>
    <x v="0"/>
    <x v="0"/>
    <x v="0"/>
    <x v="2"/>
    <s v="0208 - MINISTERIO DE DEPORTES Y RECREACIÓN"/>
    <s v="0001 - MINISTERIO DE DEPORTES Y RECREACIÓN"/>
    <x v="2"/>
    <x v="8"/>
    <x v="50"/>
    <x v="1"/>
    <x v="8"/>
    <s v="N"/>
    <s v="00 - N/A"/>
    <s v="10 - FONDO GENERAL"/>
    <s v="(en blanco)"/>
    <s v="99 - MULTIPROVINCIAL"/>
    <n v="1650000"/>
    <n v="286858.59000000003"/>
  </r>
  <r>
    <s v="2024"/>
    <x v="0"/>
    <x v="0"/>
    <x v="0"/>
    <x v="0"/>
    <x v="2"/>
    <s v="0208 - MINISTERIO DE DEPORTES Y RECREACIÓN"/>
    <s v="0001 - MINISTERIO DE DEPORTES Y RECREACIÓN"/>
    <x v="2"/>
    <x v="8"/>
    <x v="50"/>
    <x v="1"/>
    <x v="9"/>
    <s v="N"/>
    <s v="00 - N/A"/>
    <s v="10 - FONDO GENERAL"/>
    <s v="(en blanco)"/>
    <s v="99 - MULTIPROVINCIAL"/>
    <n v="13450000"/>
    <n v="5995844.4299999997"/>
  </r>
  <r>
    <s v="2024"/>
    <x v="0"/>
    <x v="0"/>
    <x v="0"/>
    <x v="0"/>
    <x v="2"/>
    <s v="0208 - MINISTERIO DE DEPORTES Y RECREACIÓN"/>
    <s v="0001 - MINISTERIO DE DEPORTES Y RECREACIÓN"/>
    <x v="2"/>
    <x v="8"/>
    <x v="50"/>
    <x v="1"/>
    <x v="9"/>
    <s v="N"/>
    <s v="00 - N/A"/>
    <s v="20 - FONDOS CON DESTINO ESPECÍFICO"/>
    <s v="(en blanco)"/>
    <s v="99 - MULTIPROVINCIAL"/>
    <n v="0"/>
    <n v="1424893.8"/>
  </r>
  <r>
    <s v="2024"/>
    <x v="0"/>
    <x v="0"/>
    <x v="0"/>
    <x v="0"/>
    <x v="2"/>
    <s v="0208 - MINISTERIO DE DEPORTES Y RECREACIÓN"/>
    <s v="0001 - MINISTERIO DE DEPORTES Y RECREACIÓN"/>
    <x v="2"/>
    <x v="8"/>
    <x v="50"/>
    <x v="1"/>
    <x v="10"/>
    <s v="N"/>
    <s v="00 - N/A"/>
    <s v="10 - FONDO GENERAL"/>
    <s v="(en blanco)"/>
    <s v="99 - MULTIPROVINCIAL"/>
    <n v="17000000"/>
    <n v="10781159.580000002"/>
  </r>
  <r>
    <s v="2024"/>
    <x v="0"/>
    <x v="0"/>
    <x v="0"/>
    <x v="0"/>
    <x v="2"/>
    <s v="0208 - MINISTERIO DE DEPORTES Y RECREACIÓN"/>
    <s v="0001 - MINISTERIO DE DEPORTES Y RECREACIÓN"/>
    <x v="2"/>
    <x v="8"/>
    <x v="50"/>
    <x v="1"/>
    <x v="11"/>
    <s v="N"/>
    <s v="00 - N/A"/>
    <s v="10 - FONDO GENERAL"/>
    <s v="(en blanco)"/>
    <s v="99 - MULTIPROVINCIAL"/>
    <n v="11700000"/>
    <n v="17757185.98"/>
  </r>
  <r>
    <s v="2024"/>
    <x v="0"/>
    <x v="0"/>
    <x v="0"/>
    <x v="0"/>
    <x v="2"/>
    <s v="0208 - MINISTERIO DE DEPORTES Y RECREACIÓN"/>
    <s v="0001 - MINISTERIO DE DEPORTES Y RECREACIÓN"/>
    <x v="2"/>
    <x v="8"/>
    <x v="50"/>
    <x v="1"/>
    <x v="11"/>
    <s v="N"/>
    <s v="00 - N/A"/>
    <s v="20 - FONDOS CON DESTINO ESPECÍFICO"/>
    <s v="(en blanco)"/>
    <s v="99 - MULTIPROVINCIAL"/>
    <n v="0"/>
    <n v="2439275.94"/>
  </r>
  <r>
    <s v="2024"/>
    <x v="0"/>
    <x v="0"/>
    <x v="0"/>
    <x v="0"/>
    <x v="2"/>
    <s v="0208 - MINISTERIO DE DEPORTES Y RECREACIÓN"/>
    <s v="0001 - MINISTERIO DE DEPORTES Y RECREACIÓN"/>
    <x v="2"/>
    <x v="8"/>
    <x v="50"/>
    <x v="1"/>
    <x v="12"/>
    <s v="N"/>
    <s v="00 - N/A"/>
    <s v="10 - FONDO GENERAL"/>
    <s v="(en blanco)"/>
    <s v="99 - MULTIPROVINCIAL"/>
    <n v="14425000"/>
    <n v="7634216.7699999996"/>
  </r>
  <r>
    <s v="2024"/>
    <x v="0"/>
    <x v="0"/>
    <x v="0"/>
    <x v="0"/>
    <x v="2"/>
    <s v="0208 - MINISTERIO DE DEPORTES Y RECREACIÓN"/>
    <s v="0001 - MINISTERIO DE DEPORTES Y RECREACIÓN"/>
    <x v="2"/>
    <x v="8"/>
    <x v="50"/>
    <x v="1"/>
    <x v="12"/>
    <s v="N"/>
    <s v="00 - N/A"/>
    <s v="20 - FONDOS CON DESTINO ESPECÍFICO"/>
    <s v="(en blanco)"/>
    <s v="99 - MULTIPROVINCIAL"/>
    <n v="0"/>
    <n v="1700000"/>
  </r>
  <r>
    <s v="2024"/>
    <x v="0"/>
    <x v="0"/>
    <x v="0"/>
    <x v="0"/>
    <x v="2"/>
    <s v="0208 - MINISTERIO DE DEPORTES Y RECREACIÓN"/>
    <s v="0001 - MINISTERIO DE DEPORTES Y RECREACIÓN"/>
    <x v="2"/>
    <x v="8"/>
    <x v="50"/>
    <x v="1"/>
    <x v="13"/>
    <s v="N"/>
    <s v="00 - N/A"/>
    <s v="10 - FONDO GENERAL"/>
    <s v="(en blanco)"/>
    <s v="99 - MULTIPROVINCIAL"/>
    <n v="32300000"/>
    <n v="23364828.360000003"/>
  </r>
  <r>
    <s v="2024"/>
    <x v="0"/>
    <x v="0"/>
    <x v="0"/>
    <x v="0"/>
    <x v="2"/>
    <s v="0208 - MINISTERIO DE DEPORTES Y RECREACIÓN"/>
    <s v="0001 - MINISTERIO DE DEPORTES Y RECREACIÓN"/>
    <x v="2"/>
    <x v="8"/>
    <x v="50"/>
    <x v="2"/>
    <x v="14"/>
    <s v="N"/>
    <s v="00 - N/A"/>
    <s v="10 - FONDO GENERAL"/>
    <s v="(en blanco)"/>
    <s v="99 - MULTIPROVINCIAL"/>
    <n v="2900000"/>
    <n v="1356520.2200000002"/>
  </r>
  <r>
    <s v="2024"/>
    <x v="0"/>
    <x v="0"/>
    <x v="0"/>
    <x v="0"/>
    <x v="2"/>
    <s v="0208 - MINISTERIO DE DEPORTES Y RECREACIÓN"/>
    <s v="0001 - MINISTERIO DE DEPORTES Y RECREACIÓN"/>
    <x v="2"/>
    <x v="8"/>
    <x v="50"/>
    <x v="2"/>
    <x v="15"/>
    <s v="N"/>
    <s v="00 - N/A"/>
    <s v="10 - FONDO GENERAL"/>
    <s v="(en blanco)"/>
    <s v="99 - MULTIPROVINCIAL"/>
    <n v="8650000"/>
    <n v="889657.29999999993"/>
  </r>
  <r>
    <s v="2024"/>
    <x v="0"/>
    <x v="0"/>
    <x v="0"/>
    <x v="0"/>
    <x v="2"/>
    <s v="0208 - MINISTERIO DE DEPORTES Y RECREACIÓN"/>
    <s v="0001 - MINISTERIO DE DEPORTES Y RECREACIÓN"/>
    <x v="2"/>
    <x v="8"/>
    <x v="50"/>
    <x v="2"/>
    <x v="15"/>
    <s v="N"/>
    <s v="00 - N/A"/>
    <s v="20 - FONDOS CON DESTINO ESPECÍFICO"/>
    <s v="(en blanco)"/>
    <s v="99 - MULTIPROVINCIAL"/>
    <n v="92168824"/>
    <n v="0"/>
  </r>
  <r>
    <s v="2024"/>
    <x v="0"/>
    <x v="0"/>
    <x v="0"/>
    <x v="0"/>
    <x v="2"/>
    <s v="0208 - MINISTERIO DE DEPORTES Y RECREACIÓN"/>
    <s v="0001 - MINISTERIO DE DEPORTES Y RECREACIÓN"/>
    <x v="2"/>
    <x v="8"/>
    <x v="50"/>
    <x v="2"/>
    <x v="16"/>
    <s v="N"/>
    <s v="00 - N/A"/>
    <s v="10 - FONDO GENERAL"/>
    <s v="(en blanco)"/>
    <s v="99 - MULTIPROVINCIAL"/>
    <n v="7500000"/>
    <n v="1819038.73"/>
  </r>
  <r>
    <s v="2024"/>
    <x v="0"/>
    <x v="0"/>
    <x v="0"/>
    <x v="0"/>
    <x v="2"/>
    <s v="0208 - MINISTERIO DE DEPORTES Y RECREACIÓN"/>
    <s v="0001 - MINISTERIO DE DEPORTES Y RECREACIÓN"/>
    <x v="2"/>
    <x v="8"/>
    <x v="50"/>
    <x v="2"/>
    <x v="17"/>
    <s v="N"/>
    <s v="00 - N/A"/>
    <s v="10 - FONDO GENERAL"/>
    <s v="(en blanco)"/>
    <s v="99 - MULTIPROVINCIAL"/>
    <n v="300000"/>
    <n v="0"/>
  </r>
  <r>
    <s v="2024"/>
    <x v="0"/>
    <x v="0"/>
    <x v="0"/>
    <x v="0"/>
    <x v="2"/>
    <s v="0208 - MINISTERIO DE DEPORTES Y RECREACIÓN"/>
    <s v="0001 - MINISTERIO DE DEPORTES Y RECREACIÓN"/>
    <x v="2"/>
    <x v="8"/>
    <x v="50"/>
    <x v="2"/>
    <x v="18"/>
    <s v="N"/>
    <s v="00 - N/A"/>
    <s v="10 - FONDO GENERAL"/>
    <s v="(en blanco)"/>
    <s v="99 - MULTIPROVINCIAL"/>
    <n v="5500000"/>
    <n v="115592.8"/>
  </r>
  <r>
    <s v="2024"/>
    <x v="0"/>
    <x v="0"/>
    <x v="0"/>
    <x v="0"/>
    <x v="2"/>
    <s v="0208 - MINISTERIO DE DEPORTES Y RECREACIÓN"/>
    <s v="0001 - MINISTERIO DE DEPORTES Y RECREACIÓN"/>
    <x v="2"/>
    <x v="8"/>
    <x v="50"/>
    <x v="2"/>
    <x v="19"/>
    <s v="N"/>
    <s v="00 - N/A"/>
    <s v="10 - FONDO GENERAL"/>
    <s v="(en blanco)"/>
    <s v="99 - MULTIPROVINCIAL"/>
    <n v="11000000"/>
    <n v="3062785.5500000003"/>
  </r>
  <r>
    <s v="2024"/>
    <x v="0"/>
    <x v="0"/>
    <x v="0"/>
    <x v="0"/>
    <x v="2"/>
    <s v="0208 - MINISTERIO DE DEPORTES Y RECREACIÓN"/>
    <s v="0001 - MINISTERIO DE DEPORTES Y RECREACIÓN"/>
    <x v="2"/>
    <x v="8"/>
    <x v="50"/>
    <x v="2"/>
    <x v="19"/>
    <s v="N"/>
    <s v="00 - N/A"/>
    <s v="20 - FONDOS CON DESTINO ESPECÍFICO"/>
    <s v="(en blanco)"/>
    <s v="99 - MULTIPROVINCIAL"/>
    <n v="0"/>
    <n v="421850"/>
  </r>
  <r>
    <s v="2024"/>
    <x v="0"/>
    <x v="0"/>
    <x v="0"/>
    <x v="0"/>
    <x v="2"/>
    <s v="0208 - MINISTERIO DE DEPORTES Y RECREACIÓN"/>
    <s v="0001 - MINISTERIO DE DEPORTES Y RECREACIÓN"/>
    <x v="2"/>
    <x v="8"/>
    <x v="50"/>
    <x v="2"/>
    <x v="20"/>
    <s v="N"/>
    <s v="00 - N/A"/>
    <s v="10 - FONDO GENERAL"/>
    <s v="(en blanco)"/>
    <s v="99 - MULTIPROVINCIAL"/>
    <n v="36535380"/>
    <n v="16198792.220000001"/>
  </r>
  <r>
    <s v="2024"/>
    <x v="0"/>
    <x v="0"/>
    <x v="0"/>
    <x v="0"/>
    <x v="2"/>
    <s v="0208 - MINISTERIO DE DEPORTES Y RECREACIÓN"/>
    <s v="0001 - MINISTERIO DE DEPORTES Y RECREACIÓN"/>
    <x v="2"/>
    <x v="8"/>
    <x v="50"/>
    <x v="2"/>
    <x v="20"/>
    <s v="N"/>
    <s v="00 - N/A"/>
    <s v="20 - FONDOS CON DESTINO ESPECÍFICO"/>
    <s v="(en blanco)"/>
    <s v="99 - MULTIPROVINCIAL"/>
    <n v="16512191"/>
    <n v="6628174.6500000004"/>
  </r>
  <r>
    <s v="2024"/>
    <x v="0"/>
    <x v="0"/>
    <x v="0"/>
    <x v="0"/>
    <x v="2"/>
    <s v="0208 - MINISTERIO DE DEPORTES Y RECREACIÓN"/>
    <s v="0001 - MINISTERIO DE DEPORTES Y RECREACIÓN"/>
    <x v="2"/>
    <x v="8"/>
    <x v="50"/>
    <x v="2"/>
    <x v="21"/>
    <s v="N"/>
    <s v="00 - N/A"/>
    <s v="10 - FONDO GENERAL"/>
    <s v="(en blanco)"/>
    <s v="99 - MULTIPROVINCIAL"/>
    <n v="33100000"/>
    <n v="15028755.609999999"/>
  </r>
  <r>
    <s v="2024"/>
    <x v="0"/>
    <x v="0"/>
    <x v="0"/>
    <x v="0"/>
    <x v="2"/>
    <s v="0208 - MINISTERIO DE DEPORTES Y RECREACIÓN"/>
    <s v="0001 - MINISTERIO DE DEPORTES Y RECREACIÓN"/>
    <x v="2"/>
    <x v="8"/>
    <x v="50"/>
    <x v="2"/>
    <x v="21"/>
    <s v="N"/>
    <s v="00 - N/A"/>
    <s v="20 - FONDOS CON DESTINO ESPECÍFICO"/>
    <s v="(en blanco)"/>
    <s v="99 - MULTIPROVINCIAL"/>
    <n v="25000000"/>
    <n v="40127523.680000007"/>
  </r>
  <r>
    <s v="2024"/>
    <x v="0"/>
    <x v="0"/>
    <x v="0"/>
    <x v="0"/>
    <x v="2"/>
    <s v="0208 - MINISTERIO DE DEPORTES Y RECREACIÓN"/>
    <s v="0001 - MINISTERIO DE DEPORTES Y RECREACIÓN"/>
    <x v="2"/>
    <x v="10"/>
    <x v="40"/>
    <x v="1"/>
    <x v="7"/>
    <s v="N"/>
    <s v="00 - N/A"/>
    <s v="10 - FONDO GENERAL"/>
    <s v="(en blanco)"/>
    <s v="99 - MULTIPROVINCIAL"/>
    <n v="1000000"/>
    <n v="297012.5"/>
  </r>
  <r>
    <s v="2024"/>
    <x v="0"/>
    <x v="0"/>
    <x v="0"/>
    <x v="0"/>
    <x v="2"/>
    <s v="0208 - MINISTERIO DE DEPORTES Y RECREACIÓN"/>
    <s v="0001 - MINISTERIO DE DEPORTES Y RECREACIÓN"/>
    <x v="2"/>
    <x v="10"/>
    <x v="40"/>
    <x v="1"/>
    <x v="8"/>
    <s v="N"/>
    <s v="00 - N/A"/>
    <s v="10 - FONDO GENERAL"/>
    <s v="(en blanco)"/>
    <s v="99 - MULTIPROVINCIAL"/>
    <n v="100000"/>
    <n v="0"/>
  </r>
  <r>
    <s v="2024"/>
    <x v="0"/>
    <x v="0"/>
    <x v="0"/>
    <x v="0"/>
    <x v="2"/>
    <s v="0208 - MINISTERIO DE DEPORTES Y RECREACIÓN"/>
    <s v="0001 - MINISTERIO DE DEPORTES Y RECREACIÓN"/>
    <x v="2"/>
    <x v="10"/>
    <x v="40"/>
    <x v="1"/>
    <x v="9"/>
    <s v="N"/>
    <s v="00 - N/A"/>
    <s v="10 - FONDO GENERAL"/>
    <s v="(en blanco)"/>
    <s v="99 - MULTIPROVINCIAL"/>
    <n v="1000000"/>
    <n v="0"/>
  </r>
  <r>
    <s v="2024"/>
    <x v="0"/>
    <x v="0"/>
    <x v="0"/>
    <x v="0"/>
    <x v="2"/>
    <s v="0208 - MINISTERIO DE DEPORTES Y RECREACIÓN"/>
    <s v="0001 - MINISTERIO DE DEPORTES Y RECREACIÓN"/>
    <x v="2"/>
    <x v="10"/>
    <x v="40"/>
    <x v="1"/>
    <x v="11"/>
    <s v="N"/>
    <s v="00 - N/A"/>
    <s v="10 - FONDO GENERAL"/>
    <s v="(en blanco)"/>
    <s v="99 - MULTIPROVINCIAL"/>
    <n v="200000"/>
    <n v="0"/>
  </r>
  <r>
    <s v="2024"/>
    <x v="0"/>
    <x v="0"/>
    <x v="0"/>
    <x v="0"/>
    <x v="2"/>
    <s v="0208 - MINISTERIO DE DEPORTES Y RECREACIÓN"/>
    <s v="0001 - MINISTERIO DE DEPORTES Y RECREACIÓN"/>
    <x v="2"/>
    <x v="10"/>
    <x v="40"/>
    <x v="1"/>
    <x v="12"/>
    <s v="N"/>
    <s v="00 - N/A"/>
    <s v="10 - FONDO GENERAL"/>
    <s v="(en blanco)"/>
    <s v="99 - MULTIPROVINCIAL"/>
    <n v="2200000"/>
    <n v="0"/>
  </r>
  <r>
    <s v="2024"/>
    <x v="0"/>
    <x v="0"/>
    <x v="0"/>
    <x v="0"/>
    <x v="2"/>
    <s v="0208 - MINISTERIO DE DEPORTES Y RECREACIÓN"/>
    <s v="0001 - MINISTERIO DE DEPORTES Y RECREACIÓN"/>
    <x v="2"/>
    <x v="10"/>
    <x v="40"/>
    <x v="1"/>
    <x v="13"/>
    <s v="N"/>
    <s v="00 - N/A"/>
    <s v="10 - FONDO GENERAL"/>
    <s v="(en blanco)"/>
    <s v="99 - MULTIPROVINCIAL"/>
    <n v="1000000"/>
    <n v="0"/>
  </r>
  <r>
    <s v="2024"/>
    <x v="0"/>
    <x v="0"/>
    <x v="0"/>
    <x v="0"/>
    <x v="2"/>
    <s v="0208 - MINISTERIO DE DEPORTES Y RECREACIÓN"/>
    <s v="0001 - MINISTERIO DE DEPORTES Y RECREACIÓN"/>
    <x v="2"/>
    <x v="10"/>
    <x v="40"/>
    <x v="2"/>
    <x v="14"/>
    <s v="N"/>
    <s v="00 - N/A"/>
    <s v="10 - FONDO GENERAL"/>
    <s v="(en blanco)"/>
    <s v="99 - MULTIPROVINCIAL"/>
    <n v="1000000"/>
    <n v="0"/>
  </r>
  <r>
    <s v="2024"/>
    <x v="0"/>
    <x v="0"/>
    <x v="0"/>
    <x v="0"/>
    <x v="2"/>
    <s v="0208 - MINISTERIO DE DEPORTES Y RECREACIÓN"/>
    <s v="0001 - MINISTERIO DE DEPORTES Y RECREACIÓN"/>
    <x v="2"/>
    <x v="10"/>
    <x v="40"/>
    <x v="2"/>
    <x v="15"/>
    <s v="N"/>
    <s v="00 - N/A"/>
    <s v="10 - FONDO GENERAL"/>
    <s v="(en blanco)"/>
    <s v="99 - MULTIPROVINCIAL"/>
    <n v="1000000"/>
    <n v="0"/>
  </r>
  <r>
    <s v="2024"/>
    <x v="0"/>
    <x v="0"/>
    <x v="0"/>
    <x v="0"/>
    <x v="2"/>
    <s v="0208 - MINISTERIO DE DEPORTES Y RECREACIÓN"/>
    <s v="0001 - MINISTERIO DE DEPORTES Y RECREACIÓN"/>
    <x v="2"/>
    <x v="10"/>
    <x v="40"/>
    <x v="2"/>
    <x v="16"/>
    <s v="N"/>
    <s v="00 - N/A"/>
    <s v="10 - FONDO GENERAL"/>
    <s v="(en blanco)"/>
    <s v="99 - MULTIPROVINCIAL"/>
    <n v="1000000"/>
    <n v="0"/>
  </r>
  <r>
    <s v="2024"/>
    <x v="0"/>
    <x v="0"/>
    <x v="0"/>
    <x v="0"/>
    <x v="2"/>
    <s v="0208 - MINISTERIO DE DEPORTES Y RECREACIÓN"/>
    <s v="0001 - MINISTERIO DE DEPORTES Y RECREACIÓN"/>
    <x v="2"/>
    <x v="10"/>
    <x v="40"/>
    <x v="2"/>
    <x v="21"/>
    <s v="N"/>
    <s v="00 - N/A"/>
    <s v="10 - FONDO GENERAL"/>
    <s v="(en blanco)"/>
    <s v="99 - MULTIPROVINCIAL"/>
    <n v="1474216"/>
    <n v="1407187.05"/>
  </r>
  <r>
    <s v="2024"/>
    <x v="0"/>
    <x v="0"/>
    <x v="0"/>
    <x v="0"/>
    <x v="2"/>
    <s v="0208 - MINISTERIO DE DEPORTES Y RECREACIÓN"/>
    <s v="0002 - COMISIÓN HÍPICA NACIONAL"/>
    <x v="2"/>
    <x v="8"/>
    <x v="50"/>
    <x v="0"/>
    <x v="0"/>
    <s v="N"/>
    <s v="00 - N/A"/>
    <s v="10 - FONDO GENERAL"/>
    <s v="(en blanco)"/>
    <s v="99 - MULTIPROVINCIAL"/>
    <n v="66098242"/>
    <n v="28109925.899999999"/>
  </r>
  <r>
    <s v="2024"/>
    <x v="0"/>
    <x v="0"/>
    <x v="0"/>
    <x v="0"/>
    <x v="2"/>
    <s v="0208 - MINISTERIO DE DEPORTES Y RECREACIÓN"/>
    <s v="0002 - COMISIÓN HÍPICA NACIONAL"/>
    <x v="2"/>
    <x v="8"/>
    <x v="50"/>
    <x v="0"/>
    <x v="1"/>
    <s v="N"/>
    <s v="00 - N/A"/>
    <s v="10 - FONDO GENERAL"/>
    <s v="(en blanco)"/>
    <s v="99 - MULTIPROVINCIAL"/>
    <n v="10900860"/>
    <n v="2958000"/>
  </r>
  <r>
    <s v="2024"/>
    <x v="0"/>
    <x v="0"/>
    <x v="0"/>
    <x v="0"/>
    <x v="2"/>
    <s v="0208 - MINISTERIO DE DEPORTES Y RECREACIÓN"/>
    <s v="0002 - COMISIÓN HÍPICA NACIONAL"/>
    <x v="2"/>
    <x v="8"/>
    <x v="50"/>
    <x v="0"/>
    <x v="4"/>
    <s v="N"/>
    <s v="00 - N/A"/>
    <s v="10 - FONDO GENERAL"/>
    <s v="(en blanco)"/>
    <s v="99 - MULTIPROVINCIAL"/>
    <n v="8496817"/>
    <n v="4239139.42"/>
  </r>
  <r>
    <s v="2024"/>
    <x v="0"/>
    <x v="0"/>
    <x v="0"/>
    <x v="0"/>
    <x v="2"/>
    <s v="0208 - MINISTERIO DE DEPORTES Y RECREACIÓN"/>
    <s v="0002 - COMISIÓN HÍPICA NACIONAL"/>
    <x v="2"/>
    <x v="8"/>
    <x v="50"/>
    <x v="1"/>
    <x v="5"/>
    <s v="N"/>
    <s v="00 - N/A"/>
    <s v="10 - FONDO GENERAL"/>
    <s v="(en blanco)"/>
    <s v="99 - MULTIPROVINCIAL"/>
    <n v="9831731"/>
    <n v="4543008.5999999996"/>
  </r>
  <r>
    <s v="2024"/>
    <x v="0"/>
    <x v="0"/>
    <x v="0"/>
    <x v="0"/>
    <x v="2"/>
    <s v="0209 - MINISTERIO DE TRABAJO"/>
    <s v="0001 - MINISTERIO DE TRABAJO"/>
    <x v="0"/>
    <x v="0"/>
    <x v="10"/>
    <x v="0"/>
    <x v="0"/>
    <s v="N"/>
    <s v="00 - N/A"/>
    <s v="10 - FONDO GENERAL"/>
    <s v="(en blanco)"/>
    <s v="99 - MULTIPROVINCIAL"/>
    <n v="2532000"/>
    <n v="1536000"/>
  </r>
  <r>
    <s v="2024"/>
    <x v="0"/>
    <x v="0"/>
    <x v="0"/>
    <x v="0"/>
    <x v="2"/>
    <s v="0209 - MINISTERIO DE TRABAJO"/>
    <s v="0001 - MINISTERIO DE TRABAJO"/>
    <x v="0"/>
    <x v="0"/>
    <x v="10"/>
    <x v="0"/>
    <x v="4"/>
    <s v="N"/>
    <s v="00 - N/A"/>
    <s v="10 - FONDO GENERAL"/>
    <s v="(en blanco)"/>
    <s v="99 - MULTIPROVINCIAL"/>
    <n v="608661"/>
    <n v="234854.39999999999"/>
  </r>
  <r>
    <s v="2024"/>
    <x v="0"/>
    <x v="0"/>
    <x v="0"/>
    <x v="0"/>
    <x v="2"/>
    <s v="0209 - MINISTERIO DE TRABAJO"/>
    <s v="0001 - MINISTERIO DE TRABAJO"/>
    <x v="0"/>
    <x v="0"/>
    <x v="10"/>
    <x v="1"/>
    <x v="7"/>
    <s v="N"/>
    <s v="00 - N/A"/>
    <s v="10 - FONDO GENERAL"/>
    <s v="(en blanco)"/>
    <s v="99 - MULTIPROVINCIAL"/>
    <n v="400000"/>
    <n v="0"/>
  </r>
  <r>
    <s v="2024"/>
    <x v="0"/>
    <x v="0"/>
    <x v="0"/>
    <x v="0"/>
    <x v="2"/>
    <s v="0209 - MINISTERIO DE TRABAJO"/>
    <s v="0001 - MINISTERIO DE TRABAJO"/>
    <x v="0"/>
    <x v="0"/>
    <x v="10"/>
    <x v="2"/>
    <x v="16"/>
    <s v="N"/>
    <s v="00 - N/A"/>
    <s v="10 - FONDO GENERAL"/>
    <s v="(en blanco)"/>
    <s v="99 - MULTIPROVINCIAL"/>
    <n v="200000"/>
    <n v="0"/>
  </r>
  <r>
    <s v="2024"/>
    <x v="0"/>
    <x v="0"/>
    <x v="0"/>
    <x v="0"/>
    <x v="2"/>
    <s v="0209 - MINISTERIO DE TRABAJO"/>
    <s v="0001 - MINISTERIO DE TRABAJO"/>
    <x v="0"/>
    <x v="0"/>
    <x v="10"/>
    <x v="2"/>
    <x v="21"/>
    <s v="N"/>
    <s v="00 - N/A"/>
    <s v="10 - FONDO GENERAL"/>
    <s v="(en blanco)"/>
    <s v="99 - MULTIPROVINCIAL"/>
    <n v="550000"/>
    <n v="0"/>
  </r>
  <r>
    <s v="2024"/>
    <x v="0"/>
    <x v="0"/>
    <x v="0"/>
    <x v="0"/>
    <x v="2"/>
    <s v="0209 - MINISTERIO DE TRABAJO"/>
    <s v="0001 - MINISTERIO DE TRABAJO"/>
    <x v="1"/>
    <x v="2"/>
    <x v="51"/>
    <x v="0"/>
    <x v="0"/>
    <s v="N"/>
    <s v="00 - N/A"/>
    <s v="10 - FONDO GENERAL"/>
    <s v="(en blanco)"/>
    <s v="99 - MULTIPROVINCIAL"/>
    <n v="696557445"/>
    <n v="326665186.18000001"/>
  </r>
  <r>
    <s v="2024"/>
    <x v="0"/>
    <x v="0"/>
    <x v="0"/>
    <x v="0"/>
    <x v="2"/>
    <s v="0209 - MINISTERIO DE TRABAJO"/>
    <s v="0001 - MINISTERIO DE TRABAJO"/>
    <x v="1"/>
    <x v="2"/>
    <x v="51"/>
    <x v="0"/>
    <x v="0"/>
    <s v="N"/>
    <s v="00 - N/A"/>
    <s v="20 - FONDOS CON DESTINO ESPECÍFICO"/>
    <s v="(en blanco)"/>
    <s v="99 - MULTIPROVINCIAL"/>
    <n v="21440000"/>
    <n v="2183877.8600000003"/>
  </r>
  <r>
    <s v="2024"/>
    <x v="0"/>
    <x v="0"/>
    <x v="0"/>
    <x v="0"/>
    <x v="2"/>
    <s v="0209 - MINISTERIO DE TRABAJO"/>
    <s v="0001 - MINISTERIO DE TRABAJO"/>
    <x v="1"/>
    <x v="2"/>
    <x v="51"/>
    <x v="0"/>
    <x v="1"/>
    <s v="N"/>
    <s v="00 - N/A"/>
    <s v="10 - FONDO GENERAL"/>
    <s v="(en blanco)"/>
    <s v="99 - MULTIPROVINCIAL"/>
    <n v="138754650"/>
    <n v="63990308.090000004"/>
  </r>
  <r>
    <s v="2024"/>
    <x v="0"/>
    <x v="0"/>
    <x v="0"/>
    <x v="0"/>
    <x v="2"/>
    <s v="0209 - MINISTERIO DE TRABAJO"/>
    <s v="0001 - MINISTERIO DE TRABAJO"/>
    <x v="1"/>
    <x v="2"/>
    <x v="51"/>
    <x v="0"/>
    <x v="1"/>
    <s v="N"/>
    <s v="00 - N/A"/>
    <s v="20 - FONDOS CON DESTINO ESPECÍFICO"/>
    <s v="(en blanco)"/>
    <s v="99 - MULTIPROVINCIAL"/>
    <n v="35500000"/>
    <n v="12223.12"/>
  </r>
  <r>
    <s v="2024"/>
    <x v="0"/>
    <x v="0"/>
    <x v="0"/>
    <x v="0"/>
    <x v="2"/>
    <s v="0209 - MINISTERIO DE TRABAJO"/>
    <s v="0001 - MINISTERIO DE TRABAJO"/>
    <x v="1"/>
    <x v="2"/>
    <x v="51"/>
    <x v="0"/>
    <x v="2"/>
    <s v="N"/>
    <s v="00 - N/A"/>
    <s v="10 - FONDO GENERAL"/>
    <s v="(en blanco)"/>
    <s v="99 - MULTIPROVINCIAL"/>
    <n v="6200000"/>
    <n v="2407000"/>
  </r>
  <r>
    <s v="2024"/>
    <x v="0"/>
    <x v="0"/>
    <x v="0"/>
    <x v="0"/>
    <x v="2"/>
    <s v="0209 - MINISTERIO DE TRABAJO"/>
    <s v="0001 - MINISTERIO DE TRABAJO"/>
    <x v="1"/>
    <x v="2"/>
    <x v="51"/>
    <x v="0"/>
    <x v="4"/>
    <s v="N"/>
    <s v="00 - N/A"/>
    <s v="10 - FONDO GENERAL"/>
    <s v="(en blanco)"/>
    <s v="99 - MULTIPROVINCIAL"/>
    <n v="97430692"/>
    <n v="49417358.609999992"/>
  </r>
  <r>
    <s v="2024"/>
    <x v="0"/>
    <x v="0"/>
    <x v="0"/>
    <x v="0"/>
    <x v="2"/>
    <s v="0209 - MINISTERIO DE TRABAJO"/>
    <s v="0001 - MINISTERIO DE TRABAJO"/>
    <x v="1"/>
    <x v="2"/>
    <x v="51"/>
    <x v="1"/>
    <x v="5"/>
    <s v="N"/>
    <s v="00 - N/A"/>
    <s v="10 - FONDO GENERAL"/>
    <s v="(en blanco)"/>
    <s v="99 - MULTIPROVINCIAL"/>
    <n v="33440400"/>
    <n v="16908812.870000001"/>
  </r>
  <r>
    <s v="2024"/>
    <x v="0"/>
    <x v="0"/>
    <x v="0"/>
    <x v="0"/>
    <x v="2"/>
    <s v="0209 - MINISTERIO DE TRABAJO"/>
    <s v="0001 - MINISTERIO DE TRABAJO"/>
    <x v="1"/>
    <x v="2"/>
    <x v="51"/>
    <x v="1"/>
    <x v="6"/>
    <s v="N"/>
    <s v="00 - N/A"/>
    <s v="10 - FONDO GENERAL"/>
    <s v="(en blanco)"/>
    <s v="99 - MULTIPROVINCIAL"/>
    <n v="9676095"/>
    <n v="3646105.7"/>
  </r>
  <r>
    <s v="2024"/>
    <x v="0"/>
    <x v="0"/>
    <x v="0"/>
    <x v="0"/>
    <x v="2"/>
    <s v="0209 - MINISTERIO DE TRABAJO"/>
    <s v="0001 - MINISTERIO DE TRABAJO"/>
    <x v="1"/>
    <x v="2"/>
    <x v="51"/>
    <x v="1"/>
    <x v="6"/>
    <s v="N"/>
    <s v="00 - N/A"/>
    <s v="20 - FONDOS CON DESTINO ESPECÍFICO"/>
    <s v="(en blanco)"/>
    <s v="99 - MULTIPROVINCIAL"/>
    <n v="0"/>
    <n v="4047587.83"/>
  </r>
  <r>
    <s v="2024"/>
    <x v="0"/>
    <x v="0"/>
    <x v="0"/>
    <x v="0"/>
    <x v="2"/>
    <s v="0209 - MINISTERIO DE TRABAJO"/>
    <s v="0001 - MINISTERIO DE TRABAJO"/>
    <x v="1"/>
    <x v="2"/>
    <x v="51"/>
    <x v="1"/>
    <x v="6"/>
    <s v="N"/>
    <s v="00 - N/A"/>
    <s v="70 - DONACION EXTERNA"/>
    <s v="(en blanco)"/>
    <s v="99 - MULTIPROVINCIAL"/>
    <n v="0"/>
    <n v="477876.4"/>
  </r>
  <r>
    <s v="2024"/>
    <x v="0"/>
    <x v="0"/>
    <x v="0"/>
    <x v="0"/>
    <x v="2"/>
    <s v="0209 - MINISTERIO DE TRABAJO"/>
    <s v="0001 - MINISTERIO DE TRABAJO"/>
    <x v="1"/>
    <x v="2"/>
    <x v="51"/>
    <x v="1"/>
    <x v="7"/>
    <s v="N"/>
    <s v="00 - N/A"/>
    <s v="10 - FONDO GENERAL"/>
    <s v="(en blanco)"/>
    <s v="99 - MULTIPROVINCIAL"/>
    <n v="18485000"/>
    <n v="18455276.140000001"/>
  </r>
  <r>
    <s v="2024"/>
    <x v="0"/>
    <x v="0"/>
    <x v="0"/>
    <x v="0"/>
    <x v="2"/>
    <s v="0209 - MINISTERIO DE TRABAJO"/>
    <s v="0001 - MINISTERIO DE TRABAJO"/>
    <x v="1"/>
    <x v="2"/>
    <x v="51"/>
    <x v="1"/>
    <x v="7"/>
    <s v="N"/>
    <s v="00 - N/A"/>
    <s v="20 - FONDOS CON DESTINO ESPECÍFICO"/>
    <s v="(en blanco)"/>
    <s v="99 - MULTIPROVINCIAL"/>
    <n v="0"/>
    <n v="1848488.3"/>
  </r>
  <r>
    <s v="2024"/>
    <x v="0"/>
    <x v="0"/>
    <x v="0"/>
    <x v="0"/>
    <x v="2"/>
    <s v="0209 - MINISTERIO DE TRABAJO"/>
    <s v="0001 - MINISTERIO DE TRABAJO"/>
    <x v="1"/>
    <x v="2"/>
    <x v="51"/>
    <x v="1"/>
    <x v="8"/>
    <s v="N"/>
    <s v="00 - N/A"/>
    <s v="10 - FONDO GENERAL"/>
    <s v="(en blanco)"/>
    <s v="99 - MULTIPROVINCIAL"/>
    <n v="5759940"/>
    <n v="1944443.58"/>
  </r>
  <r>
    <s v="2024"/>
    <x v="0"/>
    <x v="0"/>
    <x v="0"/>
    <x v="0"/>
    <x v="2"/>
    <s v="0209 - MINISTERIO DE TRABAJO"/>
    <s v="0001 - MINISTERIO DE TRABAJO"/>
    <x v="1"/>
    <x v="2"/>
    <x v="51"/>
    <x v="1"/>
    <x v="8"/>
    <s v="N"/>
    <s v="00 - N/A"/>
    <s v="20 - FONDOS CON DESTINO ESPECÍFICO"/>
    <s v="(en blanco)"/>
    <s v="99 - MULTIPROVINCIAL"/>
    <n v="80000"/>
    <n v="0"/>
  </r>
  <r>
    <s v="2024"/>
    <x v="0"/>
    <x v="0"/>
    <x v="0"/>
    <x v="0"/>
    <x v="2"/>
    <s v="0209 - MINISTERIO DE TRABAJO"/>
    <s v="0001 - MINISTERIO DE TRABAJO"/>
    <x v="1"/>
    <x v="2"/>
    <x v="51"/>
    <x v="1"/>
    <x v="9"/>
    <s v="N"/>
    <s v="00 - N/A"/>
    <s v="10 - FONDO GENERAL"/>
    <s v="(en blanco)"/>
    <s v="99 - MULTIPROVINCIAL"/>
    <n v="27740600"/>
    <n v="9634823.6600000001"/>
  </r>
  <r>
    <s v="2024"/>
    <x v="0"/>
    <x v="0"/>
    <x v="0"/>
    <x v="0"/>
    <x v="2"/>
    <s v="0209 - MINISTERIO DE TRABAJO"/>
    <s v="0001 - MINISTERIO DE TRABAJO"/>
    <x v="1"/>
    <x v="2"/>
    <x v="51"/>
    <x v="1"/>
    <x v="9"/>
    <s v="N"/>
    <s v="00 - N/A"/>
    <s v="20 - FONDOS CON DESTINO ESPECÍFICO"/>
    <s v="(en blanco)"/>
    <s v="99 - MULTIPROVINCIAL"/>
    <n v="0"/>
    <n v="0"/>
  </r>
  <r>
    <s v="2024"/>
    <x v="0"/>
    <x v="0"/>
    <x v="0"/>
    <x v="0"/>
    <x v="2"/>
    <s v="0209 - MINISTERIO DE TRABAJO"/>
    <s v="0001 - MINISTERIO DE TRABAJO"/>
    <x v="1"/>
    <x v="2"/>
    <x v="51"/>
    <x v="1"/>
    <x v="9"/>
    <s v="N"/>
    <s v="00 - N/A"/>
    <s v="70 - DONACION EXTERNA"/>
    <s v="(en blanco)"/>
    <s v="99 - MULTIPROVINCIAL"/>
    <n v="0"/>
    <n v="0"/>
  </r>
  <r>
    <s v="2024"/>
    <x v="0"/>
    <x v="0"/>
    <x v="0"/>
    <x v="0"/>
    <x v="2"/>
    <s v="0209 - MINISTERIO DE TRABAJO"/>
    <s v="0001 - MINISTERIO DE TRABAJO"/>
    <x v="1"/>
    <x v="2"/>
    <x v="51"/>
    <x v="1"/>
    <x v="10"/>
    <s v="N"/>
    <s v="00 - N/A"/>
    <s v="10 - FONDO GENERAL"/>
    <s v="(en blanco)"/>
    <s v="99 - MULTIPROVINCIAL"/>
    <n v="13100000"/>
    <n v="11722337.579999998"/>
  </r>
  <r>
    <s v="2024"/>
    <x v="0"/>
    <x v="0"/>
    <x v="0"/>
    <x v="0"/>
    <x v="2"/>
    <s v="0209 - MINISTERIO DE TRABAJO"/>
    <s v="0001 - MINISTERIO DE TRABAJO"/>
    <x v="1"/>
    <x v="2"/>
    <x v="51"/>
    <x v="1"/>
    <x v="11"/>
    <s v="N"/>
    <s v="00 - N/A"/>
    <s v="10 - FONDO GENERAL"/>
    <s v="(en blanco)"/>
    <s v="99 - MULTIPROVINCIAL"/>
    <n v="3469700"/>
    <n v="0"/>
  </r>
  <r>
    <s v="2024"/>
    <x v="0"/>
    <x v="0"/>
    <x v="0"/>
    <x v="0"/>
    <x v="2"/>
    <s v="0209 - MINISTERIO DE TRABAJO"/>
    <s v="0001 - MINISTERIO DE TRABAJO"/>
    <x v="1"/>
    <x v="2"/>
    <x v="51"/>
    <x v="1"/>
    <x v="11"/>
    <s v="N"/>
    <s v="00 - N/A"/>
    <s v="20 - FONDOS CON DESTINO ESPECÍFICO"/>
    <s v="(en blanco)"/>
    <s v="99 - MULTIPROVINCIAL"/>
    <n v="2469496"/>
    <n v="3540473.6799999997"/>
  </r>
  <r>
    <s v="2024"/>
    <x v="0"/>
    <x v="0"/>
    <x v="0"/>
    <x v="0"/>
    <x v="2"/>
    <s v="0209 - MINISTERIO DE TRABAJO"/>
    <s v="0001 - MINISTERIO DE TRABAJO"/>
    <x v="1"/>
    <x v="2"/>
    <x v="51"/>
    <x v="1"/>
    <x v="11"/>
    <s v="N"/>
    <s v="00 - N/A"/>
    <s v="70 - DONACION EXTERNA"/>
    <s v="(en blanco)"/>
    <s v="99 - MULTIPROVINCIAL"/>
    <n v="0"/>
    <n v="0"/>
  </r>
  <r>
    <s v="2024"/>
    <x v="0"/>
    <x v="0"/>
    <x v="0"/>
    <x v="0"/>
    <x v="2"/>
    <s v="0209 - MINISTERIO DE TRABAJO"/>
    <s v="0001 - MINISTERIO DE TRABAJO"/>
    <x v="1"/>
    <x v="2"/>
    <x v="51"/>
    <x v="1"/>
    <x v="12"/>
    <s v="N"/>
    <s v="00 - N/A"/>
    <s v="10 - FONDO GENERAL"/>
    <s v="(en blanco)"/>
    <s v="99 - MULTIPROVINCIAL"/>
    <n v="8668574"/>
    <n v="70800"/>
  </r>
  <r>
    <s v="2024"/>
    <x v="0"/>
    <x v="0"/>
    <x v="0"/>
    <x v="0"/>
    <x v="2"/>
    <s v="0209 - MINISTERIO DE TRABAJO"/>
    <s v="0001 - MINISTERIO DE TRABAJO"/>
    <x v="1"/>
    <x v="2"/>
    <x v="51"/>
    <x v="1"/>
    <x v="12"/>
    <s v="N"/>
    <s v="00 - N/A"/>
    <s v="20 - FONDOS CON DESTINO ESPECÍFICO"/>
    <s v="(en blanco)"/>
    <s v="99 - MULTIPROVINCIAL"/>
    <n v="46995306"/>
    <n v="6529824.9100000001"/>
  </r>
  <r>
    <s v="2024"/>
    <x v="0"/>
    <x v="0"/>
    <x v="0"/>
    <x v="0"/>
    <x v="2"/>
    <s v="0209 - MINISTERIO DE TRABAJO"/>
    <s v="0001 - MINISTERIO DE TRABAJO"/>
    <x v="1"/>
    <x v="2"/>
    <x v="51"/>
    <x v="1"/>
    <x v="12"/>
    <s v="N"/>
    <s v="00 - N/A"/>
    <s v="70 - DONACION EXTERNA"/>
    <s v="(en blanco)"/>
    <s v="99 - MULTIPROVINCIAL"/>
    <n v="0"/>
    <n v="0"/>
  </r>
  <r>
    <s v="2024"/>
    <x v="0"/>
    <x v="0"/>
    <x v="0"/>
    <x v="0"/>
    <x v="2"/>
    <s v="0209 - MINISTERIO DE TRABAJO"/>
    <s v="0001 - MINISTERIO DE TRABAJO"/>
    <x v="1"/>
    <x v="2"/>
    <x v="51"/>
    <x v="1"/>
    <x v="13"/>
    <s v="N"/>
    <s v="00 - N/A"/>
    <s v="10 - FONDO GENERAL"/>
    <s v="(en blanco)"/>
    <s v="99 - MULTIPROVINCIAL"/>
    <n v="2660000"/>
    <n v="877457.63"/>
  </r>
  <r>
    <s v="2024"/>
    <x v="0"/>
    <x v="0"/>
    <x v="0"/>
    <x v="0"/>
    <x v="2"/>
    <s v="0209 - MINISTERIO DE TRABAJO"/>
    <s v="0001 - MINISTERIO DE TRABAJO"/>
    <x v="1"/>
    <x v="2"/>
    <x v="51"/>
    <x v="1"/>
    <x v="13"/>
    <s v="N"/>
    <s v="00 - N/A"/>
    <s v="20 - FONDOS CON DESTINO ESPECÍFICO"/>
    <s v="(en blanco)"/>
    <s v="99 - MULTIPROVINCIAL"/>
    <n v="5869800"/>
    <n v="3163905"/>
  </r>
  <r>
    <s v="2024"/>
    <x v="0"/>
    <x v="0"/>
    <x v="0"/>
    <x v="0"/>
    <x v="2"/>
    <s v="0209 - MINISTERIO DE TRABAJO"/>
    <s v="0001 - MINISTERIO DE TRABAJO"/>
    <x v="1"/>
    <x v="2"/>
    <x v="51"/>
    <x v="1"/>
    <x v="13"/>
    <s v="N"/>
    <s v="00 - N/A"/>
    <s v="70 - DONACION EXTERNA"/>
    <s v="(en blanco)"/>
    <s v="99 - MULTIPROVINCIAL"/>
    <n v="0"/>
    <n v="0"/>
  </r>
  <r>
    <s v="2024"/>
    <x v="0"/>
    <x v="0"/>
    <x v="0"/>
    <x v="0"/>
    <x v="2"/>
    <s v="0209 - MINISTERIO DE TRABAJO"/>
    <s v="0001 - MINISTERIO DE TRABAJO"/>
    <x v="1"/>
    <x v="2"/>
    <x v="51"/>
    <x v="2"/>
    <x v="14"/>
    <s v="N"/>
    <s v="00 - N/A"/>
    <s v="10 - FONDO GENERAL"/>
    <s v="(en blanco)"/>
    <s v="99 - MULTIPROVINCIAL"/>
    <n v="1573000"/>
    <n v="172314.93"/>
  </r>
  <r>
    <s v="2024"/>
    <x v="0"/>
    <x v="0"/>
    <x v="0"/>
    <x v="0"/>
    <x v="2"/>
    <s v="0209 - MINISTERIO DE TRABAJO"/>
    <s v="0001 - MINISTERIO DE TRABAJO"/>
    <x v="1"/>
    <x v="2"/>
    <x v="51"/>
    <x v="2"/>
    <x v="14"/>
    <s v="N"/>
    <s v="00 - N/A"/>
    <s v="20 - FONDOS CON DESTINO ESPECÍFICO"/>
    <s v="(en blanco)"/>
    <s v="99 - MULTIPROVINCIAL"/>
    <n v="3000000"/>
    <n v="403567.35"/>
  </r>
  <r>
    <s v="2024"/>
    <x v="0"/>
    <x v="0"/>
    <x v="0"/>
    <x v="0"/>
    <x v="2"/>
    <s v="0209 - MINISTERIO DE TRABAJO"/>
    <s v="0001 - MINISTERIO DE TRABAJO"/>
    <x v="1"/>
    <x v="2"/>
    <x v="51"/>
    <x v="2"/>
    <x v="15"/>
    <s v="N"/>
    <s v="00 - N/A"/>
    <s v="10 - FONDO GENERAL"/>
    <s v="(en blanco)"/>
    <s v="99 - MULTIPROVINCIAL"/>
    <n v="215000"/>
    <n v="0"/>
  </r>
  <r>
    <s v="2024"/>
    <x v="0"/>
    <x v="0"/>
    <x v="0"/>
    <x v="0"/>
    <x v="2"/>
    <s v="0209 - MINISTERIO DE TRABAJO"/>
    <s v="0001 - MINISTERIO DE TRABAJO"/>
    <x v="1"/>
    <x v="2"/>
    <x v="51"/>
    <x v="2"/>
    <x v="15"/>
    <s v="N"/>
    <s v="00 - N/A"/>
    <s v="20 - FONDOS CON DESTINO ESPECÍFICO"/>
    <s v="(en blanco)"/>
    <s v="99 - MULTIPROVINCIAL"/>
    <n v="2060000"/>
    <n v="35785.440000000002"/>
  </r>
  <r>
    <s v="2024"/>
    <x v="0"/>
    <x v="0"/>
    <x v="0"/>
    <x v="0"/>
    <x v="2"/>
    <s v="0209 - MINISTERIO DE TRABAJO"/>
    <s v="0001 - MINISTERIO DE TRABAJO"/>
    <x v="1"/>
    <x v="2"/>
    <x v="51"/>
    <x v="2"/>
    <x v="15"/>
    <s v="N"/>
    <s v="00 - N/A"/>
    <s v="70 - DONACION EXTERNA"/>
    <s v="(en blanco)"/>
    <s v="99 - MULTIPROVINCIAL"/>
    <n v="0"/>
    <n v="0"/>
  </r>
  <r>
    <s v="2024"/>
    <x v="0"/>
    <x v="0"/>
    <x v="0"/>
    <x v="0"/>
    <x v="2"/>
    <s v="0209 - MINISTERIO DE TRABAJO"/>
    <s v="0001 - MINISTERIO DE TRABAJO"/>
    <x v="1"/>
    <x v="2"/>
    <x v="51"/>
    <x v="2"/>
    <x v="16"/>
    <s v="N"/>
    <s v="00 - N/A"/>
    <s v="10 - FONDO GENERAL"/>
    <s v="(en blanco)"/>
    <s v="99 - MULTIPROVINCIAL"/>
    <n v="2470643"/>
    <n v="0"/>
  </r>
  <r>
    <s v="2024"/>
    <x v="0"/>
    <x v="0"/>
    <x v="0"/>
    <x v="0"/>
    <x v="2"/>
    <s v="0209 - MINISTERIO DE TRABAJO"/>
    <s v="0001 - MINISTERIO DE TRABAJO"/>
    <x v="1"/>
    <x v="2"/>
    <x v="51"/>
    <x v="2"/>
    <x v="16"/>
    <s v="N"/>
    <s v="00 - N/A"/>
    <s v="20 - FONDOS CON DESTINO ESPECÍFICO"/>
    <s v="(en blanco)"/>
    <s v="99 - MULTIPROVINCIAL"/>
    <n v="3479122"/>
    <n v="195148.4"/>
  </r>
  <r>
    <s v="2024"/>
    <x v="0"/>
    <x v="0"/>
    <x v="0"/>
    <x v="0"/>
    <x v="2"/>
    <s v="0209 - MINISTERIO DE TRABAJO"/>
    <s v="0001 - MINISTERIO DE TRABAJO"/>
    <x v="1"/>
    <x v="2"/>
    <x v="51"/>
    <x v="2"/>
    <x v="18"/>
    <s v="N"/>
    <s v="00 - N/A"/>
    <s v="10 - FONDO GENERAL"/>
    <s v="(en blanco)"/>
    <s v="99 - MULTIPROVINCIAL"/>
    <n v="550000"/>
    <n v="0"/>
  </r>
  <r>
    <s v="2024"/>
    <x v="0"/>
    <x v="0"/>
    <x v="0"/>
    <x v="0"/>
    <x v="2"/>
    <s v="0209 - MINISTERIO DE TRABAJO"/>
    <s v="0001 - MINISTERIO DE TRABAJO"/>
    <x v="1"/>
    <x v="2"/>
    <x v="51"/>
    <x v="2"/>
    <x v="18"/>
    <s v="N"/>
    <s v="00 - N/A"/>
    <s v="20 - FONDOS CON DESTINO ESPECÍFICO"/>
    <s v="(en blanco)"/>
    <s v="99 - MULTIPROVINCIAL"/>
    <n v="3600000"/>
    <n v="0"/>
  </r>
  <r>
    <s v="2024"/>
    <x v="0"/>
    <x v="0"/>
    <x v="0"/>
    <x v="0"/>
    <x v="2"/>
    <s v="0209 - MINISTERIO DE TRABAJO"/>
    <s v="0001 - MINISTERIO DE TRABAJO"/>
    <x v="1"/>
    <x v="2"/>
    <x v="51"/>
    <x v="2"/>
    <x v="19"/>
    <s v="N"/>
    <s v="00 - N/A"/>
    <s v="10 - FONDO GENERAL"/>
    <s v="(en blanco)"/>
    <s v="99 - MULTIPROVINCIAL"/>
    <n v="935000"/>
    <n v="12367.58"/>
  </r>
  <r>
    <s v="2024"/>
    <x v="0"/>
    <x v="0"/>
    <x v="0"/>
    <x v="0"/>
    <x v="2"/>
    <s v="0209 - MINISTERIO DE TRABAJO"/>
    <s v="0001 - MINISTERIO DE TRABAJO"/>
    <x v="1"/>
    <x v="2"/>
    <x v="51"/>
    <x v="2"/>
    <x v="19"/>
    <s v="N"/>
    <s v="00 - N/A"/>
    <s v="20 - FONDOS CON DESTINO ESPECÍFICO"/>
    <s v="(en blanco)"/>
    <s v="99 - MULTIPROVINCIAL"/>
    <n v="155000"/>
    <n v="132264.94"/>
  </r>
  <r>
    <s v="2024"/>
    <x v="0"/>
    <x v="0"/>
    <x v="0"/>
    <x v="0"/>
    <x v="2"/>
    <s v="0209 - MINISTERIO DE TRABAJO"/>
    <s v="0001 - MINISTERIO DE TRABAJO"/>
    <x v="1"/>
    <x v="2"/>
    <x v="51"/>
    <x v="2"/>
    <x v="20"/>
    <s v="N"/>
    <s v="00 - N/A"/>
    <s v="10 - FONDO GENERAL"/>
    <s v="(en blanco)"/>
    <s v="99 - MULTIPROVINCIAL"/>
    <n v="46837000"/>
    <n v="67732"/>
  </r>
  <r>
    <s v="2024"/>
    <x v="0"/>
    <x v="0"/>
    <x v="0"/>
    <x v="0"/>
    <x v="2"/>
    <s v="0209 - MINISTERIO DE TRABAJO"/>
    <s v="0001 - MINISTERIO DE TRABAJO"/>
    <x v="1"/>
    <x v="2"/>
    <x v="51"/>
    <x v="2"/>
    <x v="20"/>
    <s v="N"/>
    <s v="00 - N/A"/>
    <s v="20 - FONDOS CON DESTINO ESPECÍFICO"/>
    <s v="(en blanco)"/>
    <s v="99 - MULTIPROVINCIAL"/>
    <n v="300000"/>
    <n v="95407.98000000001"/>
  </r>
  <r>
    <s v="2024"/>
    <x v="0"/>
    <x v="0"/>
    <x v="0"/>
    <x v="0"/>
    <x v="2"/>
    <s v="0209 - MINISTERIO DE TRABAJO"/>
    <s v="0001 - MINISTERIO DE TRABAJO"/>
    <x v="1"/>
    <x v="2"/>
    <x v="51"/>
    <x v="2"/>
    <x v="21"/>
    <s v="N"/>
    <s v="00 - N/A"/>
    <s v="10 - FONDO GENERAL"/>
    <s v="(en blanco)"/>
    <s v="99 - MULTIPROVINCIAL"/>
    <n v="2951366"/>
    <n v="935447.44"/>
  </r>
  <r>
    <s v="2024"/>
    <x v="0"/>
    <x v="0"/>
    <x v="0"/>
    <x v="0"/>
    <x v="2"/>
    <s v="0209 - MINISTERIO DE TRABAJO"/>
    <s v="0001 - MINISTERIO DE TRABAJO"/>
    <x v="1"/>
    <x v="2"/>
    <x v="51"/>
    <x v="2"/>
    <x v="21"/>
    <s v="N"/>
    <s v="00 - N/A"/>
    <s v="20 - FONDOS CON DESTINO ESPECÍFICO"/>
    <s v="(en blanco)"/>
    <s v="99 - MULTIPROVINCIAL"/>
    <n v="5885643"/>
    <n v="3130988.1999999997"/>
  </r>
  <r>
    <s v="2024"/>
    <x v="0"/>
    <x v="0"/>
    <x v="0"/>
    <x v="0"/>
    <x v="2"/>
    <s v="0209 - MINISTERIO DE TRABAJO"/>
    <s v="0001 - MINISTERIO DE TRABAJO"/>
    <x v="1"/>
    <x v="2"/>
    <x v="51"/>
    <x v="2"/>
    <x v="21"/>
    <s v="N"/>
    <s v="00 - N/A"/>
    <s v="70 - DONACION EXTERNA"/>
    <s v="(en blanco)"/>
    <s v="99 - MULTIPROVINCIAL"/>
    <n v="0"/>
    <n v="0"/>
  </r>
  <r>
    <s v="2024"/>
    <x v="0"/>
    <x v="0"/>
    <x v="0"/>
    <x v="0"/>
    <x v="2"/>
    <s v="0210 - MINISTERIO DE AGRICULTURA"/>
    <s v="0001 - MINISTERIO DE AGRICULTURA"/>
    <x v="1"/>
    <x v="12"/>
    <x v="32"/>
    <x v="0"/>
    <x v="0"/>
    <s v="N"/>
    <s v="00 - N/A"/>
    <s v="10 - FONDO GENERAL"/>
    <s v="(en blanco)"/>
    <s v="99 - MULTIPROVINCIAL"/>
    <n v="264000000"/>
    <n v="132150000"/>
  </r>
  <r>
    <s v="2024"/>
    <x v="0"/>
    <x v="0"/>
    <x v="0"/>
    <x v="0"/>
    <x v="2"/>
    <s v="0210 - MINISTERIO DE AGRICULTURA"/>
    <s v="0001 - MINISTERIO DE AGRICULTURA"/>
    <x v="1"/>
    <x v="12"/>
    <x v="32"/>
    <x v="1"/>
    <x v="5"/>
    <s v="N"/>
    <s v="00 - N/A"/>
    <s v="10 - FONDO GENERAL"/>
    <s v="(en blanco)"/>
    <s v="99 - MULTIPROVINCIAL"/>
    <n v="295407533"/>
    <n v="169118454.52000001"/>
  </r>
  <r>
    <s v="2024"/>
    <x v="0"/>
    <x v="0"/>
    <x v="0"/>
    <x v="0"/>
    <x v="2"/>
    <s v="0210 - MINISTERIO DE AGRICULTURA"/>
    <s v="0001 - MINISTERIO DE AGRICULTURA"/>
    <x v="1"/>
    <x v="12"/>
    <x v="32"/>
    <x v="1"/>
    <x v="6"/>
    <s v="N"/>
    <s v="00 - N/A"/>
    <s v="10 - FONDO GENERAL"/>
    <s v="(en blanco)"/>
    <s v="99 - MULTIPROVINCIAL"/>
    <n v="27500000"/>
    <n v="4284562.9800000004"/>
  </r>
  <r>
    <s v="2024"/>
    <x v="0"/>
    <x v="0"/>
    <x v="0"/>
    <x v="0"/>
    <x v="2"/>
    <s v="0210 - MINISTERIO DE AGRICULTURA"/>
    <s v="0001 - MINISTERIO DE AGRICULTURA"/>
    <x v="1"/>
    <x v="12"/>
    <x v="32"/>
    <x v="1"/>
    <x v="7"/>
    <s v="N"/>
    <s v="00 - N/A"/>
    <s v="10 - FONDO GENERAL"/>
    <s v="(en blanco)"/>
    <s v="99 - MULTIPROVINCIAL"/>
    <n v="20900000"/>
    <n v="6669550"/>
  </r>
  <r>
    <s v="2024"/>
    <x v="0"/>
    <x v="0"/>
    <x v="0"/>
    <x v="0"/>
    <x v="2"/>
    <s v="0210 - MINISTERIO DE AGRICULTURA"/>
    <s v="0001 - MINISTERIO DE AGRICULTURA"/>
    <x v="1"/>
    <x v="12"/>
    <x v="32"/>
    <x v="1"/>
    <x v="8"/>
    <s v="N"/>
    <s v="00 - N/A"/>
    <s v="10 - FONDO GENERAL"/>
    <s v="(en blanco)"/>
    <s v="99 - MULTIPROVINCIAL"/>
    <n v="75000"/>
    <n v="0"/>
  </r>
  <r>
    <s v="2024"/>
    <x v="0"/>
    <x v="0"/>
    <x v="0"/>
    <x v="0"/>
    <x v="2"/>
    <s v="0210 - MINISTERIO DE AGRICULTURA"/>
    <s v="0001 - MINISTERIO DE AGRICULTURA"/>
    <x v="1"/>
    <x v="12"/>
    <x v="32"/>
    <x v="1"/>
    <x v="9"/>
    <s v="N"/>
    <s v="00 - N/A"/>
    <s v="10 - FONDO GENERAL"/>
    <s v="(en blanco)"/>
    <s v="99 - MULTIPROVINCIAL"/>
    <n v="91500000"/>
    <n v="16841574.5"/>
  </r>
  <r>
    <s v="2024"/>
    <x v="0"/>
    <x v="0"/>
    <x v="0"/>
    <x v="0"/>
    <x v="2"/>
    <s v="0210 - MINISTERIO DE AGRICULTURA"/>
    <s v="0001 - MINISTERIO DE AGRICULTURA"/>
    <x v="1"/>
    <x v="12"/>
    <x v="32"/>
    <x v="1"/>
    <x v="10"/>
    <s v="N"/>
    <s v="00 - N/A"/>
    <s v="10 - FONDO GENERAL"/>
    <s v="(en blanco)"/>
    <s v="99 - MULTIPROVINCIAL"/>
    <n v="46000000"/>
    <n v="38590248.910000004"/>
  </r>
  <r>
    <s v="2024"/>
    <x v="0"/>
    <x v="0"/>
    <x v="0"/>
    <x v="0"/>
    <x v="2"/>
    <s v="0210 - MINISTERIO DE AGRICULTURA"/>
    <s v="0001 - MINISTERIO DE AGRICULTURA"/>
    <x v="1"/>
    <x v="12"/>
    <x v="32"/>
    <x v="1"/>
    <x v="11"/>
    <s v="N"/>
    <s v="00 - N/A"/>
    <s v="10 - FONDO GENERAL"/>
    <s v="(en blanco)"/>
    <s v="99 - MULTIPROVINCIAL"/>
    <n v="43800000"/>
    <n v="11707579.85"/>
  </r>
  <r>
    <s v="2024"/>
    <x v="0"/>
    <x v="0"/>
    <x v="0"/>
    <x v="0"/>
    <x v="2"/>
    <s v="0210 - MINISTERIO DE AGRICULTURA"/>
    <s v="0001 - MINISTERIO DE AGRICULTURA"/>
    <x v="1"/>
    <x v="12"/>
    <x v="32"/>
    <x v="1"/>
    <x v="12"/>
    <s v="N"/>
    <s v="00 - N/A"/>
    <s v="10 - FONDO GENERAL"/>
    <s v="(en blanco)"/>
    <s v="99 - MULTIPROVINCIAL"/>
    <n v="31966500"/>
    <n v="38770582"/>
  </r>
  <r>
    <s v="2024"/>
    <x v="0"/>
    <x v="0"/>
    <x v="0"/>
    <x v="0"/>
    <x v="2"/>
    <s v="0210 - MINISTERIO DE AGRICULTURA"/>
    <s v="0001 - MINISTERIO DE AGRICULTURA"/>
    <x v="1"/>
    <x v="12"/>
    <x v="32"/>
    <x v="1"/>
    <x v="12"/>
    <s v="N"/>
    <s v="00 - N/A"/>
    <s v="70 - DONACION EXTERNA"/>
    <s v="(en blanco)"/>
    <s v="99 - MULTIPROVINCIAL"/>
    <n v="12621308"/>
    <n v="0"/>
  </r>
  <r>
    <s v="2024"/>
    <x v="0"/>
    <x v="0"/>
    <x v="0"/>
    <x v="0"/>
    <x v="2"/>
    <s v="0210 - MINISTERIO DE AGRICULTURA"/>
    <s v="0001 - MINISTERIO DE AGRICULTURA"/>
    <x v="1"/>
    <x v="12"/>
    <x v="32"/>
    <x v="1"/>
    <x v="13"/>
    <s v="N"/>
    <s v="00 - N/A"/>
    <s v="10 - FONDO GENERAL"/>
    <s v="(en blanco)"/>
    <s v="99 - MULTIPROVINCIAL"/>
    <n v="64100000"/>
    <n v="36328232.399999999"/>
  </r>
  <r>
    <s v="2024"/>
    <x v="0"/>
    <x v="0"/>
    <x v="0"/>
    <x v="0"/>
    <x v="2"/>
    <s v="0210 - MINISTERIO DE AGRICULTURA"/>
    <s v="0001 - MINISTERIO DE AGRICULTURA"/>
    <x v="1"/>
    <x v="12"/>
    <x v="32"/>
    <x v="2"/>
    <x v="14"/>
    <s v="N"/>
    <s v="00 - N/A"/>
    <s v="10 - FONDO GENERAL"/>
    <s v="(en blanco)"/>
    <s v="99 - MULTIPROVINCIAL"/>
    <n v="16543500"/>
    <n v="597400"/>
  </r>
  <r>
    <s v="2024"/>
    <x v="0"/>
    <x v="0"/>
    <x v="0"/>
    <x v="0"/>
    <x v="2"/>
    <s v="0210 - MINISTERIO DE AGRICULTURA"/>
    <s v="0001 - MINISTERIO DE AGRICULTURA"/>
    <x v="1"/>
    <x v="12"/>
    <x v="32"/>
    <x v="2"/>
    <x v="15"/>
    <s v="N"/>
    <s v="00 - N/A"/>
    <s v="10 - FONDO GENERAL"/>
    <s v="(en blanco)"/>
    <s v="99 - MULTIPROVINCIAL"/>
    <n v="2090000"/>
    <n v="758397.8"/>
  </r>
  <r>
    <s v="2024"/>
    <x v="0"/>
    <x v="0"/>
    <x v="0"/>
    <x v="0"/>
    <x v="2"/>
    <s v="0210 - MINISTERIO DE AGRICULTURA"/>
    <s v="0001 - MINISTERIO DE AGRICULTURA"/>
    <x v="1"/>
    <x v="12"/>
    <x v="32"/>
    <x v="2"/>
    <x v="16"/>
    <s v="N"/>
    <s v="00 - N/A"/>
    <s v="10 - FONDO GENERAL"/>
    <s v="(en blanco)"/>
    <s v="99 - MULTIPROVINCIAL"/>
    <n v="250000"/>
    <n v="42000.92"/>
  </r>
  <r>
    <s v="2024"/>
    <x v="0"/>
    <x v="0"/>
    <x v="0"/>
    <x v="0"/>
    <x v="2"/>
    <s v="0210 - MINISTERIO DE AGRICULTURA"/>
    <s v="0001 - MINISTERIO DE AGRICULTURA"/>
    <x v="1"/>
    <x v="12"/>
    <x v="32"/>
    <x v="2"/>
    <x v="18"/>
    <s v="N"/>
    <s v="00 - N/A"/>
    <s v="10 - FONDO GENERAL"/>
    <s v="(en blanco)"/>
    <s v="99 - MULTIPROVINCIAL"/>
    <n v="9249858"/>
    <n v="2845949.23"/>
  </r>
  <r>
    <s v="2024"/>
    <x v="0"/>
    <x v="0"/>
    <x v="0"/>
    <x v="0"/>
    <x v="2"/>
    <s v="0210 - MINISTERIO DE AGRICULTURA"/>
    <s v="0001 - MINISTERIO DE AGRICULTURA"/>
    <x v="1"/>
    <x v="12"/>
    <x v="32"/>
    <x v="2"/>
    <x v="19"/>
    <s v="N"/>
    <s v="00 - N/A"/>
    <s v="10 - FONDO GENERAL"/>
    <s v="(en blanco)"/>
    <s v="99 - MULTIPROVINCIAL"/>
    <n v="10330000"/>
    <n v="2410686.39"/>
  </r>
  <r>
    <s v="2024"/>
    <x v="0"/>
    <x v="0"/>
    <x v="0"/>
    <x v="0"/>
    <x v="2"/>
    <s v="0210 - MINISTERIO DE AGRICULTURA"/>
    <s v="0001 - MINISTERIO DE AGRICULTURA"/>
    <x v="1"/>
    <x v="12"/>
    <x v="32"/>
    <x v="2"/>
    <x v="20"/>
    <s v="N"/>
    <s v="00 - N/A"/>
    <s v="10 - FONDO GENERAL"/>
    <s v="(en blanco)"/>
    <s v="99 - MULTIPROVINCIAL"/>
    <n v="231450000"/>
    <n v="164606432.03000003"/>
  </r>
  <r>
    <s v="2024"/>
    <x v="0"/>
    <x v="0"/>
    <x v="0"/>
    <x v="0"/>
    <x v="2"/>
    <s v="0210 - MINISTERIO DE AGRICULTURA"/>
    <s v="0001 - MINISTERIO DE AGRICULTURA"/>
    <x v="1"/>
    <x v="12"/>
    <x v="32"/>
    <x v="2"/>
    <x v="21"/>
    <s v="N"/>
    <s v="00 - N/A"/>
    <s v="10 - FONDO GENERAL"/>
    <s v="(en blanco)"/>
    <s v="99 - MULTIPROVINCIAL"/>
    <n v="33426531"/>
    <n v="530870.13"/>
  </r>
  <r>
    <s v="2024"/>
    <x v="0"/>
    <x v="0"/>
    <x v="0"/>
    <x v="0"/>
    <x v="2"/>
    <s v="0210 - MINISTERIO DE AGRICULTURA"/>
    <s v="0001 - MINISTERIO DE AGRICULTURA"/>
    <x v="1"/>
    <x v="12"/>
    <x v="52"/>
    <x v="2"/>
    <x v="22"/>
    <s v="S"/>
    <s v="09 - GESTION DE LA PARTE ALTA Y MEDIA DE LA CUENCA DEL RÍO YAQUE DEL NORTE EN LA VERTIENTE NORTE DE LA CORDILLERA CENTRAL."/>
    <s v="60 - CREDITO EXTERNO"/>
    <n v="14132"/>
    <s v="99 - MULTIPROVINCIAL"/>
    <n v="1464118"/>
    <n v="0"/>
  </r>
  <r>
    <s v="2024"/>
    <x v="0"/>
    <x v="0"/>
    <x v="0"/>
    <x v="0"/>
    <x v="2"/>
    <s v="0210 - MINISTERIO DE AGRICULTURA"/>
    <s v="0001 - MINISTERIO DE AGRICULTURA"/>
    <x v="1"/>
    <x v="12"/>
    <x v="53"/>
    <x v="0"/>
    <x v="0"/>
    <s v="N"/>
    <s v="00 - N/A"/>
    <s v="10 - FONDO GENERAL"/>
    <s v="(en blanco)"/>
    <s v="99 - MULTIPROVINCIAL"/>
    <n v="3157934946"/>
    <n v="1439489988.0100002"/>
  </r>
  <r>
    <s v="2024"/>
    <x v="0"/>
    <x v="0"/>
    <x v="0"/>
    <x v="0"/>
    <x v="2"/>
    <s v="0210 - MINISTERIO DE AGRICULTURA"/>
    <s v="0001 - MINISTERIO DE AGRICULTURA"/>
    <x v="1"/>
    <x v="12"/>
    <x v="53"/>
    <x v="0"/>
    <x v="1"/>
    <s v="N"/>
    <s v="00 - N/A"/>
    <s v="10 - FONDO GENERAL"/>
    <s v="(en blanco)"/>
    <s v="99 - MULTIPROVINCIAL"/>
    <n v="428526818"/>
    <n v="249140562.77999997"/>
  </r>
  <r>
    <s v="2024"/>
    <x v="0"/>
    <x v="0"/>
    <x v="0"/>
    <x v="0"/>
    <x v="2"/>
    <s v="0210 - MINISTERIO DE AGRICULTURA"/>
    <s v="0001 - MINISTERIO DE AGRICULTURA"/>
    <x v="1"/>
    <x v="12"/>
    <x v="53"/>
    <x v="0"/>
    <x v="4"/>
    <s v="N"/>
    <s v="00 - N/A"/>
    <s v="10 - FONDO GENERAL"/>
    <s v="(en blanco)"/>
    <s v="99 - MULTIPROVINCIAL"/>
    <n v="461470003"/>
    <n v="219899445.87"/>
  </r>
  <r>
    <s v="2024"/>
    <x v="0"/>
    <x v="0"/>
    <x v="0"/>
    <x v="0"/>
    <x v="2"/>
    <s v="0210 - MINISTERIO DE AGRICULTURA"/>
    <s v="0001 - MINISTERIO DE AGRICULTURA"/>
    <x v="1"/>
    <x v="12"/>
    <x v="53"/>
    <x v="1"/>
    <x v="6"/>
    <s v="N"/>
    <s v="00 - N/A"/>
    <s v="10 - FONDO GENERAL"/>
    <s v="(en blanco)"/>
    <s v="99 - MULTIPROVINCIAL"/>
    <n v="3500000"/>
    <n v="495600"/>
  </r>
  <r>
    <s v="2024"/>
    <x v="0"/>
    <x v="0"/>
    <x v="0"/>
    <x v="0"/>
    <x v="2"/>
    <s v="0210 - MINISTERIO DE AGRICULTURA"/>
    <s v="0001 - MINISTERIO DE AGRICULTURA"/>
    <x v="1"/>
    <x v="12"/>
    <x v="53"/>
    <x v="1"/>
    <x v="7"/>
    <s v="N"/>
    <s v="00 - N/A"/>
    <s v="10 - FONDO GENERAL"/>
    <s v="(en blanco)"/>
    <s v="99 - MULTIPROVINCIAL"/>
    <n v="4000000"/>
    <n v="1859380.96"/>
  </r>
  <r>
    <s v="2024"/>
    <x v="0"/>
    <x v="0"/>
    <x v="0"/>
    <x v="0"/>
    <x v="2"/>
    <s v="0210 - MINISTERIO DE AGRICULTURA"/>
    <s v="0001 - MINISTERIO DE AGRICULTURA"/>
    <x v="1"/>
    <x v="12"/>
    <x v="53"/>
    <x v="1"/>
    <x v="8"/>
    <s v="N"/>
    <s v="00 - N/A"/>
    <s v="10 - FONDO GENERAL"/>
    <s v="(en blanco)"/>
    <s v="99 - MULTIPROVINCIAL"/>
    <n v="2000000"/>
    <n v="249957.28"/>
  </r>
  <r>
    <s v="2024"/>
    <x v="0"/>
    <x v="0"/>
    <x v="0"/>
    <x v="0"/>
    <x v="2"/>
    <s v="0210 - MINISTERIO DE AGRICULTURA"/>
    <s v="0001 - MINISTERIO DE AGRICULTURA"/>
    <x v="1"/>
    <x v="12"/>
    <x v="53"/>
    <x v="1"/>
    <x v="9"/>
    <s v="N"/>
    <s v="00 - N/A"/>
    <s v="10 - FONDO GENERAL"/>
    <s v="(en blanco)"/>
    <s v="99 - MULTIPROVINCIAL"/>
    <n v="7000000"/>
    <n v="4174562.14"/>
  </r>
  <r>
    <s v="2024"/>
    <x v="0"/>
    <x v="0"/>
    <x v="0"/>
    <x v="0"/>
    <x v="2"/>
    <s v="0210 - MINISTERIO DE AGRICULTURA"/>
    <s v="0001 - MINISTERIO DE AGRICULTURA"/>
    <x v="1"/>
    <x v="12"/>
    <x v="53"/>
    <x v="1"/>
    <x v="10"/>
    <s v="N"/>
    <s v="00 - N/A"/>
    <s v="10 - FONDO GENERAL"/>
    <s v="(en blanco)"/>
    <s v="99 - MULTIPROVINCIAL"/>
    <n v="150000000"/>
    <n v="75000000"/>
  </r>
  <r>
    <s v="2024"/>
    <x v="0"/>
    <x v="0"/>
    <x v="0"/>
    <x v="0"/>
    <x v="2"/>
    <s v="0210 - MINISTERIO DE AGRICULTURA"/>
    <s v="0001 - MINISTERIO DE AGRICULTURA"/>
    <x v="1"/>
    <x v="12"/>
    <x v="53"/>
    <x v="1"/>
    <x v="11"/>
    <s v="N"/>
    <s v="00 - N/A"/>
    <s v="10 - FONDO GENERAL"/>
    <s v="(en blanco)"/>
    <s v="99 - MULTIPROVINCIAL"/>
    <n v="13700000"/>
    <n v="75992"/>
  </r>
  <r>
    <s v="2024"/>
    <x v="0"/>
    <x v="0"/>
    <x v="0"/>
    <x v="0"/>
    <x v="2"/>
    <s v="0210 - MINISTERIO DE AGRICULTURA"/>
    <s v="0001 - MINISTERIO DE AGRICULTURA"/>
    <x v="1"/>
    <x v="12"/>
    <x v="53"/>
    <x v="1"/>
    <x v="12"/>
    <s v="N"/>
    <s v="00 - N/A"/>
    <s v="10 - FONDO GENERAL"/>
    <s v="(en blanco)"/>
    <s v="99 - MULTIPROVINCIAL"/>
    <n v="20650000"/>
    <n v="8934620"/>
  </r>
  <r>
    <s v="2024"/>
    <x v="0"/>
    <x v="0"/>
    <x v="0"/>
    <x v="0"/>
    <x v="2"/>
    <s v="0210 - MINISTERIO DE AGRICULTURA"/>
    <s v="0001 - MINISTERIO DE AGRICULTURA"/>
    <x v="1"/>
    <x v="12"/>
    <x v="53"/>
    <x v="1"/>
    <x v="12"/>
    <s v="N"/>
    <s v="00 - N/A"/>
    <s v="60 - CREDITO EXTERNO"/>
    <s v="(en blanco)"/>
    <s v="99 - MULTIPROVINCIAL"/>
    <n v="2410000000"/>
    <n v="0"/>
  </r>
  <r>
    <s v="2024"/>
    <x v="0"/>
    <x v="0"/>
    <x v="0"/>
    <x v="0"/>
    <x v="2"/>
    <s v="0210 - MINISTERIO DE AGRICULTURA"/>
    <s v="0001 - MINISTERIO DE AGRICULTURA"/>
    <x v="1"/>
    <x v="12"/>
    <x v="53"/>
    <x v="1"/>
    <x v="13"/>
    <s v="N"/>
    <s v="00 - N/A"/>
    <s v="10 - FONDO GENERAL"/>
    <s v="(en blanco)"/>
    <s v="99 - MULTIPROVINCIAL"/>
    <n v="500000"/>
    <n v="0"/>
  </r>
  <r>
    <s v="2024"/>
    <x v="0"/>
    <x v="0"/>
    <x v="0"/>
    <x v="0"/>
    <x v="2"/>
    <s v="0210 - MINISTERIO DE AGRICULTURA"/>
    <s v="0001 - MINISTERIO DE AGRICULTURA"/>
    <x v="1"/>
    <x v="12"/>
    <x v="53"/>
    <x v="2"/>
    <x v="14"/>
    <s v="N"/>
    <s v="00 - N/A"/>
    <s v="10 - FONDO GENERAL"/>
    <s v="(en blanco)"/>
    <s v="99 - MULTIPROVINCIAL"/>
    <n v="2000000"/>
    <n v="1248553.92"/>
  </r>
  <r>
    <s v="2024"/>
    <x v="0"/>
    <x v="0"/>
    <x v="0"/>
    <x v="0"/>
    <x v="2"/>
    <s v="0210 - MINISTERIO DE AGRICULTURA"/>
    <s v="0001 - MINISTERIO DE AGRICULTURA"/>
    <x v="1"/>
    <x v="12"/>
    <x v="53"/>
    <x v="2"/>
    <x v="15"/>
    <s v="N"/>
    <s v="00 - N/A"/>
    <s v="10 - FONDO GENERAL"/>
    <s v="(en blanco)"/>
    <s v="99 - MULTIPROVINCIAL"/>
    <n v="150000"/>
    <n v="0"/>
  </r>
  <r>
    <s v="2024"/>
    <x v="0"/>
    <x v="0"/>
    <x v="0"/>
    <x v="0"/>
    <x v="2"/>
    <s v="0210 - MINISTERIO DE AGRICULTURA"/>
    <s v="0001 - MINISTERIO DE AGRICULTURA"/>
    <x v="1"/>
    <x v="12"/>
    <x v="53"/>
    <x v="2"/>
    <x v="16"/>
    <s v="N"/>
    <s v="00 - N/A"/>
    <s v="10 - FONDO GENERAL"/>
    <s v="(en blanco)"/>
    <s v="99 - MULTIPROVINCIAL"/>
    <n v="500000"/>
    <n v="472000"/>
  </r>
  <r>
    <s v="2024"/>
    <x v="0"/>
    <x v="0"/>
    <x v="0"/>
    <x v="0"/>
    <x v="2"/>
    <s v="0210 - MINISTERIO DE AGRICULTURA"/>
    <s v="0001 - MINISTERIO DE AGRICULTURA"/>
    <x v="1"/>
    <x v="12"/>
    <x v="53"/>
    <x v="2"/>
    <x v="17"/>
    <s v="N"/>
    <s v="00 - N/A"/>
    <s v="10 - FONDO GENERAL"/>
    <s v="(en blanco)"/>
    <s v="99 - MULTIPROVINCIAL"/>
    <n v="4000000"/>
    <n v="0"/>
  </r>
  <r>
    <s v="2024"/>
    <x v="0"/>
    <x v="0"/>
    <x v="0"/>
    <x v="0"/>
    <x v="2"/>
    <s v="0210 - MINISTERIO DE AGRICULTURA"/>
    <s v="0001 - MINISTERIO DE AGRICULTURA"/>
    <x v="1"/>
    <x v="12"/>
    <x v="53"/>
    <x v="2"/>
    <x v="18"/>
    <s v="N"/>
    <s v="00 - N/A"/>
    <s v="10 - FONDO GENERAL"/>
    <s v="(en blanco)"/>
    <s v="99 - MULTIPROVINCIAL"/>
    <n v="117554"/>
    <n v="0"/>
  </r>
  <r>
    <s v="2024"/>
    <x v="0"/>
    <x v="0"/>
    <x v="0"/>
    <x v="0"/>
    <x v="2"/>
    <s v="0210 - MINISTERIO DE AGRICULTURA"/>
    <s v="0001 - MINISTERIO DE AGRICULTURA"/>
    <x v="1"/>
    <x v="12"/>
    <x v="53"/>
    <x v="2"/>
    <x v="19"/>
    <s v="N"/>
    <s v="00 - N/A"/>
    <s v="10 - FONDO GENERAL"/>
    <s v="(en blanco)"/>
    <s v="99 - MULTIPROVINCIAL"/>
    <n v="0"/>
    <n v="131240"/>
  </r>
  <r>
    <s v="2024"/>
    <x v="0"/>
    <x v="0"/>
    <x v="0"/>
    <x v="0"/>
    <x v="2"/>
    <s v="0210 - MINISTERIO DE AGRICULTURA"/>
    <s v="0001 - MINISTERIO DE AGRICULTURA"/>
    <x v="1"/>
    <x v="12"/>
    <x v="53"/>
    <x v="2"/>
    <x v="20"/>
    <s v="N"/>
    <s v="00 - N/A"/>
    <s v="10 - FONDO GENERAL"/>
    <s v="(en blanco)"/>
    <s v="99 - MULTIPROVINCIAL"/>
    <n v="62100000"/>
    <n v="12263817.830000002"/>
  </r>
  <r>
    <s v="2024"/>
    <x v="0"/>
    <x v="0"/>
    <x v="0"/>
    <x v="0"/>
    <x v="2"/>
    <s v="0210 - MINISTERIO DE AGRICULTURA"/>
    <s v="0001 - MINISTERIO DE AGRICULTURA"/>
    <x v="1"/>
    <x v="12"/>
    <x v="53"/>
    <x v="2"/>
    <x v="21"/>
    <s v="N"/>
    <s v="00 - N/A"/>
    <s v="10 - FONDO GENERAL"/>
    <s v="(en blanco)"/>
    <s v="99 - MULTIPROVINCIAL"/>
    <n v="61620250"/>
    <n v="835133.98"/>
  </r>
  <r>
    <s v="2024"/>
    <x v="0"/>
    <x v="0"/>
    <x v="0"/>
    <x v="0"/>
    <x v="2"/>
    <s v="0210 - MINISTERIO DE AGRICULTURA"/>
    <s v="0001 - MINISTERIO DE AGRICULTURA"/>
    <x v="2"/>
    <x v="14"/>
    <x v="54"/>
    <x v="2"/>
    <x v="20"/>
    <s v="N"/>
    <s v="00 - N/A"/>
    <s v="10 - FONDO GENERAL"/>
    <s v="(en blanco)"/>
    <s v="99 - MULTIPROVINCIAL"/>
    <n v="0"/>
    <n v="0"/>
  </r>
  <r>
    <s v="2024"/>
    <x v="0"/>
    <x v="0"/>
    <x v="0"/>
    <x v="0"/>
    <x v="2"/>
    <s v="0210 - MINISTERIO DE AGRICULTURA"/>
    <s v="0001 - MINISTERIO DE AGRICULTURA"/>
    <x v="2"/>
    <x v="10"/>
    <x v="45"/>
    <x v="1"/>
    <x v="6"/>
    <s v="N"/>
    <s v="00 - N/A"/>
    <s v="10 - FONDO GENERAL"/>
    <s v="(en blanco)"/>
    <s v="99 - MULTIPROVINCIAL"/>
    <n v="4600000"/>
    <n v="2641490.04"/>
  </r>
  <r>
    <s v="2024"/>
    <x v="0"/>
    <x v="0"/>
    <x v="0"/>
    <x v="0"/>
    <x v="2"/>
    <s v="0210 - MINISTERIO DE AGRICULTURA"/>
    <s v="0001 - MINISTERIO DE AGRICULTURA"/>
    <x v="2"/>
    <x v="10"/>
    <x v="45"/>
    <x v="1"/>
    <x v="7"/>
    <s v="N"/>
    <s v="00 - N/A"/>
    <s v="10 - FONDO GENERAL"/>
    <s v="(en blanco)"/>
    <s v="99 - MULTIPROVINCIAL"/>
    <n v="1000000"/>
    <n v="0"/>
  </r>
  <r>
    <s v="2024"/>
    <x v="0"/>
    <x v="0"/>
    <x v="0"/>
    <x v="0"/>
    <x v="2"/>
    <s v="0210 - MINISTERIO DE AGRICULTURA"/>
    <s v="0001 - MINISTERIO DE AGRICULTURA"/>
    <x v="2"/>
    <x v="10"/>
    <x v="45"/>
    <x v="1"/>
    <x v="9"/>
    <s v="N"/>
    <s v="00 - N/A"/>
    <s v="10 - FONDO GENERAL"/>
    <s v="(en blanco)"/>
    <s v="99 - MULTIPROVINCIAL"/>
    <n v="21400000"/>
    <n v="0"/>
  </r>
  <r>
    <s v="2024"/>
    <x v="0"/>
    <x v="0"/>
    <x v="0"/>
    <x v="0"/>
    <x v="2"/>
    <s v="0210 - MINISTERIO DE AGRICULTURA"/>
    <s v="0001 - MINISTERIO DE AGRICULTURA"/>
    <x v="2"/>
    <x v="10"/>
    <x v="45"/>
    <x v="1"/>
    <x v="11"/>
    <s v="N"/>
    <s v="00 - N/A"/>
    <s v="10 - FONDO GENERAL"/>
    <s v="(en blanco)"/>
    <s v="99 - MULTIPROVINCIAL"/>
    <n v="4730000"/>
    <n v="2498004.48"/>
  </r>
  <r>
    <s v="2024"/>
    <x v="0"/>
    <x v="0"/>
    <x v="0"/>
    <x v="0"/>
    <x v="2"/>
    <s v="0210 - MINISTERIO DE AGRICULTURA"/>
    <s v="0001 - MINISTERIO DE AGRICULTURA"/>
    <x v="2"/>
    <x v="10"/>
    <x v="45"/>
    <x v="1"/>
    <x v="12"/>
    <s v="N"/>
    <s v="00 - N/A"/>
    <s v="10 - FONDO GENERAL"/>
    <s v="(en blanco)"/>
    <s v="99 - MULTIPROVINCIAL"/>
    <n v="27865276"/>
    <n v="410812.60000000003"/>
  </r>
  <r>
    <s v="2024"/>
    <x v="0"/>
    <x v="0"/>
    <x v="0"/>
    <x v="0"/>
    <x v="2"/>
    <s v="0210 - MINISTERIO DE AGRICULTURA"/>
    <s v="0001 - MINISTERIO DE AGRICULTURA"/>
    <x v="2"/>
    <x v="10"/>
    <x v="45"/>
    <x v="1"/>
    <x v="13"/>
    <s v="N"/>
    <s v="00 - N/A"/>
    <s v="10 - FONDO GENERAL"/>
    <s v="(en blanco)"/>
    <s v="99 - MULTIPROVINCIAL"/>
    <n v="600000"/>
    <n v="0"/>
  </r>
  <r>
    <s v="2024"/>
    <x v="0"/>
    <x v="0"/>
    <x v="0"/>
    <x v="0"/>
    <x v="2"/>
    <s v="0210 - MINISTERIO DE AGRICULTURA"/>
    <s v="0001 - MINISTERIO DE AGRICULTURA"/>
    <x v="2"/>
    <x v="10"/>
    <x v="45"/>
    <x v="2"/>
    <x v="16"/>
    <s v="N"/>
    <s v="00 - N/A"/>
    <s v="10 - FONDO GENERAL"/>
    <s v="(en blanco)"/>
    <s v="99 - MULTIPROVINCIAL"/>
    <n v="100000"/>
    <n v="0"/>
  </r>
  <r>
    <s v="2024"/>
    <x v="0"/>
    <x v="0"/>
    <x v="0"/>
    <x v="0"/>
    <x v="2"/>
    <s v="0210 - MINISTERIO DE AGRICULTURA"/>
    <s v="0001 - MINISTERIO DE AGRICULTURA"/>
    <x v="2"/>
    <x v="10"/>
    <x v="45"/>
    <x v="2"/>
    <x v="21"/>
    <s v="N"/>
    <s v="00 - N/A"/>
    <s v="10 - FONDO GENERAL"/>
    <s v="(en blanco)"/>
    <s v="99 - MULTIPROVINCIAL"/>
    <n v="29531"/>
    <n v="0"/>
  </r>
  <r>
    <s v="2024"/>
    <x v="0"/>
    <x v="0"/>
    <x v="0"/>
    <x v="0"/>
    <x v="2"/>
    <s v="0210 - MINISTERIO DE AGRICULTURA"/>
    <s v="0001 - MINISTERIO DE AGRICULTURA"/>
    <x v="2"/>
    <x v="5"/>
    <x v="7"/>
    <x v="1"/>
    <x v="6"/>
    <s v="N"/>
    <s v="00 - N/A"/>
    <s v="10 - FONDO GENERAL"/>
    <s v="(en blanco)"/>
    <s v="99 - MULTIPROVINCIAL"/>
    <n v="1500000"/>
    <n v="0"/>
  </r>
  <r>
    <s v="2024"/>
    <x v="0"/>
    <x v="0"/>
    <x v="0"/>
    <x v="0"/>
    <x v="2"/>
    <s v="0210 - MINISTERIO DE AGRICULTURA"/>
    <s v="0001 - MINISTERIO DE AGRICULTURA"/>
    <x v="2"/>
    <x v="5"/>
    <x v="7"/>
    <x v="1"/>
    <x v="7"/>
    <s v="N"/>
    <s v="00 - N/A"/>
    <s v="10 - FONDO GENERAL"/>
    <s v="(en blanco)"/>
    <s v="99 - MULTIPROVINCIAL"/>
    <n v="2000000"/>
    <n v="0"/>
  </r>
  <r>
    <s v="2024"/>
    <x v="0"/>
    <x v="0"/>
    <x v="0"/>
    <x v="0"/>
    <x v="2"/>
    <s v="0210 - MINISTERIO DE AGRICULTURA"/>
    <s v="0001 - MINISTERIO DE AGRICULTURA"/>
    <x v="2"/>
    <x v="5"/>
    <x v="7"/>
    <x v="1"/>
    <x v="8"/>
    <s v="N"/>
    <s v="00 - N/A"/>
    <s v="10 - FONDO GENERAL"/>
    <s v="(en blanco)"/>
    <s v="99 - MULTIPROVINCIAL"/>
    <n v="75000"/>
    <n v="0"/>
  </r>
  <r>
    <s v="2024"/>
    <x v="0"/>
    <x v="0"/>
    <x v="0"/>
    <x v="0"/>
    <x v="2"/>
    <s v="0210 - MINISTERIO DE AGRICULTURA"/>
    <s v="0001 - MINISTERIO DE AGRICULTURA"/>
    <x v="2"/>
    <x v="5"/>
    <x v="7"/>
    <x v="1"/>
    <x v="9"/>
    <s v="N"/>
    <s v="00 - N/A"/>
    <s v="10 - FONDO GENERAL"/>
    <s v="(en blanco)"/>
    <s v="99 - MULTIPROVINCIAL"/>
    <n v="6000000"/>
    <n v="2850000"/>
  </r>
  <r>
    <s v="2024"/>
    <x v="0"/>
    <x v="0"/>
    <x v="0"/>
    <x v="0"/>
    <x v="2"/>
    <s v="0210 - MINISTERIO DE AGRICULTURA"/>
    <s v="0001 - MINISTERIO DE AGRICULTURA"/>
    <x v="2"/>
    <x v="5"/>
    <x v="7"/>
    <x v="1"/>
    <x v="12"/>
    <s v="N"/>
    <s v="00 - N/A"/>
    <s v="10 - FONDO GENERAL"/>
    <s v="(en blanco)"/>
    <s v="99 - MULTIPROVINCIAL"/>
    <n v="9486000"/>
    <n v="0"/>
  </r>
  <r>
    <s v="2024"/>
    <x v="0"/>
    <x v="0"/>
    <x v="0"/>
    <x v="0"/>
    <x v="2"/>
    <s v="0210 - MINISTERIO DE AGRICULTURA"/>
    <s v="0001 - MINISTERIO DE AGRICULTURA"/>
    <x v="2"/>
    <x v="5"/>
    <x v="7"/>
    <x v="1"/>
    <x v="13"/>
    <s v="N"/>
    <s v="00 - N/A"/>
    <s v="10 - FONDO GENERAL"/>
    <s v="(en blanco)"/>
    <s v="99 - MULTIPROVINCIAL"/>
    <n v="300000"/>
    <n v="180374.8"/>
  </r>
  <r>
    <s v="2024"/>
    <x v="0"/>
    <x v="0"/>
    <x v="0"/>
    <x v="0"/>
    <x v="2"/>
    <s v="0210 - MINISTERIO DE AGRICULTURA"/>
    <s v="0001 - MINISTERIO DE AGRICULTURA"/>
    <x v="2"/>
    <x v="5"/>
    <x v="7"/>
    <x v="2"/>
    <x v="14"/>
    <s v="N"/>
    <s v="00 - N/A"/>
    <s v="10 - FONDO GENERAL"/>
    <s v="(en blanco)"/>
    <s v="99 - MULTIPROVINCIAL"/>
    <n v="212000"/>
    <n v="0"/>
  </r>
  <r>
    <s v="2024"/>
    <x v="0"/>
    <x v="0"/>
    <x v="0"/>
    <x v="0"/>
    <x v="2"/>
    <s v="0210 - MINISTERIO DE AGRICULTURA"/>
    <s v="0001 - MINISTERIO DE AGRICULTURA"/>
    <x v="2"/>
    <x v="5"/>
    <x v="7"/>
    <x v="2"/>
    <x v="16"/>
    <s v="N"/>
    <s v="00 - N/A"/>
    <s v="10 - FONDO GENERAL"/>
    <s v="(en blanco)"/>
    <s v="99 - MULTIPROVINCIAL"/>
    <n v="850000"/>
    <n v="137850"/>
  </r>
  <r>
    <s v="2024"/>
    <x v="0"/>
    <x v="0"/>
    <x v="0"/>
    <x v="0"/>
    <x v="2"/>
    <s v="0210 - MINISTERIO DE AGRICULTURA"/>
    <s v="0001 - MINISTERIO DE AGRICULTURA"/>
    <x v="2"/>
    <x v="5"/>
    <x v="7"/>
    <x v="2"/>
    <x v="18"/>
    <s v="N"/>
    <s v="00 - N/A"/>
    <s v="10 - FONDO GENERAL"/>
    <s v="(en blanco)"/>
    <s v="99 - MULTIPROVINCIAL"/>
    <n v="0"/>
    <n v="0"/>
  </r>
  <r>
    <s v="2024"/>
    <x v="0"/>
    <x v="0"/>
    <x v="0"/>
    <x v="0"/>
    <x v="2"/>
    <s v="0210 - MINISTERIO DE AGRICULTURA"/>
    <s v="0001 - MINISTERIO DE AGRICULTURA"/>
    <x v="2"/>
    <x v="5"/>
    <x v="7"/>
    <x v="2"/>
    <x v="19"/>
    <s v="N"/>
    <s v="00 - N/A"/>
    <s v="10 - FONDO GENERAL"/>
    <s v="(en blanco)"/>
    <s v="99 - MULTIPROVINCIAL"/>
    <n v="0"/>
    <n v="0"/>
  </r>
  <r>
    <s v="2024"/>
    <x v="0"/>
    <x v="0"/>
    <x v="0"/>
    <x v="0"/>
    <x v="2"/>
    <s v="0210 - MINISTERIO DE AGRICULTURA"/>
    <s v="0001 - MINISTERIO DE AGRICULTURA"/>
    <x v="2"/>
    <x v="5"/>
    <x v="7"/>
    <x v="2"/>
    <x v="20"/>
    <s v="N"/>
    <s v="00 - N/A"/>
    <s v="10 - FONDO GENERAL"/>
    <s v="(en blanco)"/>
    <s v="99 - MULTIPROVINCIAL"/>
    <n v="9000000"/>
    <n v="0"/>
  </r>
  <r>
    <s v="2024"/>
    <x v="0"/>
    <x v="0"/>
    <x v="0"/>
    <x v="0"/>
    <x v="2"/>
    <s v="0210 - MINISTERIO DE AGRICULTURA"/>
    <s v="0001 - MINISTERIO DE AGRICULTURA"/>
    <x v="2"/>
    <x v="5"/>
    <x v="7"/>
    <x v="2"/>
    <x v="21"/>
    <s v="N"/>
    <s v="00 - N/A"/>
    <s v="10 - FONDO GENERAL"/>
    <s v="(en blanco)"/>
    <s v="99 - MULTIPROVINCIAL"/>
    <n v="0"/>
    <n v="0"/>
  </r>
  <r>
    <s v="2024"/>
    <x v="0"/>
    <x v="0"/>
    <x v="0"/>
    <x v="0"/>
    <x v="2"/>
    <s v="0210 - MINISTERIO DE AGRICULTURA"/>
    <s v="0002 - DIRECCION GENERAL DE GANADERIA"/>
    <x v="1"/>
    <x v="12"/>
    <x v="32"/>
    <x v="0"/>
    <x v="0"/>
    <s v="N"/>
    <s v="00 - N/A"/>
    <s v="10 - FONDO GENERAL"/>
    <s v="(en blanco)"/>
    <s v="99 - MULTIPROVINCIAL"/>
    <n v="400322471"/>
    <n v="179718473.59999996"/>
  </r>
  <r>
    <s v="2024"/>
    <x v="0"/>
    <x v="0"/>
    <x v="0"/>
    <x v="0"/>
    <x v="2"/>
    <s v="0210 - MINISTERIO DE AGRICULTURA"/>
    <s v="0002 - DIRECCION GENERAL DE GANADERIA"/>
    <x v="1"/>
    <x v="12"/>
    <x v="32"/>
    <x v="0"/>
    <x v="1"/>
    <s v="N"/>
    <s v="00 - N/A"/>
    <s v="10 - FONDO GENERAL"/>
    <s v="(en blanco)"/>
    <s v="99 - MULTIPROVINCIAL"/>
    <n v="44413267"/>
    <n v="634344.07000000007"/>
  </r>
  <r>
    <s v="2024"/>
    <x v="0"/>
    <x v="0"/>
    <x v="0"/>
    <x v="0"/>
    <x v="2"/>
    <s v="0210 - MINISTERIO DE AGRICULTURA"/>
    <s v="0002 - DIRECCION GENERAL DE GANADERIA"/>
    <x v="1"/>
    <x v="12"/>
    <x v="32"/>
    <x v="0"/>
    <x v="2"/>
    <s v="N"/>
    <s v="00 - N/A"/>
    <s v="10 - FONDO GENERAL"/>
    <s v="(en blanco)"/>
    <s v="99 - MULTIPROVINCIAL"/>
    <n v="100000"/>
    <n v="17949.900000000001"/>
  </r>
  <r>
    <s v="2024"/>
    <x v="0"/>
    <x v="0"/>
    <x v="0"/>
    <x v="0"/>
    <x v="2"/>
    <s v="0210 - MINISTERIO DE AGRICULTURA"/>
    <s v="0002 - DIRECCION GENERAL DE GANADERIA"/>
    <x v="1"/>
    <x v="12"/>
    <x v="32"/>
    <x v="0"/>
    <x v="4"/>
    <s v="N"/>
    <s v="00 - N/A"/>
    <s v="10 - FONDO GENERAL"/>
    <s v="(en blanco)"/>
    <s v="99 - MULTIPROVINCIAL"/>
    <n v="63855740"/>
    <n v="27343189.810000014"/>
  </r>
  <r>
    <s v="2024"/>
    <x v="0"/>
    <x v="0"/>
    <x v="0"/>
    <x v="0"/>
    <x v="2"/>
    <s v="0210 - MINISTERIO DE AGRICULTURA"/>
    <s v="0002 - DIRECCION GENERAL DE GANADERIA"/>
    <x v="1"/>
    <x v="12"/>
    <x v="32"/>
    <x v="1"/>
    <x v="5"/>
    <s v="N"/>
    <s v="00 - N/A"/>
    <s v="10 - FONDO GENERAL"/>
    <s v="(en blanco)"/>
    <s v="99 - MULTIPROVINCIAL"/>
    <n v="17488400"/>
    <n v="10819504.810000001"/>
  </r>
  <r>
    <s v="2024"/>
    <x v="0"/>
    <x v="0"/>
    <x v="0"/>
    <x v="0"/>
    <x v="2"/>
    <s v="0210 - MINISTERIO DE AGRICULTURA"/>
    <s v="0002 - DIRECCION GENERAL DE GANADERIA"/>
    <x v="1"/>
    <x v="12"/>
    <x v="32"/>
    <x v="1"/>
    <x v="6"/>
    <s v="N"/>
    <s v="00 - N/A"/>
    <s v="10 - FONDO GENERAL"/>
    <s v="(en blanco)"/>
    <s v="99 - MULTIPROVINCIAL"/>
    <n v="650000"/>
    <n v="288692.19"/>
  </r>
  <r>
    <s v="2024"/>
    <x v="0"/>
    <x v="0"/>
    <x v="0"/>
    <x v="0"/>
    <x v="2"/>
    <s v="0210 - MINISTERIO DE AGRICULTURA"/>
    <s v="0002 - DIRECCION GENERAL DE GANADERIA"/>
    <x v="1"/>
    <x v="12"/>
    <x v="32"/>
    <x v="1"/>
    <x v="7"/>
    <s v="N"/>
    <s v="00 - N/A"/>
    <s v="10 - FONDO GENERAL"/>
    <s v="(en blanco)"/>
    <s v="99 - MULTIPROVINCIAL"/>
    <n v="3100000"/>
    <n v="545256.95999999996"/>
  </r>
  <r>
    <s v="2024"/>
    <x v="0"/>
    <x v="0"/>
    <x v="0"/>
    <x v="0"/>
    <x v="2"/>
    <s v="0210 - MINISTERIO DE AGRICULTURA"/>
    <s v="0002 - DIRECCION GENERAL DE GANADERIA"/>
    <x v="1"/>
    <x v="12"/>
    <x v="32"/>
    <x v="1"/>
    <x v="8"/>
    <s v="N"/>
    <s v="00 - N/A"/>
    <s v="10 - FONDO GENERAL"/>
    <s v="(en blanco)"/>
    <s v="99 - MULTIPROVINCIAL"/>
    <n v="100000"/>
    <n v="0"/>
  </r>
  <r>
    <s v="2024"/>
    <x v="0"/>
    <x v="0"/>
    <x v="0"/>
    <x v="0"/>
    <x v="2"/>
    <s v="0210 - MINISTERIO DE AGRICULTURA"/>
    <s v="0002 - DIRECCION GENERAL DE GANADERIA"/>
    <x v="1"/>
    <x v="12"/>
    <x v="32"/>
    <x v="1"/>
    <x v="9"/>
    <s v="N"/>
    <s v="00 - N/A"/>
    <s v="10 - FONDO GENERAL"/>
    <s v="(en blanco)"/>
    <s v="99 - MULTIPROVINCIAL"/>
    <n v="2000000"/>
    <n v="97976"/>
  </r>
  <r>
    <s v="2024"/>
    <x v="0"/>
    <x v="0"/>
    <x v="0"/>
    <x v="0"/>
    <x v="2"/>
    <s v="0210 - MINISTERIO DE AGRICULTURA"/>
    <s v="0002 - DIRECCION GENERAL DE GANADERIA"/>
    <x v="1"/>
    <x v="12"/>
    <x v="32"/>
    <x v="1"/>
    <x v="10"/>
    <s v="N"/>
    <s v="00 - N/A"/>
    <s v="10 - FONDO GENERAL"/>
    <s v="(en blanco)"/>
    <s v="99 - MULTIPROVINCIAL"/>
    <n v="11090000"/>
    <n v="149779.49"/>
  </r>
  <r>
    <s v="2024"/>
    <x v="0"/>
    <x v="0"/>
    <x v="0"/>
    <x v="0"/>
    <x v="2"/>
    <s v="0210 - MINISTERIO DE AGRICULTURA"/>
    <s v="0002 - DIRECCION GENERAL DE GANADERIA"/>
    <x v="1"/>
    <x v="12"/>
    <x v="32"/>
    <x v="1"/>
    <x v="11"/>
    <s v="N"/>
    <s v="00 - N/A"/>
    <s v="10 - FONDO GENERAL"/>
    <s v="(en blanco)"/>
    <s v="99 - MULTIPROVINCIAL"/>
    <n v="7630000"/>
    <n v="344984.49"/>
  </r>
  <r>
    <s v="2024"/>
    <x v="0"/>
    <x v="0"/>
    <x v="0"/>
    <x v="0"/>
    <x v="2"/>
    <s v="0210 - MINISTERIO DE AGRICULTURA"/>
    <s v="0002 - DIRECCION GENERAL DE GANADERIA"/>
    <x v="1"/>
    <x v="12"/>
    <x v="32"/>
    <x v="1"/>
    <x v="12"/>
    <s v="N"/>
    <s v="00 - N/A"/>
    <s v="10 - FONDO GENERAL"/>
    <s v="(en blanco)"/>
    <s v="99 - MULTIPROVINCIAL"/>
    <n v="2225000"/>
    <n v="1416349.18"/>
  </r>
  <r>
    <s v="2024"/>
    <x v="0"/>
    <x v="0"/>
    <x v="0"/>
    <x v="0"/>
    <x v="2"/>
    <s v="0210 - MINISTERIO DE AGRICULTURA"/>
    <s v="0002 - DIRECCION GENERAL DE GANADERIA"/>
    <x v="1"/>
    <x v="12"/>
    <x v="32"/>
    <x v="1"/>
    <x v="13"/>
    <s v="N"/>
    <s v="00 - N/A"/>
    <s v="10 - FONDO GENERAL"/>
    <s v="(en blanco)"/>
    <s v="99 - MULTIPROVINCIAL"/>
    <n v="1100000"/>
    <n v="652375.30000000005"/>
  </r>
  <r>
    <s v="2024"/>
    <x v="0"/>
    <x v="0"/>
    <x v="0"/>
    <x v="0"/>
    <x v="2"/>
    <s v="0210 - MINISTERIO DE AGRICULTURA"/>
    <s v="0002 - DIRECCION GENERAL DE GANADERIA"/>
    <x v="1"/>
    <x v="12"/>
    <x v="32"/>
    <x v="1"/>
    <x v="13"/>
    <s v="N"/>
    <s v="00 - N/A"/>
    <s v="20 - FONDOS CON DESTINO ESPECÍFICO"/>
    <s v="(en blanco)"/>
    <s v="99 - MULTIPROVINCIAL"/>
    <n v="2418098"/>
    <n v="0"/>
  </r>
  <r>
    <s v="2024"/>
    <x v="0"/>
    <x v="0"/>
    <x v="0"/>
    <x v="0"/>
    <x v="2"/>
    <s v="0210 - MINISTERIO DE AGRICULTURA"/>
    <s v="0002 - DIRECCION GENERAL DE GANADERIA"/>
    <x v="1"/>
    <x v="12"/>
    <x v="32"/>
    <x v="2"/>
    <x v="14"/>
    <s v="N"/>
    <s v="00 - N/A"/>
    <s v="10 - FONDO GENERAL"/>
    <s v="(en blanco)"/>
    <s v="99 - MULTIPROVINCIAL"/>
    <n v="2250000"/>
    <n v="964899.72"/>
  </r>
  <r>
    <s v="2024"/>
    <x v="0"/>
    <x v="0"/>
    <x v="0"/>
    <x v="0"/>
    <x v="2"/>
    <s v="0210 - MINISTERIO DE AGRICULTURA"/>
    <s v="0002 - DIRECCION GENERAL DE GANADERIA"/>
    <x v="1"/>
    <x v="12"/>
    <x v="32"/>
    <x v="2"/>
    <x v="15"/>
    <s v="N"/>
    <s v="00 - N/A"/>
    <s v="10 - FONDO GENERAL"/>
    <s v="(en blanco)"/>
    <s v="99 - MULTIPROVINCIAL"/>
    <n v="2276186"/>
    <n v="87400.239999999991"/>
  </r>
  <r>
    <s v="2024"/>
    <x v="0"/>
    <x v="0"/>
    <x v="0"/>
    <x v="0"/>
    <x v="2"/>
    <s v="0210 - MINISTERIO DE AGRICULTURA"/>
    <s v="0002 - DIRECCION GENERAL DE GANADERIA"/>
    <x v="1"/>
    <x v="12"/>
    <x v="32"/>
    <x v="2"/>
    <x v="16"/>
    <s v="N"/>
    <s v="00 - N/A"/>
    <s v="10 - FONDO GENERAL"/>
    <s v="(en blanco)"/>
    <s v="99 - MULTIPROVINCIAL"/>
    <n v="1950000"/>
    <n v="462117.49"/>
  </r>
  <r>
    <s v="2024"/>
    <x v="0"/>
    <x v="0"/>
    <x v="0"/>
    <x v="0"/>
    <x v="2"/>
    <s v="0210 - MINISTERIO DE AGRICULTURA"/>
    <s v="0002 - DIRECCION GENERAL DE GANADERIA"/>
    <x v="1"/>
    <x v="12"/>
    <x v="32"/>
    <x v="2"/>
    <x v="17"/>
    <s v="N"/>
    <s v="00 - N/A"/>
    <s v="10 - FONDO GENERAL"/>
    <s v="(en blanco)"/>
    <s v="99 - MULTIPROVINCIAL"/>
    <n v="7062500"/>
    <n v="475468.53"/>
  </r>
  <r>
    <s v="2024"/>
    <x v="0"/>
    <x v="0"/>
    <x v="0"/>
    <x v="0"/>
    <x v="2"/>
    <s v="0210 - MINISTERIO DE AGRICULTURA"/>
    <s v="0002 - DIRECCION GENERAL DE GANADERIA"/>
    <x v="1"/>
    <x v="12"/>
    <x v="32"/>
    <x v="2"/>
    <x v="18"/>
    <s v="N"/>
    <s v="00 - N/A"/>
    <s v="10 - FONDO GENERAL"/>
    <s v="(en blanco)"/>
    <s v="99 - MULTIPROVINCIAL"/>
    <n v="1935000"/>
    <n v="206000"/>
  </r>
  <r>
    <s v="2024"/>
    <x v="0"/>
    <x v="0"/>
    <x v="0"/>
    <x v="0"/>
    <x v="2"/>
    <s v="0210 - MINISTERIO DE AGRICULTURA"/>
    <s v="0002 - DIRECCION GENERAL DE GANADERIA"/>
    <x v="1"/>
    <x v="12"/>
    <x v="32"/>
    <x v="2"/>
    <x v="19"/>
    <s v="N"/>
    <s v="00 - N/A"/>
    <s v="10 - FONDO GENERAL"/>
    <s v="(en blanco)"/>
    <s v="99 - MULTIPROVINCIAL"/>
    <n v="620000"/>
    <n v="28503.360000000001"/>
  </r>
  <r>
    <s v="2024"/>
    <x v="0"/>
    <x v="0"/>
    <x v="0"/>
    <x v="0"/>
    <x v="2"/>
    <s v="0210 - MINISTERIO DE AGRICULTURA"/>
    <s v="0002 - DIRECCION GENERAL DE GANADERIA"/>
    <x v="1"/>
    <x v="12"/>
    <x v="32"/>
    <x v="2"/>
    <x v="20"/>
    <s v="N"/>
    <s v="00 - N/A"/>
    <s v="10 - FONDO GENERAL"/>
    <s v="(en blanco)"/>
    <s v="99 - MULTIPROVINCIAL"/>
    <n v="50025630"/>
    <n v="3847522"/>
  </r>
  <r>
    <s v="2024"/>
    <x v="0"/>
    <x v="0"/>
    <x v="0"/>
    <x v="0"/>
    <x v="2"/>
    <s v="0210 - MINISTERIO DE AGRICULTURA"/>
    <s v="0002 - DIRECCION GENERAL DE GANADERIA"/>
    <x v="1"/>
    <x v="12"/>
    <x v="32"/>
    <x v="2"/>
    <x v="21"/>
    <s v="N"/>
    <s v="00 - N/A"/>
    <s v="10 - FONDO GENERAL"/>
    <s v="(en blanco)"/>
    <s v="99 - MULTIPROVINCIAL"/>
    <n v="24837438"/>
    <n v="3591333.9299999997"/>
  </r>
  <r>
    <s v="2024"/>
    <x v="0"/>
    <x v="0"/>
    <x v="0"/>
    <x v="0"/>
    <x v="2"/>
    <s v="0210 - MINISTERIO DE AGRICULTURA"/>
    <s v="0003 - OFICINA DE TRATADOS COMERCIALES AGRICOLAS"/>
    <x v="1"/>
    <x v="2"/>
    <x v="55"/>
    <x v="0"/>
    <x v="0"/>
    <s v="N"/>
    <s v="00 - N/A"/>
    <s v="10 - FONDO GENERAL"/>
    <s v="(en blanco)"/>
    <s v="99 - MULTIPROVINCIAL"/>
    <n v="12294400"/>
    <n v="5022000"/>
  </r>
  <r>
    <s v="2024"/>
    <x v="0"/>
    <x v="0"/>
    <x v="0"/>
    <x v="0"/>
    <x v="2"/>
    <s v="0210 - MINISTERIO DE AGRICULTURA"/>
    <s v="0003 - OFICINA DE TRATADOS COMERCIALES AGRICOLAS"/>
    <x v="1"/>
    <x v="2"/>
    <x v="55"/>
    <x v="0"/>
    <x v="1"/>
    <s v="N"/>
    <s v="00 - N/A"/>
    <s v="10 - FONDO GENERAL"/>
    <s v="(en blanco)"/>
    <s v="99 - MULTIPROVINCIAL"/>
    <n v="2277600"/>
    <n v="843333.34"/>
  </r>
  <r>
    <s v="2024"/>
    <x v="0"/>
    <x v="0"/>
    <x v="0"/>
    <x v="0"/>
    <x v="2"/>
    <s v="0210 - MINISTERIO DE AGRICULTURA"/>
    <s v="0003 - OFICINA DE TRATADOS COMERCIALES AGRICOLAS"/>
    <x v="1"/>
    <x v="2"/>
    <x v="55"/>
    <x v="0"/>
    <x v="4"/>
    <s v="N"/>
    <s v="00 - N/A"/>
    <s v="10 - FONDO GENERAL"/>
    <s v="(en blanco)"/>
    <s v="99 - MULTIPROVINCIAL"/>
    <n v="1730858"/>
    <n v="751606.21"/>
  </r>
  <r>
    <s v="2024"/>
    <x v="0"/>
    <x v="0"/>
    <x v="0"/>
    <x v="0"/>
    <x v="2"/>
    <s v="0210 - MINISTERIO DE AGRICULTURA"/>
    <s v="0003 - OFICINA DE TRATADOS COMERCIALES AGRICOLAS"/>
    <x v="1"/>
    <x v="2"/>
    <x v="55"/>
    <x v="1"/>
    <x v="5"/>
    <s v="N"/>
    <s v="00 - N/A"/>
    <s v="10 - FONDO GENERAL"/>
    <s v="(en blanco)"/>
    <s v="99 - MULTIPROVINCIAL"/>
    <n v="672930"/>
    <n v="284444.19999999995"/>
  </r>
  <r>
    <s v="2024"/>
    <x v="0"/>
    <x v="0"/>
    <x v="0"/>
    <x v="0"/>
    <x v="2"/>
    <s v="0210 - MINISTERIO DE AGRICULTURA"/>
    <s v="0003 - OFICINA DE TRATADOS COMERCIALES AGRICOLAS"/>
    <x v="1"/>
    <x v="2"/>
    <x v="55"/>
    <x v="1"/>
    <x v="6"/>
    <s v="N"/>
    <s v="00 - N/A"/>
    <s v="10 - FONDO GENERAL"/>
    <s v="(en blanco)"/>
    <s v="99 - MULTIPROVINCIAL"/>
    <n v="1000000"/>
    <n v="218300"/>
  </r>
  <r>
    <s v="2024"/>
    <x v="0"/>
    <x v="0"/>
    <x v="0"/>
    <x v="0"/>
    <x v="2"/>
    <s v="0210 - MINISTERIO DE AGRICULTURA"/>
    <s v="0003 - OFICINA DE TRATADOS COMERCIALES AGRICOLAS"/>
    <x v="1"/>
    <x v="2"/>
    <x v="55"/>
    <x v="1"/>
    <x v="7"/>
    <s v="N"/>
    <s v="00 - N/A"/>
    <s v="10 - FONDO GENERAL"/>
    <s v="(en blanco)"/>
    <s v="99 - MULTIPROVINCIAL"/>
    <n v="1100000"/>
    <n v="499729.86"/>
  </r>
  <r>
    <s v="2024"/>
    <x v="0"/>
    <x v="0"/>
    <x v="0"/>
    <x v="0"/>
    <x v="2"/>
    <s v="0210 - MINISTERIO DE AGRICULTURA"/>
    <s v="0003 - OFICINA DE TRATADOS COMERCIALES AGRICOLAS"/>
    <x v="1"/>
    <x v="2"/>
    <x v="55"/>
    <x v="1"/>
    <x v="8"/>
    <s v="N"/>
    <s v="00 - N/A"/>
    <s v="10 - FONDO GENERAL"/>
    <s v="(en blanco)"/>
    <s v="99 - MULTIPROVINCIAL"/>
    <n v="1305000"/>
    <n v="375022.17"/>
  </r>
  <r>
    <s v="2024"/>
    <x v="0"/>
    <x v="0"/>
    <x v="0"/>
    <x v="0"/>
    <x v="2"/>
    <s v="0210 - MINISTERIO DE AGRICULTURA"/>
    <s v="0003 - OFICINA DE TRATADOS COMERCIALES AGRICOLAS"/>
    <x v="1"/>
    <x v="2"/>
    <x v="55"/>
    <x v="1"/>
    <x v="9"/>
    <s v="N"/>
    <s v="00 - N/A"/>
    <s v="10 - FONDO GENERAL"/>
    <s v="(en blanco)"/>
    <s v="99 - MULTIPROVINCIAL"/>
    <n v="800000"/>
    <n v="427425.34"/>
  </r>
  <r>
    <s v="2024"/>
    <x v="0"/>
    <x v="0"/>
    <x v="0"/>
    <x v="0"/>
    <x v="2"/>
    <s v="0210 - MINISTERIO DE AGRICULTURA"/>
    <s v="0003 - OFICINA DE TRATADOS COMERCIALES AGRICOLAS"/>
    <x v="1"/>
    <x v="2"/>
    <x v="55"/>
    <x v="1"/>
    <x v="11"/>
    <s v="N"/>
    <s v="00 - N/A"/>
    <s v="10 - FONDO GENERAL"/>
    <s v="(en blanco)"/>
    <s v="99 - MULTIPROVINCIAL"/>
    <n v="142188"/>
    <n v="23659"/>
  </r>
  <r>
    <s v="2024"/>
    <x v="0"/>
    <x v="0"/>
    <x v="0"/>
    <x v="0"/>
    <x v="2"/>
    <s v="0210 - MINISTERIO DE AGRICULTURA"/>
    <s v="0003 - OFICINA DE TRATADOS COMERCIALES AGRICOLAS"/>
    <x v="1"/>
    <x v="2"/>
    <x v="55"/>
    <x v="1"/>
    <x v="12"/>
    <s v="N"/>
    <s v="00 - N/A"/>
    <s v="10 - FONDO GENERAL"/>
    <s v="(en blanco)"/>
    <s v="99 - MULTIPROVINCIAL"/>
    <n v="1185556"/>
    <n v="178050"/>
  </r>
  <r>
    <s v="2024"/>
    <x v="0"/>
    <x v="0"/>
    <x v="0"/>
    <x v="0"/>
    <x v="2"/>
    <s v="0210 - MINISTERIO DE AGRICULTURA"/>
    <s v="0003 - OFICINA DE TRATADOS COMERCIALES AGRICOLAS"/>
    <x v="1"/>
    <x v="2"/>
    <x v="55"/>
    <x v="1"/>
    <x v="13"/>
    <s v="N"/>
    <s v="00 - N/A"/>
    <s v="10 - FONDO GENERAL"/>
    <s v="(en blanco)"/>
    <s v="99 - MULTIPROVINCIAL"/>
    <n v="1600000"/>
    <n v="225597.96"/>
  </r>
  <r>
    <s v="2024"/>
    <x v="0"/>
    <x v="0"/>
    <x v="0"/>
    <x v="0"/>
    <x v="2"/>
    <s v="0210 - MINISTERIO DE AGRICULTURA"/>
    <s v="0003 - OFICINA DE TRATADOS COMERCIALES AGRICOLAS"/>
    <x v="1"/>
    <x v="2"/>
    <x v="55"/>
    <x v="2"/>
    <x v="14"/>
    <s v="N"/>
    <s v="00 - N/A"/>
    <s v="10 - FONDO GENERAL"/>
    <s v="(en blanco)"/>
    <s v="99 - MULTIPROVINCIAL"/>
    <n v="300000"/>
    <n v="76957"/>
  </r>
  <r>
    <s v="2024"/>
    <x v="0"/>
    <x v="0"/>
    <x v="0"/>
    <x v="0"/>
    <x v="2"/>
    <s v="0210 - MINISTERIO DE AGRICULTURA"/>
    <s v="0003 - OFICINA DE TRATADOS COMERCIALES AGRICOLAS"/>
    <x v="1"/>
    <x v="2"/>
    <x v="55"/>
    <x v="2"/>
    <x v="15"/>
    <s v="N"/>
    <s v="00 - N/A"/>
    <s v="10 - FONDO GENERAL"/>
    <s v="(en blanco)"/>
    <s v="99 - MULTIPROVINCIAL"/>
    <n v="0"/>
    <n v="0"/>
  </r>
  <r>
    <s v="2024"/>
    <x v="0"/>
    <x v="0"/>
    <x v="0"/>
    <x v="0"/>
    <x v="2"/>
    <s v="0210 - MINISTERIO DE AGRICULTURA"/>
    <s v="0003 - OFICINA DE TRATADOS COMERCIALES AGRICOLAS"/>
    <x v="1"/>
    <x v="2"/>
    <x v="55"/>
    <x v="2"/>
    <x v="16"/>
    <s v="N"/>
    <s v="00 - N/A"/>
    <s v="10 - FONDO GENERAL"/>
    <s v="(en blanco)"/>
    <s v="99 - MULTIPROVINCIAL"/>
    <n v="375000"/>
    <n v="2537"/>
  </r>
  <r>
    <s v="2024"/>
    <x v="0"/>
    <x v="0"/>
    <x v="0"/>
    <x v="0"/>
    <x v="2"/>
    <s v="0210 - MINISTERIO DE AGRICULTURA"/>
    <s v="0003 - OFICINA DE TRATADOS COMERCIALES AGRICOLAS"/>
    <x v="1"/>
    <x v="2"/>
    <x v="55"/>
    <x v="2"/>
    <x v="18"/>
    <s v="N"/>
    <s v="00 - N/A"/>
    <s v="10 - FONDO GENERAL"/>
    <s v="(en blanco)"/>
    <s v="99 - MULTIPROVINCIAL"/>
    <n v="10000"/>
    <n v="0"/>
  </r>
  <r>
    <s v="2024"/>
    <x v="0"/>
    <x v="0"/>
    <x v="0"/>
    <x v="0"/>
    <x v="2"/>
    <s v="0210 - MINISTERIO DE AGRICULTURA"/>
    <s v="0003 - OFICINA DE TRATADOS COMERCIALES AGRICOLAS"/>
    <x v="1"/>
    <x v="2"/>
    <x v="55"/>
    <x v="2"/>
    <x v="19"/>
    <s v="N"/>
    <s v="00 - N/A"/>
    <s v="10 - FONDO GENERAL"/>
    <s v="(en blanco)"/>
    <s v="99 - MULTIPROVINCIAL"/>
    <n v="10000"/>
    <n v="0"/>
  </r>
  <r>
    <s v="2024"/>
    <x v="0"/>
    <x v="0"/>
    <x v="0"/>
    <x v="0"/>
    <x v="2"/>
    <s v="0210 - MINISTERIO DE AGRICULTURA"/>
    <s v="0003 - OFICINA DE TRATADOS COMERCIALES AGRICOLAS"/>
    <x v="1"/>
    <x v="2"/>
    <x v="55"/>
    <x v="2"/>
    <x v="20"/>
    <s v="N"/>
    <s v="00 - N/A"/>
    <s v="10 - FONDO GENERAL"/>
    <s v="(en blanco)"/>
    <s v="99 - MULTIPROVINCIAL"/>
    <n v="1605000"/>
    <n v="560000"/>
  </r>
  <r>
    <s v="2024"/>
    <x v="0"/>
    <x v="0"/>
    <x v="0"/>
    <x v="0"/>
    <x v="2"/>
    <s v="0210 - MINISTERIO DE AGRICULTURA"/>
    <s v="0003 - OFICINA DE TRATADOS COMERCIALES AGRICOLAS"/>
    <x v="1"/>
    <x v="2"/>
    <x v="55"/>
    <x v="2"/>
    <x v="21"/>
    <s v="N"/>
    <s v="00 - N/A"/>
    <s v="10 - FONDO GENERAL"/>
    <s v="(en blanco)"/>
    <s v="99 - MULTIPROVINCIAL"/>
    <n v="219000"/>
    <n v="29735.780000000002"/>
  </r>
  <r>
    <s v="2024"/>
    <x v="0"/>
    <x v="0"/>
    <x v="0"/>
    <x v="0"/>
    <x v="2"/>
    <s v="0210 - MINISTERIO DE AGRICULTURA"/>
    <s v="0005 - DIRECCION EJECUTIVA DE LA COMISION DE FOMENTO A LA TECNIFICACION DEL SISTEMA NACIONAL DE RIEGO"/>
    <x v="1"/>
    <x v="15"/>
    <x v="56"/>
    <x v="0"/>
    <x v="0"/>
    <s v="N"/>
    <s v="00 - N/A"/>
    <s v="10 - FONDO GENERAL"/>
    <s v="(en blanco)"/>
    <s v="99 - MULTIPROVINCIAL"/>
    <n v="96064985"/>
    <n v="45085689.43"/>
  </r>
  <r>
    <s v="2024"/>
    <x v="0"/>
    <x v="0"/>
    <x v="0"/>
    <x v="0"/>
    <x v="2"/>
    <s v="0210 - MINISTERIO DE AGRICULTURA"/>
    <s v="0005 - DIRECCION EJECUTIVA DE LA COMISION DE FOMENTO A LA TECNIFICACION DEL SISTEMA NACIONAL DE RIEGO"/>
    <x v="1"/>
    <x v="15"/>
    <x v="56"/>
    <x v="0"/>
    <x v="1"/>
    <s v="N"/>
    <s v="00 - N/A"/>
    <s v="10 - FONDO GENERAL"/>
    <s v="(en blanco)"/>
    <s v="99 - MULTIPROVINCIAL"/>
    <n v="17180000"/>
    <n v="7189687.7199999997"/>
  </r>
  <r>
    <s v="2024"/>
    <x v="0"/>
    <x v="0"/>
    <x v="0"/>
    <x v="0"/>
    <x v="2"/>
    <s v="0210 - MINISTERIO DE AGRICULTURA"/>
    <s v="0005 - DIRECCION EJECUTIVA DE LA COMISION DE FOMENTO A LA TECNIFICACION DEL SISTEMA NACIONAL DE RIEGO"/>
    <x v="1"/>
    <x v="15"/>
    <x v="56"/>
    <x v="0"/>
    <x v="4"/>
    <s v="N"/>
    <s v="00 - N/A"/>
    <s v="10 - FONDO GENERAL"/>
    <s v="(en blanco)"/>
    <s v="99 - MULTIPROVINCIAL"/>
    <n v="16331894"/>
    <n v="6649075.8099999977"/>
  </r>
  <r>
    <s v="2024"/>
    <x v="0"/>
    <x v="0"/>
    <x v="0"/>
    <x v="0"/>
    <x v="2"/>
    <s v="0210 - MINISTERIO DE AGRICULTURA"/>
    <s v="0005 - DIRECCION EJECUTIVA DE LA COMISION DE FOMENTO A LA TECNIFICACION DEL SISTEMA NACIONAL DE RIEGO"/>
    <x v="1"/>
    <x v="15"/>
    <x v="56"/>
    <x v="1"/>
    <x v="5"/>
    <s v="N"/>
    <s v="00 - N/A"/>
    <s v="10 - FONDO GENERAL"/>
    <s v="(en blanco)"/>
    <s v="99 - MULTIPROVINCIAL"/>
    <n v="3330000"/>
    <n v="1717187.5300000003"/>
  </r>
  <r>
    <s v="2024"/>
    <x v="0"/>
    <x v="0"/>
    <x v="0"/>
    <x v="0"/>
    <x v="2"/>
    <s v="0210 - MINISTERIO DE AGRICULTURA"/>
    <s v="0005 - DIRECCION EJECUTIVA DE LA COMISION DE FOMENTO A LA TECNIFICACION DEL SISTEMA NACIONAL DE RIEGO"/>
    <x v="1"/>
    <x v="15"/>
    <x v="56"/>
    <x v="1"/>
    <x v="6"/>
    <s v="N"/>
    <s v="00 - N/A"/>
    <s v="10 - FONDO GENERAL"/>
    <s v="(en blanco)"/>
    <s v="99 - MULTIPROVINCIAL"/>
    <n v="500000"/>
    <n v="248442.6"/>
  </r>
  <r>
    <s v="2024"/>
    <x v="0"/>
    <x v="0"/>
    <x v="0"/>
    <x v="0"/>
    <x v="2"/>
    <s v="0210 - MINISTERIO DE AGRICULTURA"/>
    <s v="0005 - DIRECCION EJECUTIVA DE LA COMISION DE FOMENTO A LA TECNIFICACION DEL SISTEMA NACIONAL DE RIEGO"/>
    <x v="1"/>
    <x v="15"/>
    <x v="56"/>
    <x v="1"/>
    <x v="7"/>
    <s v="N"/>
    <s v="00 - N/A"/>
    <s v="10 - FONDO GENERAL"/>
    <s v="(en blanco)"/>
    <s v="99 - MULTIPROVINCIAL"/>
    <n v="5300000"/>
    <n v="3052261.62"/>
  </r>
  <r>
    <s v="2024"/>
    <x v="0"/>
    <x v="0"/>
    <x v="0"/>
    <x v="0"/>
    <x v="2"/>
    <s v="0210 - MINISTERIO DE AGRICULTURA"/>
    <s v="0005 - DIRECCION EJECUTIVA DE LA COMISION DE FOMENTO A LA TECNIFICACION DEL SISTEMA NACIONAL DE RIEGO"/>
    <x v="1"/>
    <x v="15"/>
    <x v="56"/>
    <x v="1"/>
    <x v="8"/>
    <s v="N"/>
    <s v="00 - N/A"/>
    <s v="10 - FONDO GENERAL"/>
    <s v="(en blanco)"/>
    <s v="99 - MULTIPROVINCIAL"/>
    <n v="50000"/>
    <n v="225440"/>
  </r>
  <r>
    <s v="2024"/>
    <x v="0"/>
    <x v="0"/>
    <x v="0"/>
    <x v="0"/>
    <x v="2"/>
    <s v="0210 - MINISTERIO DE AGRICULTURA"/>
    <s v="0005 - DIRECCION EJECUTIVA DE LA COMISION DE FOMENTO A LA TECNIFICACION DEL SISTEMA NACIONAL DE RIEGO"/>
    <x v="1"/>
    <x v="15"/>
    <x v="56"/>
    <x v="1"/>
    <x v="9"/>
    <s v="N"/>
    <s v="00 - N/A"/>
    <s v="10 - FONDO GENERAL"/>
    <s v="(en blanco)"/>
    <s v="99 - MULTIPROVINCIAL"/>
    <n v="1480000"/>
    <n v="1485600"/>
  </r>
  <r>
    <s v="2024"/>
    <x v="0"/>
    <x v="0"/>
    <x v="0"/>
    <x v="0"/>
    <x v="2"/>
    <s v="0210 - MINISTERIO DE AGRICULTURA"/>
    <s v="0005 - DIRECCION EJECUTIVA DE LA COMISION DE FOMENTO A LA TECNIFICACION DEL SISTEMA NACIONAL DE RIEGO"/>
    <x v="1"/>
    <x v="15"/>
    <x v="56"/>
    <x v="1"/>
    <x v="10"/>
    <s v="N"/>
    <s v="00 - N/A"/>
    <s v="10 - FONDO GENERAL"/>
    <s v="(en blanco)"/>
    <s v="99 - MULTIPROVINCIAL"/>
    <n v="5080000"/>
    <n v="1069969.4299999997"/>
  </r>
  <r>
    <s v="2024"/>
    <x v="0"/>
    <x v="0"/>
    <x v="0"/>
    <x v="0"/>
    <x v="2"/>
    <s v="0210 - MINISTERIO DE AGRICULTURA"/>
    <s v="0005 - DIRECCION EJECUTIVA DE LA COMISION DE FOMENTO A LA TECNIFICACION DEL SISTEMA NACIONAL DE RIEGO"/>
    <x v="1"/>
    <x v="15"/>
    <x v="56"/>
    <x v="1"/>
    <x v="11"/>
    <s v="N"/>
    <s v="00 - N/A"/>
    <s v="10 - FONDO GENERAL"/>
    <s v="(en blanco)"/>
    <s v="99 - MULTIPROVINCIAL"/>
    <n v="560000"/>
    <n v="422327.9"/>
  </r>
  <r>
    <s v="2024"/>
    <x v="0"/>
    <x v="0"/>
    <x v="0"/>
    <x v="0"/>
    <x v="2"/>
    <s v="0210 - MINISTERIO DE AGRICULTURA"/>
    <s v="0005 - DIRECCION EJECUTIVA DE LA COMISION DE FOMENTO A LA TECNIFICACION DEL SISTEMA NACIONAL DE RIEGO"/>
    <x v="1"/>
    <x v="15"/>
    <x v="56"/>
    <x v="1"/>
    <x v="12"/>
    <s v="N"/>
    <s v="00 - N/A"/>
    <s v="10 - FONDO GENERAL"/>
    <s v="(en blanco)"/>
    <s v="99 - MULTIPROVINCIAL"/>
    <n v="34430000"/>
    <n v="491474.78"/>
  </r>
  <r>
    <s v="2024"/>
    <x v="0"/>
    <x v="0"/>
    <x v="0"/>
    <x v="0"/>
    <x v="2"/>
    <s v="0210 - MINISTERIO DE AGRICULTURA"/>
    <s v="0005 - DIRECCION EJECUTIVA DE LA COMISION DE FOMENTO A LA TECNIFICACION DEL SISTEMA NACIONAL DE RIEGO"/>
    <x v="1"/>
    <x v="15"/>
    <x v="56"/>
    <x v="1"/>
    <x v="13"/>
    <s v="N"/>
    <s v="00 - N/A"/>
    <s v="10 - FONDO GENERAL"/>
    <s v="(en blanco)"/>
    <s v="99 - MULTIPROVINCIAL"/>
    <n v="480000"/>
    <n v="681234.07"/>
  </r>
  <r>
    <s v="2024"/>
    <x v="0"/>
    <x v="0"/>
    <x v="0"/>
    <x v="0"/>
    <x v="2"/>
    <s v="0210 - MINISTERIO DE AGRICULTURA"/>
    <s v="0005 - DIRECCION EJECUTIVA DE LA COMISION DE FOMENTO A LA TECNIFICACION DEL SISTEMA NACIONAL DE RIEGO"/>
    <x v="1"/>
    <x v="15"/>
    <x v="56"/>
    <x v="2"/>
    <x v="14"/>
    <s v="N"/>
    <s v="00 - N/A"/>
    <s v="10 - FONDO GENERAL"/>
    <s v="(en blanco)"/>
    <s v="99 - MULTIPROVINCIAL"/>
    <n v="320000"/>
    <n v="190509.23"/>
  </r>
  <r>
    <s v="2024"/>
    <x v="0"/>
    <x v="0"/>
    <x v="0"/>
    <x v="0"/>
    <x v="2"/>
    <s v="0210 - MINISTERIO DE AGRICULTURA"/>
    <s v="0005 - DIRECCION EJECUTIVA DE LA COMISION DE FOMENTO A LA TECNIFICACION DEL SISTEMA NACIONAL DE RIEGO"/>
    <x v="1"/>
    <x v="15"/>
    <x v="56"/>
    <x v="2"/>
    <x v="15"/>
    <s v="N"/>
    <s v="00 - N/A"/>
    <s v="10 - FONDO GENERAL"/>
    <s v="(en blanco)"/>
    <s v="99 - MULTIPROVINCIAL"/>
    <n v="140000"/>
    <n v="241605"/>
  </r>
  <r>
    <s v="2024"/>
    <x v="0"/>
    <x v="0"/>
    <x v="0"/>
    <x v="0"/>
    <x v="2"/>
    <s v="0210 - MINISTERIO DE AGRICULTURA"/>
    <s v="0005 - DIRECCION EJECUTIVA DE LA COMISION DE FOMENTO A LA TECNIFICACION DEL SISTEMA NACIONAL DE RIEGO"/>
    <x v="1"/>
    <x v="15"/>
    <x v="56"/>
    <x v="2"/>
    <x v="16"/>
    <s v="N"/>
    <s v="00 - N/A"/>
    <s v="10 - FONDO GENERAL"/>
    <s v="(en blanco)"/>
    <s v="99 - MULTIPROVINCIAL"/>
    <n v="550000"/>
    <n v="101018.95000000001"/>
  </r>
  <r>
    <s v="2024"/>
    <x v="0"/>
    <x v="0"/>
    <x v="0"/>
    <x v="0"/>
    <x v="2"/>
    <s v="0210 - MINISTERIO DE AGRICULTURA"/>
    <s v="0005 - DIRECCION EJECUTIVA DE LA COMISION DE FOMENTO A LA TECNIFICACION DEL SISTEMA NACIONAL DE RIEGO"/>
    <x v="1"/>
    <x v="15"/>
    <x v="56"/>
    <x v="2"/>
    <x v="17"/>
    <s v="N"/>
    <s v="00 - N/A"/>
    <s v="10 - FONDO GENERAL"/>
    <s v="(en blanco)"/>
    <s v="99 - MULTIPROVINCIAL"/>
    <n v="30000"/>
    <n v="32444.639999999999"/>
  </r>
  <r>
    <s v="2024"/>
    <x v="0"/>
    <x v="0"/>
    <x v="0"/>
    <x v="0"/>
    <x v="2"/>
    <s v="0210 - MINISTERIO DE AGRICULTURA"/>
    <s v="0005 - DIRECCION EJECUTIVA DE LA COMISION DE FOMENTO A LA TECNIFICACION DEL SISTEMA NACIONAL DE RIEGO"/>
    <x v="1"/>
    <x v="15"/>
    <x v="56"/>
    <x v="2"/>
    <x v="18"/>
    <s v="N"/>
    <s v="00 - N/A"/>
    <s v="10 - FONDO GENERAL"/>
    <s v="(en blanco)"/>
    <s v="99 - MULTIPROVINCIAL"/>
    <n v="260000"/>
    <n v="125634.6"/>
  </r>
  <r>
    <s v="2024"/>
    <x v="0"/>
    <x v="0"/>
    <x v="0"/>
    <x v="0"/>
    <x v="2"/>
    <s v="0210 - MINISTERIO DE AGRICULTURA"/>
    <s v="0005 - DIRECCION EJECUTIVA DE LA COMISION DE FOMENTO A LA TECNIFICACION DEL SISTEMA NACIONAL DE RIEGO"/>
    <x v="1"/>
    <x v="15"/>
    <x v="56"/>
    <x v="2"/>
    <x v="19"/>
    <s v="N"/>
    <s v="00 - N/A"/>
    <s v="10 - FONDO GENERAL"/>
    <s v="(en blanco)"/>
    <s v="99 - MULTIPROVINCIAL"/>
    <n v="35000"/>
    <n v="26384.050000000003"/>
  </r>
  <r>
    <s v="2024"/>
    <x v="0"/>
    <x v="0"/>
    <x v="0"/>
    <x v="0"/>
    <x v="2"/>
    <s v="0210 - MINISTERIO DE AGRICULTURA"/>
    <s v="0005 - DIRECCION EJECUTIVA DE LA COMISION DE FOMENTO A LA TECNIFICACION DEL SISTEMA NACIONAL DE RIEGO"/>
    <x v="1"/>
    <x v="15"/>
    <x v="56"/>
    <x v="2"/>
    <x v="20"/>
    <s v="N"/>
    <s v="00 - N/A"/>
    <s v="10 - FONDO GENERAL"/>
    <s v="(en blanco)"/>
    <s v="99 - MULTIPROVINCIAL"/>
    <n v="5700000"/>
    <n v="1641481.7999999998"/>
  </r>
  <r>
    <s v="2024"/>
    <x v="0"/>
    <x v="0"/>
    <x v="0"/>
    <x v="0"/>
    <x v="2"/>
    <s v="0210 - MINISTERIO DE AGRICULTURA"/>
    <s v="0005 - DIRECCION EJECUTIVA DE LA COMISION DE FOMENTO A LA TECNIFICACION DEL SISTEMA NACIONAL DE RIEGO"/>
    <x v="1"/>
    <x v="15"/>
    <x v="56"/>
    <x v="2"/>
    <x v="21"/>
    <s v="N"/>
    <s v="00 - N/A"/>
    <s v="10 - FONDO GENERAL"/>
    <s v="(en blanco)"/>
    <s v="99 - MULTIPROVINCIAL"/>
    <n v="900000"/>
    <n v="734909.16000000027"/>
  </r>
  <r>
    <s v="2024"/>
    <x v="0"/>
    <x v="0"/>
    <x v="0"/>
    <x v="0"/>
    <x v="2"/>
    <s v="0210 - MINISTERIO DE AGRICULTURA"/>
    <s v="0006 - CONSEJO NACIONAL DE PRODUCCIÓN PECUARIA (CONAPROPE)"/>
    <x v="1"/>
    <x v="2"/>
    <x v="55"/>
    <x v="0"/>
    <x v="0"/>
    <s v="N"/>
    <s v="00 - N/A"/>
    <s v="10 - FONDO GENERAL"/>
    <s v="(en blanco)"/>
    <s v="99 - MULTIPROVINCIAL"/>
    <n v="39006617"/>
    <n v="18182000"/>
  </r>
  <r>
    <s v="2024"/>
    <x v="0"/>
    <x v="0"/>
    <x v="0"/>
    <x v="0"/>
    <x v="2"/>
    <s v="0210 - MINISTERIO DE AGRICULTURA"/>
    <s v="0006 - CONSEJO NACIONAL DE PRODUCCIÓN PECUARIA (CONAPROPE)"/>
    <x v="1"/>
    <x v="2"/>
    <x v="55"/>
    <x v="0"/>
    <x v="1"/>
    <s v="N"/>
    <s v="00 - N/A"/>
    <s v="10 - FONDO GENERAL"/>
    <s v="(en blanco)"/>
    <s v="99 - MULTIPROVINCIAL"/>
    <n v="1592000"/>
    <n v="704000"/>
  </r>
  <r>
    <s v="2024"/>
    <x v="0"/>
    <x v="0"/>
    <x v="0"/>
    <x v="0"/>
    <x v="2"/>
    <s v="0210 - MINISTERIO DE AGRICULTURA"/>
    <s v="0006 - CONSEJO NACIONAL DE PRODUCCIÓN PECUARIA (CONAPROPE)"/>
    <x v="1"/>
    <x v="2"/>
    <x v="55"/>
    <x v="0"/>
    <x v="4"/>
    <s v="N"/>
    <s v="00 - N/A"/>
    <s v="10 - FONDO GENERAL"/>
    <s v="(en blanco)"/>
    <s v="99 - MULTIPROVINCIAL"/>
    <n v="8000000"/>
    <n v="2743244.4999999995"/>
  </r>
  <r>
    <s v="2024"/>
    <x v="0"/>
    <x v="0"/>
    <x v="0"/>
    <x v="0"/>
    <x v="2"/>
    <s v="0210 - MINISTERIO DE AGRICULTURA"/>
    <s v="0006 - CONSEJO NACIONAL DE PRODUCCIÓN PECUARIA (CONAPROPE)"/>
    <x v="1"/>
    <x v="2"/>
    <x v="55"/>
    <x v="1"/>
    <x v="5"/>
    <s v="N"/>
    <s v="00 - N/A"/>
    <s v="10 - FONDO GENERAL"/>
    <s v="(en blanco)"/>
    <s v="99 - MULTIPROVINCIAL"/>
    <n v="0"/>
    <n v="529805.29000000015"/>
  </r>
  <r>
    <s v="2024"/>
    <x v="0"/>
    <x v="0"/>
    <x v="0"/>
    <x v="0"/>
    <x v="2"/>
    <s v="0210 - MINISTERIO DE AGRICULTURA"/>
    <s v="0006 - CONSEJO NACIONAL DE PRODUCCIÓN PECUARIA (CONAPROPE)"/>
    <x v="1"/>
    <x v="2"/>
    <x v="55"/>
    <x v="2"/>
    <x v="15"/>
    <s v="N"/>
    <s v="00 - N/A"/>
    <s v="10 - FONDO GENERAL"/>
    <s v="(en blanco)"/>
    <s v="99 - MULTIPROVINCIAL"/>
    <n v="60000"/>
    <n v="0"/>
  </r>
  <r>
    <s v="2024"/>
    <x v="0"/>
    <x v="0"/>
    <x v="0"/>
    <x v="0"/>
    <x v="2"/>
    <s v="0210 - MINISTERIO DE AGRICULTURA"/>
    <s v="0006 - CONSEJO NACIONAL DE PRODUCCIÓN PECUARIA (CONAPROPE)"/>
    <x v="1"/>
    <x v="2"/>
    <x v="55"/>
    <x v="2"/>
    <x v="16"/>
    <s v="N"/>
    <s v="00 - N/A"/>
    <s v="10 - FONDO GENERAL"/>
    <s v="(en blanco)"/>
    <s v="99 - MULTIPROVINCIAL"/>
    <n v="170820"/>
    <n v="0"/>
  </r>
  <r>
    <s v="2024"/>
    <x v="0"/>
    <x v="0"/>
    <x v="0"/>
    <x v="0"/>
    <x v="2"/>
    <s v="0210 - MINISTERIO DE AGRICULTURA"/>
    <s v="0006 - CONSEJO NACIONAL DE PRODUCCIÓN PECUARIA (CONAPROPE)"/>
    <x v="1"/>
    <x v="2"/>
    <x v="55"/>
    <x v="2"/>
    <x v="21"/>
    <s v="N"/>
    <s v="00 - N/A"/>
    <s v="10 - FONDO GENERAL"/>
    <s v="(en blanco)"/>
    <s v="99 - MULTIPROVINCIAL"/>
    <n v="185697"/>
    <n v="0"/>
  </r>
  <r>
    <s v="2024"/>
    <x v="0"/>
    <x v="0"/>
    <x v="0"/>
    <x v="0"/>
    <x v="2"/>
    <s v="0210 - MINISTERIO DE AGRICULTURA"/>
    <s v="0007 - CONSEJO NACIONAL PARA LA REGLAMENTACIÓN Y FOMENTO DE LA INDUSTRIA LECHERA"/>
    <x v="1"/>
    <x v="12"/>
    <x v="32"/>
    <x v="0"/>
    <x v="0"/>
    <s v="N"/>
    <s v="00 - N/A"/>
    <s v="10 - FONDO GENERAL"/>
    <s v="(en blanco)"/>
    <s v="99 - MULTIPROVINCIAL"/>
    <n v="25413000"/>
    <n v="0"/>
  </r>
  <r>
    <s v="2024"/>
    <x v="0"/>
    <x v="0"/>
    <x v="0"/>
    <x v="0"/>
    <x v="2"/>
    <s v="0210 - MINISTERIO DE AGRICULTURA"/>
    <s v="0007 - CONSEJO NACIONAL PARA LA REGLAMENTACIÓN Y FOMENTO DE LA INDUSTRIA LECHERA"/>
    <x v="1"/>
    <x v="12"/>
    <x v="32"/>
    <x v="0"/>
    <x v="4"/>
    <s v="N"/>
    <s v="00 - N/A"/>
    <s v="10 - FONDO GENERAL"/>
    <s v="(en blanco)"/>
    <s v="99 - MULTIPROVINCIAL"/>
    <n v="4587000"/>
    <n v="0"/>
  </r>
  <r>
    <s v="2024"/>
    <x v="0"/>
    <x v="0"/>
    <x v="0"/>
    <x v="0"/>
    <x v="2"/>
    <s v="0210 - MINISTERIO DE AGRICULTURA"/>
    <s v="0007 - CONSEJO NACIONAL PARA LA REGLAMENTACIÓN Y FOMENTO DE LA INDUSTRIA LECHERA"/>
    <x v="1"/>
    <x v="12"/>
    <x v="32"/>
    <x v="1"/>
    <x v="5"/>
    <s v="N"/>
    <s v="00 - N/A"/>
    <s v="10 - FONDO GENERAL"/>
    <s v="(en blanco)"/>
    <s v="99 - MULTIPROVINCIAL"/>
    <n v="25000000"/>
    <n v="0"/>
  </r>
  <r>
    <s v="2024"/>
    <x v="0"/>
    <x v="0"/>
    <x v="0"/>
    <x v="0"/>
    <x v="2"/>
    <s v="0210 - MINISTERIO DE AGRICULTURA"/>
    <s v="0007 - CONSEJO NACIONAL PARA LA REGLAMENTACIÓN Y FOMENTO DE LA INDUSTRIA LECHERA"/>
    <x v="1"/>
    <x v="12"/>
    <x v="32"/>
    <x v="1"/>
    <x v="9"/>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x v="1"/>
    <x v="11"/>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x v="1"/>
    <x v="12"/>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x v="1"/>
    <x v="13"/>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x v="2"/>
    <x v="14"/>
    <s v="N"/>
    <s v="00 - N/A"/>
    <s v="10 - FONDO GENERAL"/>
    <s v="(en blanco)"/>
    <s v="99 - MULTIPROVINCIAL"/>
    <n v="6000000"/>
    <n v="0"/>
  </r>
  <r>
    <s v="2024"/>
    <x v="0"/>
    <x v="0"/>
    <x v="0"/>
    <x v="0"/>
    <x v="2"/>
    <s v="0210 - MINISTERIO DE AGRICULTURA"/>
    <s v="0007 - CONSEJO NACIONAL PARA LA REGLAMENTACIÓN Y FOMENTO DE LA INDUSTRIA LECHERA"/>
    <x v="1"/>
    <x v="12"/>
    <x v="32"/>
    <x v="2"/>
    <x v="15"/>
    <s v="N"/>
    <s v="00 - N/A"/>
    <s v="10 - FONDO GENERAL"/>
    <s v="(en blanco)"/>
    <s v="99 - MULTIPROVINCIAL"/>
    <n v="3000000"/>
    <n v="0"/>
  </r>
  <r>
    <s v="2024"/>
    <x v="0"/>
    <x v="0"/>
    <x v="0"/>
    <x v="0"/>
    <x v="2"/>
    <s v="0210 - MINISTERIO DE AGRICULTURA"/>
    <s v="0007 - CONSEJO NACIONAL PARA LA REGLAMENTACIÓN Y FOMENTO DE LA INDUSTRIA LECHERA"/>
    <x v="1"/>
    <x v="12"/>
    <x v="32"/>
    <x v="2"/>
    <x v="20"/>
    <s v="N"/>
    <s v="00 - N/A"/>
    <s v="10 - FONDO GENERAL"/>
    <s v="(en blanco)"/>
    <s v="99 - MULTIPROVINCIAL"/>
    <n v="2000000"/>
    <n v="0"/>
  </r>
  <r>
    <s v="2024"/>
    <x v="0"/>
    <x v="0"/>
    <x v="0"/>
    <x v="0"/>
    <x v="2"/>
    <s v="0210 - MINISTERIO DE AGRICULTURA"/>
    <s v="0007 - CONSEJO NACIONAL PARA LA REGLAMENTACIÓN Y FOMENTO DE LA INDUSTRIA LECHERA"/>
    <x v="1"/>
    <x v="12"/>
    <x v="32"/>
    <x v="2"/>
    <x v="21"/>
    <s v="N"/>
    <s v="00 - N/A"/>
    <s v="20 - FONDOS CON DESTINO ESPECÍFICO"/>
    <s v="(en blanco)"/>
    <s v="99 - MULTIPROVINCIAL"/>
    <n v="50000000"/>
    <n v="0"/>
  </r>
  <r>
    <s v="2024"/>
    <x v="0"/>
    <x v="0"/>
    <x v="0"/>
    <x v="0"/>
    <x v="2"/>
    <s v="0211 - MINISTERIO DE OBRAS PÚBLICAS Y COMUNICACIONES"/>
    <s v="0001 - MINISTERIO DE OBRAS PUBLICAS Y COMUNICACIONES"/>
    <x v="1"/>
    <x v="11"/>
    <x v="26"/>
    <x v="0"/>
    <x v="0"/>
    <s v="N"/>
    <s v="00 - N/A"/>
    <s v="10 - FONDO GENERAL"/>
    <s v="(en blanco)"/>
    <s v="99 - MULTIPROVINCIAL"/>
    <n v="2701100000"/>
    <n v="1272848184.79"/>
  </r>
  <r>
    <s v="2024"/>
    <x v="0"/>
    <x v="0"/>
    <x v="0"/>
    <x v="0"/>
    <x v="2"/>
    <s v="0211 - MINISTERIO DE OBRAS PÚBLICAS Y COMUNICACIONES"/>
    <s v="0001 - MINISTERIO DE OBRAS PUBLICAS Y COMUNICACIONES"/>
    <x v="1"/>
    <x v="11"/>
    <x v="26"/>
    <x v="0"/>
    <x v="1"/>
    <s v="N"/>
    <s v="00 - N/A"/>
    <s v="10 - FONDO GENERAL"/>
    <s v="(en blanco)"/>
    <s v="99 - MULTIPROVINCIAL"/>
    <n v="756000000"/>
    <n v="121394994.16999999"/>
  </r>
  <r>
    <s v="2024"/>
    <x v="0"/>
    <x v="0"/>
    <x v="0"/>
    <x v="0"/>
    <x v="2"/>
    <s v="0211 - MINISTERIO DE OBRAS PÚBLICAS Y COMUNICACIONES"/>
    <s v="0001 - MINISTERIO DE OBRAS PUBLICAS Y COMUNICACIONES"/>
    <x v="1"/>
    <x v="11"/>
    <x v="26"/>
    <x v="0"/>
    <x v="4"/>
    <s v="N"/>
    <s v="00 - N/A"/>
    <s v="10 - FONDO GENERAL"/>
    <s v="(en blanco)"/>
    <s v="99 - MULTIPROVINCIAL"/>
    <n v="317600000"/>
    <n v="134897525.72"/>
  </r>
  <r>
    <s v="2024"/>
    <x v="0"/>
    <x v="0"/>
    <x v="0"/>
    <x v="0"/>
    <x v="2"/>
    <s v="0211 - MINISTERIO DE OBRAS PÚBLICAS Y COMUNICACIONES"/>
    <s v="0001 - MINISTERIO DE OBRAS PUBLICAS Y COMUNICACIONES"/>
    <x v="1"/>
    <x v="11"/>
    <x v="26"/>
    <x v="2"/>
    <x v="14"/>
    <s v="N"/>
    <s v="00 - N/A"/>
    <s v="10 - FONDO GENERAL"/>
    <s v="(en blanco)"/>
    <s v="99 - MULTIPROVINCIAL"/>
    <n v="16500000"/>
    <n v="5799212.6999999993"/>
  </r>
  <r>
    <s v="2024"/>
    <x v="0"/>
    <x v="0"/>
    <x v="0"/>
    <x v="0"/>
    <x v="2"/>
    <s v="0211 - MINISTERIO DE OBRAS PÚBLICAS Y COMUNICACIONES"/>
    <s v="0001 - MINISTERIO DE OBRAS PUBLICAS Y COMUNICACIONES"/>
    <x v="1"/>
    <x v="11"/>
    <x v="26"/>
    <x v="2"/>
    <x v="15"/>
    <s v="N"/>
    <s v="00 - N/A"/>
    <s v="10 - FONDO GENERAL"/>
    <s v="(en blanco)"/>
    <s v="99 - MULTIPROVINCIAL"/>
    <n v="18500000"/>
    <n v="1283585.24"/>
  </r>
  <r>
    <s v="2024"/>
    <x v="0"/>
    <x v="0"/>
    <x v="0"/>
    <x v="0"/>
    <x v="2"/>
    <s v="0211 - MINISTERIO DE OBRAS PÚBLICAS Y COMUNICACIONES"/>
    <s v="0001 - MINISTERIO DE OBRAS PUBLICAS Y COMUNICACIONES"/>
    <x v="1"/>
    <x v="11"/>
    <x v="26"/>
    <x v="2"/>
    <x v="16"/>
    <s v="N"/>
    <s v="00 - N/A"/>
    <s v="10 - FONDO GENERAL"/>
    <s v="(en blanco)"/>
    <s v="99 - MULTIPROVINCIAL"/>
    <n v="4000000"/>
    <n v="1596170.3399999999"/>
  </r>
  <r>
    <s v="2024"/>
    <x v="0"/>
    <x v="0"/>
    <x v="0"/>
    <x v="0"/>
    <x v="2"/>
    <s v="0211 - MINISTERIO DE OBRAS PÚBLICAS Y COMUNICACIONES"/>
    <s v="0001 - MINISTERIO DE OBRAS PUBLICAS Y COMUNICACIONES"/>
    <x v="1"/>
    <x v="11"/>
    <x v="26"/>
    <x v="2"/>
    <x v="17"/>
    <s v="N"/>
    <s v="00 - N/A"/>
    <s v="10 - FONDO GENERAL"/>
    <s v="(en blanco)"/>
    <s v="99 - MULTIPROVINCIAL"/>
    <n v="300000"/>
    <n v="2803477.23"/>
  </r>
  <r>
    <s v="2024"/>
    <x v="0"/>
    <x v="0"/>
    <x v="0"/>
    <x v="0"/>
    <x v="2"/>
    <s v="0211 - MINISTERIO DE OBRAS PÚBLICAS Y COMUNICACIONES"/>
    <s v="0001 - MINISTERIO DE OBRAS PUBLICAS Y COMUNICACIONES"/>
    <x v="1"/>
    <x v="11"/>
    <x v="26"/>
    <x v="2"/>
    <x v="18"/>
    <s v="N"/>
    <s v="00 - N/A"/>
    <s v="10 - FONDO GENERAL"/>
    <s v="(en blanco)"/>
    <s v="99 - MULTIPROVINCIAL"/>
    <n v="12000000"/>
    <n v="14155.37"/>
  </r>
  <r>
    <s v="2024"/>
    <x v="0"/>
    <x v="0"/>
    <x v="0"/>
    <x v="0"/>
    <x v="2"/>
    <s v="0211 - MINISTERIO DE OBRAS PÚBLICAS Y COMUNICACIONES"/>
    <s v="0001 - MINISTERIO DE OBRAS PUBLICAS Y COMUNICACIONES"/>
    <x v="1"/>
    <x v="11"/>
    <x v="26"/>
    <x v="2"/>
    <x v="19"/>
    <s v="N"/>
    <s v="00 - N/A"/>
    <s v="10 - FONDO GENERAL"/>
    <s v="(en blanco)"/>
    <s v="99 - MULTIPROVINCIAL"/>
    <n v="64200000"/>
    <n v="19954775.239999998"/>
  </r>
  <r>
    <s v="2024"/>
    <x v="0"/>
    <x v="0"/>
    <x v="0"/>
    <x v="0"/>
    <x v="2"/>
    <s v="0211 - MINISTERIO DE OBRAS PÚBLICAS Y COMUNICACIONES"/>
    <s v="0001 - MINISTERIO DE OBRAS PUBLICAS Y COMUNICACIONES"/>
    <x v="1"/>
    <x v="11"/>
    <x v="26"/>
    <x v="2"/>
    <x v="20"/>
    <s v="N"/>
    <s v="00 - N/A"/>
    <s v="10 - FONDO GENERAL"/>
    <s v="(en blanco)"/>
    <s v="99 - MULTIPROVINCIAL"/>
    <n v="308100000"/>
    <n v="227854372.12"/>
  </r>
  <r>
    <s v="2024"/>
    <x v="0"/>
    <x v="0"/>
    <x v="0"/>
    <x v="0"/>
    <x v="2"/>
    <s v="0211 - MINISTERIO DE OBRAS PÚBLICAS Y COMUNICACIONES"/>
    <s v="0001 - MINISTERIO DE OBRAS PUBLICAS Y COMUNICACIONES"/>
    <x v="1"/>
    <x v="11"/>
    <x v="26"/>
    <x v="2"/>
    <x v="21"/>
    <s v="N"/>
    <s v="00 - N/A"/>
    <s v="10 - FONDO GENERAL"/>
    <s v="(en blanco)"/>
    <s v="99 - MULTIPROVINCIAL"/>
    <n v="44154518"/>
    <n v="14681849.41"/>
  </r>
  <r>
    <s v="2024"/>
    <x v="0"/>
    <x v="0"/>
    <x v="0"/>
    <x v="0"/>
    <x v="2"/>
    <s v="0211 - MINISTERIO DE OBRAS PÚBLICAS Y COMUNICACIONES"/>
    <s v="0001 - MINISTERIO DE OBRAS PUBLICAS Y COMUNICACIONES"/>
    <x v="1"/>
    <x v="11"/>
    <x v="57"/>
    <x v="0"/>
    <x v="0"/>
    <s v="N"/>
    <s v="00 - N/A"/>
    <s v="10 - FONDO GENERAL"/>
    <s v="(en blanco)"/>
    <s v="99 - MULTIPROVINCIAL"/>
    <n v="777400000"/>
    <n v="362985456.74999988"/>
  </r>
  <r>
    <s v="2024"/>
    <x v="0"/>
    <x v="0"/>
    <x v="0"/>
    <x v="0"/>
    <x v="2"/>
    <s v="0211 - MINISTERIO DE OBRAS PÚBLICAS Y COMUNICACIONES"/>
    <s v="0001 - MINISTERIO DE OBRAS PUBLICAS Y COMUNICACIONES"/>
    <x v="1"/>
    <x v="11"/>
    <x v="57"/>
    <x v="0"/>
    <x v="0"/>
    <s v="N"/>
    <s v="00 - N/A"/>
    <s v="20 - FONDOS CON DESTINO ESPECÍFICO"/>
    <s v="(en blanco)"/>
    <s v="99 - MULTIPROVINCIAL"/>
    <n v="170000000"/>
    <n v="139952587.68000001"/>
  </r>
  <r>
    <s v="2024"/>
    <x v="0"/>
    <x v="0"/>
    <x v="0"/>
    <x v="0"/>
    <x v="2"/>
    <s v="0211 - MINISTERIO DE OBRAS PÚBLICAS Y COMUNICACIONES"/>
    <s v="0001 - MINISTERIO DE OBRAS PUBLICAS Y COMUNICACIONES"/>
    <x v="1"/>
    <x v="11"/>
    <x v="57"/>
    <x v="0"/>
    <x v="1"/>
    <s v="N"/>
    <s v="00 - N/A"/>
    <s v="10 - FONDO GENERAL"/>
    <s v="(en blanco)"/>
    <s v="99 - MULTIPROVINCIAL"/>
    <n v="270000000"/>
    <n v="187026272.90000001"/>
  </r>
  <r>
    <s v="2024"/>
    <x v="0"/>
    <x v="0"/>
    <x v="0"/>
    <x v="0"/>
    <x v="2"/>
    <s v="0211 - MINISTERIO DE OBRAS PÚBLICAS Y COMUNICACIONES"/>
    <s v="0001 - MINISTERIO DE OBRAS PUBLICAS Y COMUNICACIONES"/>
    <x v="1"/>
    <x v="11"/>
    <x v="57"/>
    <x v="0"/>
    <x v="1"/>
    <s v="N"/>
    <s v="00 - N/A"/>
    <s v="20 - FONDOS CON DESTINO ESPECÍFICO"/>
    <s v="(en blanco)"/>
    <s v="99 - MULTIPROVINCIAL"/>
    <n v="185000000"/>
    <n v="97872722.960000023"/>
  </r>
  <r>
    <s v="2024"/>
    <x v="0"/>
    <x v="0"/>
    <x v="0"/>
    <x v="0"/>
    <x v="2"/>
    <s v="0211 - MINISTERIO DE OBRAS PÚBLICAS Y COMUNICACIONES"/>
    <s v="0001 - MINISTERIO DE OBRAS PUBLICAS Y COMUNICACIONES"/>
    <x v="1"/>
    <x v="11"/>
    <x v="57"/>
    <x v="0"/>
    <x v="4"/>
    <s v="N"/>
    <s v="00 - N/A"/>
    <s v="10 - FONDO GENERAL"/>
    <s v="(en blanco)"/>
    <s v="99 - MULTIPROVINCIAL"/>
    <n v="107400000"/>
    <n v="53285578.760000013"/>
  </r>
  <r>
    <s v="2024"/>
    <x v="0"/>
    <x v="0"/>
    <x v="0"/>
    <x v="0"/>
    <x v="2"/>
    <s v="0211 - MINISTERIO DE OBRAS PÚBLICAS Y COMUNICACIONES"/>
    <s v="0001 - MINISTERIO DE OBRAS PUBLICAS Y COMUNICACIONES"/>
    <x v="1"/>
    <x v="11"/>
    <x v="57"/>
    <x v="0"/>
    <x v="4"/>
    <s v="N"/>
    <s v="00 - N/A"/>
    <s v="20 - FONDOS CON DESTINO ESPECÍFICO"/>
    <s v="(en blanco)"/>
    <s v="99 - MULTIPROVINCIAL"/>
    <n v="49200000"/>
    <n v="1681.18"/>
  </r>
  <r>
    <s v="2024"/>
    <x v="0"/>
    <x v="0"/>
    <x v="0"/>
    <x v="0"/>
    <x v="2"/>
    <s v="0211 - MINISTERIO DE OBRAS PÚBLICAS Y COMUNICACIONES"/>
    <s v="0001 - MINISTERIO DE OBRAS PUBLICAS Y COMUNICACIONES"/>
    <x v="1"/>
    <x v="11"/>
    <x v="57"/>
    <x v="1"/>
    <x v="5"/>
    <s v="N"/>
    <s v="00 - N/A"/>
    <s v="10 - FONDO GENERAL"/>
    <s v="(en blanco)"/>
    <s v="99 - MULTIPROVINCIAL"/>
    <n v="192600000"/>
    <n v="89825664.040000007"/>
  </r>
  <r>
    <s v="2024"/>
    <x v="0"/>
    <x v="0"/>
    <x v="0"/>
    <x v="0"/>
    <x v="2"/>
    <s v="0211 - MINISTERIO DE OBRAS PÚBLICAS Y COMUNICACIONES"/>
    <s v="0001 - MINISTERIO DE OBRAS PUBLICAS Y COMUNICACIONES"/>
    <x v="1"/>
    <x v="11"/>
    <x v="57"/>
    <x v="1"/>
    <x v="6"/>
    <s v="N"/>
    <s v="00 - N/A"/>
    <s v="10 - FONDO GENERAL"/>
    <s v="(en blanco)"/>
    <s v="99 - MULTIPROVINCIAL"/>
    <n v="60800000"/>
    <n v="10104663.870000001"/>
  </r>
  <r>
    <s v="2024"/>
    <x v="0"/>
    <x v="0"/>
    <x v="0"/>
    <x v="0"/>
    <x v="2"/>
    <s v="0211 - MINISTERIO DE OBRAS PÚBLICAS Y COMUNICACIONES"/>
    <s v="0001 - MINISTERIO DE OBRAS PUBLICAS Y COMUNICACIONES"/>
    <x v="1"/>
    <x v="11"/>
    <x v="57"/>
    <x v="1"/>
    <x v="6"/>
    <s v="N"/>
    <s v="00 - N/A"/>
    <s v="20 - FONDOS CON DESTINO ESPECÍFICO"/>
    <s v="(en blanco)"/>
    <s v="99 - MULTIPROVINCIAL"/>
    <n v="120000000"/>
    <n v="28883977.829999998"/>
  </r>
  <r>
    <s v="2024"/>
    <x v="0"/>
    <x v="0"/>
    <x v="0"/>
    <x v="0"/>
    <x v="2"/>
    <s v="0211 - MINISTERIO DE OBRAS PÚBLICAS Y COMUNICACIONES"/>
    <s v="0001 - MINISTERIO DE OBRAS PUBLICAS Y COMUNICACIONES"/>
    <x v="1"/>
    <x v="11"/>
    <x v="57"/>
    <x v="1"/>
    <x v="7"/>
    <s v="N"/>
    <s v="00 - N/A"/>
    <s v="10 - FONDO GENERAL"/>
    <s v="(en blanco)"/>
    <s v="99 - MULTIPROVINCIAL"/>
    <n v="131000000"/>
    <n v="60873723.5"/>
  </r>
  <r>
    <s v="2024"/>
    <x v="0"/>
    <x v="0"/>
    <x v="0"/>
    <x v="0"/>
    <x v="2"/>
    <s v="0211 - MINISTERIO DE OBRAS PÚBLICAS Y COMUNICACIONES"/>
    <s v="0001 - MINISTERIO DE OBRAS PUBLICAS Y COMUNICACIONES"/>
    <x v="1"/>
    <x v="11"/>
    <x v="57"/>
    <x v="1"/>
    <x v="7"/>
    <s v="N"/>
    <s v="00 - N/A"/>
    <s v="20 - FONDOS CON DESTINO ESPECÍFICO"/>
    <s v="(en blanco)"/>
    <s v="99 - MULTIPROVINCIAL"/>
    <n v="102000000"/>
    <n v="30632837.199999999"/>
  </r>
  <r>
    <s v="2024"/>
    <x v="0"/>
    <x v="0"/>
    <x v="0"/>
    <x v="0"/>
    <x v="2"/>
    <s v="0211 - MINISTERIO DE OBRAS PÚBLICAS Y COMUNICACIONES"/>
    <s v="0001 - MINISTERIO DE OBRAS PUBLICAS Y COMUNICACIONES"/>
    <x v="1"/>
    <x v="11"/>
    <x v="57"/>
    <x v="1"/>
    <x v="8"/>
    <s v="N"/>
    <s v="00 - N/A"/>
    <s v="10 - FONDO GENERAL"/>
    <s v="(en blanco)"/>
    <s v="99 - MULTIPROVINCIAL"/>
    <n v="500000"/>
    <n v="0"/>
  </r>
  <r>
    <s v="2024"/>
    <x v="0"/>
    <x v="0"/>
    <x v="0"/>
    <x v="0"/>
    <x v="2"/>
    <s v="0211 - MINISTERIO DE OBRAS PÚBLICAS Y COMUNICACIONES"/>
    <s v="0001 - MINISTERIO DE OBRAS PUBLICAS Y COMUNICACIONES"/>
    <x v="1"/>
    <x v="11"/>
    <x v="57"/>
    <x v="1"/>
    <x v="8"/>
    <s v="N"/>
    <s v="00 - N/A"/>
    <s v="20 - FONDOS CON DESTINO ESPECÍFICO"/>
    <s v="(en blanco)"/>
    <s v="99 - MULTIPROVINCIAL"/>
    <n v="2000000"/>
    <n v="630492.68000000005"/>
  </r>
  <r>
    <s v="2024"/>
    <x v="0"/>
    <x v="0"/>
    <x v="0"/>
    <x v="0"/>
    <x v="2"/>
    <s v="0211 - MINISTERIO DE OBRAS PÚBLICAS Y COMUNICACIONES"/>
    <s v="0001 - MINISTERIO DE OBRAS PUBLICAS Y COMUNICACIONES"/>
    <x v="1"/>
    <x v="11"/>
    <x v="57"/>
    <x v="1"/>
    <x v="9"/>
    <s v="N"/>
    <s v="00 - N/A"/>
    <s v="10 - FONDO GENERAL"/>
    <s v="(en blanco)"/>
    <s v="99 - MULTIPROVINCIAL"/>
    <n v="47265464"/>
    <n v="0"/>
  </r>
  <r>
    <s v="2024"/>
    <x v="0"/>
    <x v="0"/>
    <x v="0"/>
    <x v="0"/>
    <x v="2"/>
    <s v="0211 - MINISTERIO DE OBRAS PÚBLICAS Y COMUNICACIONES"/>
    <s v="0001 - MINISTERIO DE OBRAS PUBLICAS Y COMUNICACIONES"/>
    <x v="1"/>
    <x v="11"/>
    <x v="57"/>
    <x v="1"/>
    <x v="9"/>
    <s v="N"/>
    <s v="00 - N/A"/>
    <s v="20 - FONDOS CON DESTINO ESPECÍFICO"/>
    <s v="(en blanco)"/>
    <s v="99 - MULTIPROVINCIAL"/>
    <n v="105600000"/>
    <n v="37581871.920000002"/>
  </r>
  <r>
    <s v="2024"/>
    <x v="0"/>
    <x v="0"/>
    <x v="0"/>
    <x v="0"/>
    <x v="2"/>
    <s v="0211 - MINISTERIO DE OBRAS PÚBLICAS Y COMUNICACIONES"/>
    <s v="0001 - MINISTERIO DE OBRAS PUBLICAS Y COMUNICACIONES"/>
    <x v="1"/>
    <x v="11"/>
    <x v="57"/>
    <x v="1"/>
    <x v="10"/>
    <s v="N"/>
    <s v="00 - N/A"/>
    <s v="10 - FONDO GENERAL"/>
    <s v="(en blanco)"/>
    <s v="99 - MULTIPROVINCIAL"/>
    <n v="70000000"/>
    <n v="66539551.950000003"/>
  </r>
  <r>
    <s v="2024"/>
    <x v="0"/>
    <x v="0"/>
    <x v="0"/>
    <x v="0"/>
    <x v="2"/>
    <s v="0211 - MINISTERIO DE OBRAS PÚBLICAS Y COMUNICACIONES"/>
    <s v="0001 - MINISTERIO DE OBRAS PUBLICAS Y COMUNICACIONES"/>
    <x v="1"/>
    <x v="11"/>
    <x v="57"/>
    <x v="1"/>
    <x v="10"/>
    <s v="N"/>
    <s v="00 - N/A"/>
    <s v="20 - FONDOS CON DESTINO ESPECÍFICO"/>
    <s v="(en blanco)"/>
    <s v="99 - MULTIPROVINCIAL"/>
    <n v="68000000"/>
    <n v="46066120.469999991"/>
  </r>
  <r>
    <s v="2024"/>
    <x v="0"/>
    <x v="0"/>
    <x v="0"/>
    <x v="0"/>
    <x v="2"/>
    <s v="0211 - MINISTERIO DE OBRAS PÚBLICAS Y COMUNICACIONES"/>
    <s v="0001 - MINISTERIO DE OBRAS PUBLICAS Y COMUNICACIONES"/>
    <x v="1"/>
    <x v="11"/>
    <x v="57"/>
    <x v="1"/>
    <x v="11"/>
    <s v="N"/>
    <s v="00 - N/A"/>
    <s v="10 - FONDO GENERAL"/>
    <s v="(en blanco)"/>
    <s v="99 - MULTIPROVINCIAL"/>
    <n v="26000000"/>
    <n v="4184842.1799999997"/>
  </r>
  <r>
    <s v="2024"/>
    <x v="0"/>
    <x v="0"/>
    <x v="0"/>
    <x v="0"/>
    <x v="2"/>
    <s v="0211 - MINISTERIO DE OBRAS PÚBLICAS Y COMUNICACIONES"/>
    <s v="0001 - MINISTERIO DE OBRAS PUBLICAS Y COMUNICACIONES"/>
    <x v="1"/>
    <x v="11"/>
    <x v="57"/>
    <x v="1"/>
    <x v="11"/>
    <s v="N"/>
    <s v="00 - N/A"/>
    <s v="20 - FONDOS CON DESTINO ESPECÍFICO"/>
    <s v="(en blanco)"/>
    <s v="99 - MULTIPROVINCIAL"/>
    <n v="42000000"/>
    <n v="43261134.099999994"/>
  </r>
  <r>
    <s v="2024"/>
    <x v="0"/>
    <x v="0"/>
    <x v="0"/>
    <x v="0"/>
    <x v="2"/>
    <s v="0211 - MINISTERIO DE OBRAS PÚBLICAS Y COMUNICACIONES"/>
    <s v="0001 - MINISTERIO DE OBRAS PUBLICAS Y COMUNICACIONES"/>
    <x v="1"/>
    <x v="11"/>
    <x v="57"/>
    <x v="1"/>
    <x v="12"/>
    <s v="N"/>
    <s v="00 - N/A"/>
    <s v="10 - FONDO GENERAL"/>
    <s v="(en blanco)"/>
    <s v="99 - MULTIPROVINCIAL"/>
    <n v="162164940"/>
    <n v="9062218.4900000021"/>
  </r>
  <r>
    <s v="2024"/>
    <x v="0"/>
    <x v="0"/>
    <x v="0"/>
    <x v="0"/>
    <x v="2"/>
    <s v="0211 - MINISTERIO DE OBRAS PÚBLICAS Y COMUNICACIONES"/>
    <s v="0001 - MINISTERIO DE OBRAS PUBLICAS Y COMUNICACIONES"/>
    <x v="1"/>
    <x v="11"/>
    <x v="57"/>
    <x v="1"/>
    <x v="12"/>
    <s v="N"/>
    <s v="00 - N/A"/>
    <s v="20 - FONDOS CON DESTINO ESPECÍFICO"/>
    <s v="(en blanco)"/>
    <s v="99 - MULTIPROVINCIAL"/>
    <n v="61550000"/>
    <n v="15642361.660000002"/>
  </r>
  <r>
    <s v="2024"/>
    <x v="0"/>
    <x v="0"/>
    <x v="0"/>
    <x v="0"/>
    <x v="2"/>
    <s v="0211 - MINISTERIO DE OBRAS PÚBLICAS Y COMUNICACIONES"/>
    <s v="0001 - MINISTERIO DE OBRAS PUBLICAS Y COMUNICACIONES"/>
    <x v="1"/>
    <x v="11"/>
    <x v="57"/>
    <x v="1"/>
    <x v="13"/>
    <s v="N"/>
    <s v="00 - N/A"/>
    <s v="10 - FONDO GENERAL"/>
    <s v="(en blanco)"/>
    <s v="99 - MULTIPROVINCIAL"/>
    <n v="5200000"/>
    <n v="1439600"/>
  </r>
  <r>
    <s v="2024"/>
    <x v="0"/>
    <x v="0"/>
    <x v="0"/>
    <x v="0"/>
    <x v="2"/>
    <s v="0211 - MINISTERIO DE OBRAS PÚBLICAS Y COMUNICACIONES"/>
    <s v="0001 - MINISTERIO DE OBRAS PUBLICAS Y COMUNICACIONES"/>
    <x v="1"/>
    <x v="11"/>
    <x v="57"/>
    <x v="1"/>
    <x v="13"/>
    <s v="N"/>
    <s v="00 - N/A"/>
    <s v="20 - FONDOS CON DESTINO ESPECÍFICO"/>
    <s v="(en blanco)"/>
    <s v="99 - MULTIPROVINCIAL"/>
    <n v="6000000"/>
    <n v="3357145.05"/>
  </r>
  <r>
    <s v="2024"/>
    <x v="0"/>
    <x v="0"/>
    <x v="0"/>
    <x v="0"/>
    <x v="2"/>
    <s v="0211 - MINISTERIO DE OBRAS PÚBLICAS Y COMUNICACIONES"/>
    <s v="0001 - MINISTERIO DE OBRAS PUBLICAS Y COMUNICACIONES"/>
    <x v="1"/>
    <x v="11"/>
    <x v="57"/>
    <x v="2"/>
    <x v="14"/>
    <s v="N"/>
    <s v="00 - N/A"/>
    <s v="20 - FONDOS CON DESTINO ESPECÍFICO"/>
    <s v="(en blanco)"/>
    <s v="99 - MULTIPROVINCIAL"/>
    <n v="3500000"/>
    <n v="38912641.990000002"/>
  </r>
  <r>
    <s v="2024"/>
    <x v="0"/>
    <x v="0"/>
    <x v="0"/>
    <x v="0"/>
    <x v="2"/>
    <s v="0211 - MINISTERIO DE OBRAS PÚBLICAS Y COMUNICACIONES"/>
    <s v="0001 - MINISTERIO DE OBRAS PUBLICAS Y COMUNICACIONES"/>
    <x v="1"/>
    <x v="11"/>
    <x v="57"/>
    <x v="2"/>
    <x v="15"/>
    <s v="N"/>
    <s v="00 - N/A"/>
    <s v="20 - FONDOS CON DESTINO ESPECÍFICO"/>
    <s v="(en blanco)"/>
    <s v="99 - MULTIPROVINCIAL"/>
    <n v="81000000"/>
    <n v="24908673.899999999"/>
  </r>
  <r>
    <s v="2024"/>
    <x v="0"/>
    <x v="0"/>
    <x v="0"/>
    <x v="0"/>
    <x v="2"/>
    <s v="0211 - MINISTERIO DE OBRAS PÚBLICAS Y COMUNICACIONES"/>
    <s v="0001 - MINISTERIO DE OBRAS PUBLICAS Y COMUNICACIONES"/>
    <x v="1"/>
    <x v="11"/>
    <x v="57"/>
    <x v="2"/>
    <x v="16"/>
    <s v="N"/>
    <s v="00 - N/A"/>
    <s v="20 - FONDOS CON DESTINO ESPECÍFICO"/>
    <s v="(en blanco)"/>
    <s v="99 - MULTIPROVINCIAL"/>
    <n v="10100000"/>
    <n v="4631340.9700000007"/>
  </r>
  <r>
    <s v="2024"/>
    <x v="0"/>
    <x v="0"/>
    <x v="0"/>
    <x v="0"/>
    <x v="2"/>
    <s v="0211 - MINISTERIO DE OBRAS PÚBLICAS Y COMUNICACIONES"/>
    <s v="0001 - MINISTERIO DE OBRAS PUBLICAS Y COMUNICACIONES"/>
    <x v="1"/>
    <x v="11"/>
    <x v="57"/>
    <x v="2"/>
    <x v="17"/>
    <s v="N"/>
    <s v="00 - N/A"/>
    <s v="20 - FONDOS CON DESTINO ESPECÍFICO"/>
    <s v="(en blanco)"/>
    <s v="99 - MULTIPROVINCIAL"/>
    <n v="2000000"/>
    <n v="2308648.0699999998"/>
  </r>
  <r>
    <s v="2024"/>
    <x v="0"/>
    <x v="0"/>
    <x v="0"/>
    <x v="0"/>
    <x v="2"/>
    <s v="0211 - MINISTERIO DE OBRAS PÚBLICAS Y COMUNICACIONES"/>
    <s v="0001 - MINISTERIO DE OBRAS PUBLICAS Y COMUNICACIONES"/>
    <x v="1"/>
    <x v="11"/>
    <x v="57"/>
    <x v="2"/>
    <x v="18"/>
    <s v="N"/>
    <s v="00 - N/A"/>
    <s v="20 - FONDOS CON DESTINO ESPECÍFICO"/>
    <s v="(en blanco)"/>
    <s v="99 - MULTIPROVINCIAL"/>
    <n v="22100000"/>
    <n v="0"/>
  </r>
  <r>
    <s v="2024"/>
    <x v="0"/>
    <x v="0"/>
    <x v="0"/>
    <x v="0"/>
    <x v="2"/>
    <s v="0211 - MINISTERIO DE OBRAS PÚBLICAS Y COMUNICACIONES"/>
    <s v="0001 - MINISTERIO DE OBRAS PUBLICAS Y COMUNICACIONES"/>
    <x v="1"/>
    <x v="11"/>
    <x v="57"/>
    <x v="2"/>
    <x v="19"/>
    <s v="N"/>
    <s v="00 - N/A"/>
    <s v="20 - FONDOS CON DESTINO ESPECÍFICO"/>
    <s v="(en blanco)"/>
    <s v="99 - MULTIPROVINCIAL"/>
    <n v="67642561"/>
    <n v="435349.19999999995"/>
  </r>
  <r>
    <s v="2024"/>
    <x v="0"/>
    <x v="0"/>
    <x v="0"/>
    <x v="0"/>
    <x v="2"/>
    <s v="0211 - MINISTERIO DE OBRAS PÚBLICAS Y COMUNICACIONES"/>
    <s v="0001 - MINISTERIO DE OBRAS PUBLICAS Y COMUNICACIONES"/>
    <x v="1"/>
    <x v="11"/>
    <x v="57"/>
    <x v="2"/>
    <x v="20"/>
    <s v="N"/>
    <s v="00 - N/A"/>
    <s v="20 - FONDOS CON DESTINO ESPECÍFICO"/>
    <s v="(en blanco)"/>
    <s v="99 - MULTIPROVINCIAL"/>
    <n v="140000000"/>
    <n v="103092486.81000002"/>
  </r>
  <r>
    <s v="2024"/>
    <x v="0"/>
    <x v="0"/>
    <x v="0"/>
    <x v="0"/>
    <x v="2"/>
    <s v="0211 - MINISTERIO DE OBRAS PÚBLICAS Y COMUNICACIONES"/>
    <s v="0001 - MINISTERIO DE OBRAS PUBLICAS Y COMUNICACIONES"/>
    <x v="1"/>
    <x v="11"/>
    <x v="57"/>
    <x v="2"/>
    <x v="21"/>
    <s v="N"/>
    <s v="00 - N/A"/>
    <s v="20 - FONDOS CON DESTINO ESPECÍFICO"/>
    <s v="(en blanco)"/>
    <s v="99 - MULTIPROVINCIAL"/>
    <n v="33150000"/>
    <n v="23420473.220000003"/>
  </r>
  <r>
    <s v="2024"/>
    <x v="0"/>
    <x v="0"/>
    <x v="0"/>
    <x v="0"/>
    <x v="2"/>
    <s v="0211 - MINISTERIO DE OBRAS PÚBLICAS Y COMUNICACIONES"/>
    <s v="0001 - MINISTERIO DE OBRAS PUBLICAS Y COMUNICACIONES"/>
    <x v="2"/>
    <x v="14"/>
    <x v="58"/>
    <x v="0"/>
    <x v="0"/>
    <s v="N"/>
    <s v="00 - N/A"/>
    <s v="10 - FONDO GENERAL"/>
    <s v="(en blanco)"/>
    <s v="99 - MULTIPROVINCIAL"/>
    <n v="120000000"/>
    <n v="56287511.279999994"/>
  </r>
  <r>
    <s v="2024"/>
    <x v="0"/>
    <x v="0"/>
    <x v="0"/>
    <x v="0"/>
    <x v="2"/>
    <s v="0211 - MINISTERIO DE OBRAS PÚBLICAS Y COMUNICACIONES"/>
    <s v="0001 - MINISTERIO DE OBRAS PUBLICAS Y COMUNICACIONES"/>
    <x v="2"/>
    <x v="14"/>
    <x v="58"/>
    <x v="0"/>
    <x v="4"/>
    <s v="N"/>
    <s v="00 - N/A"/>
    <s v="10 - FONDO GENERAL"/>
    <s v="(en blanco)"/>
    <s v="99 - MULTIPROVINCIAL"/>
    <n v="22000000"/>
    <n v="8542568.0700000022"/>
  </r>
  <r>
    <s v="2024"/>
    <x v="0"/>
    <x v="0"/>
    <x v="0"/>
    <x v="0"/>
    <x v="2"/>
    <s v="0211 - MINISTERIO DE OBRAS PÚBLICAS Y COMUNICACIONES"/>
    <s v="0002 - DIRECCION GENERAL DE EMBELLECIMIENTO DE CARRETERAS Y AVENIDAS DE CIRCUNV."/>
    <x v="1"/>
    <x v="11"/>
    <x v="26"/>
    <x v="0"/>
    <x v="0"/>
    <s v="N"/>
    <s v="00 - N/A"/>
    <s v="10 - FONDO GENERAL"/>
    <s v="(en blanco)"/>
    <s v="99 - MULTIPROVINCIAL"/>
    <n v="224842595"/>
    <n v="101410499.28"/>
  </r>
  <r>
    <s v="2024"/>
    <x v="0"/>
    <x v="0"/>
    <x v="0"/>
    <x v="0"/>
    <x v="2"/>
    <s v="0211 - MINISTERIO DE OBRAS PÚBLICAS Y COMUNICACIONES"/>
    <s v="0002 - DIRECCION GENERAL DE EMBELLECIMIENTO DE CARRETERAS Y AVENIDAS DE CIRCUNV."/>
    <x v="1"/>
    <x v="11"/>
    <x v="26"/>
    <x v="0"/>
    <x v="1"/>
    <s v="N"/>
    <s v="00 - N/A"/>
    <s v="10 - FONDO GENERAL"/>
    <s v="(en blanco)"/>
    <s v="99 - MULTIPROVINCIAL"/>
    <n v="32428663"/>
    <n v="15651028.390000002"/>
  </r>
  <r>
    <s v="2024"/>
    <x v="0"/>
    <x v="0"/>
    <x v="0"/>
    <x v="0"/>
    <x v="2"/>
    <s v="0211 - MINISTERIO DE OBRAS PÚBLICAS Y COMUNICACIONES"/>
    <s v="0002 - DIRECCION GENERAL DE EMBELLECIMIENTO DE CARRETERAS Y AVENIDAS DE CIRCUNV."/>
    <x v="1"/>
    <x v="11"/>
    <x v="26"/>
    <x v="0"/>
    <x v="4"/>
    <s v="N"/>
    <s v="00 - N/A"/>
    <s v="10 - FONDO GENERAL"/>
    <s v="(en blanco)"/>
    <s v="99 - MULTIPROVINCIAL"/>
    <n v="29457973"/>
    <n v="14693615.060000004"/>
  </r>
  <r>
    <s v="2024"/>
    <x v="0"/>
    <x v="0"/>
    <x v="0"/>
    <x v="0"/>
    <x v="2"/>
    <s v="0211 - MINISTERIO DE OBRAS PÚBLICAS Y COMUNICACIONES"/>
    <s v="0002 - DIRECCION GENERAL DE EMBELLECIMIENTO DE CARRETERAS Y AVENIDAS DE CIRCUNV."/>
    <x v="1"/>
    <x v="11"/>
    <x v="26"/>
    <x v="1"/>
    <x v="5"/>
    <s v="N"/>
    <s v="00 - N/A"/>
    <s v="10 - FONDO GENERAL"/>
    <s v="(en blanco)"/>
    <s v="99 - MULTIPROVINCIAL"/>
    <n v="5669040"/>
    <n v="2827940.99"/>
  </r>
  <r>
    <s v="2024"/>
    <x v="0"/>
    <x v="0"/>
    <x v="0"/>
    <x v="0"/>
    <x v="2"/>
    <s v="0211 - MINISTERIO DE OBRAS PÚBLICAS Y COMUNICACIONES"/>
    <s v="0002 - DIRECCION GENERAL DE EMBELLECIMIENTO DE CARRETERAS Y AVENIDAS DE CIRCUNV."/>
    <x v="1"/>
    <x v="11"/>
    <x v="26"/>
    <x v="1"/>
    <x v="6"/>
    <s v="N"/>
    <s v="00 - N/A"/>
    <s v="10 - FONDO GENERAL"/>
    <s v="(en blanco)"/>
    <s v="99 - MULTIPROVINCIAL"/>
    <n v="2205000"/>
    <n v="701880.04"/>
  </r>
  <r>
    <s v="2024"/>
    <x v="0"/>
    <x v="0"/>
    <x v="0"/>
    <x v="0"/>
    <x v="2"/>
    <s v="0211 - MINISTERIO DE OBRAS PÚBLICAS Y COMUNICACIONES"/>
    <s v="0002 - DIRECCION GENERAL DE EMBELLECIMIENTO DE CARRETERAS Y AVENIDAS DE CIRCUNV."/>
    <x v="1"/>
    <x v="11"/>
    <x v="26"/>
    <x v="1"/>
    <x v="7"/>
    <s v="N"/>
    <s v="00 - N/A"/>
    <s v="10 - FONDO GENERAL"/>
    <s v="(en blanco)"/>
    <s v="99 - MULTIPROVINCIAL"/>
    <n v="2100000"/>
    <n v="1008277.5"/>
  </r>
  <r>
    <s v="2024"/>
    <x v="0"/>
    <x v="0"/>
    <x v="0"/>
    <x v="0"/>
    <x v="2"/>
    <s v="0211 - MINISTERIO DE OBRAS PÚBLICAS Y COMUNICACIONES"/>
    <s v="0002 - DIRECCION GENERAL DE EMBELLECIMIENTO DE CARRETERAS Y AVENIDAS DE CIRCUNV."/>
    <x v="1"/>
    <x v="11"/>
    <x v="26"/>
    <x v="1"/>
    <x v="8"/>
    <s v="N"/>
    <s v="00 - N/A"/>
    <s v="10 - FONDO GENERAL"/>
    <s v="(en blanco)"/>
    <s v="99 - MULTIPROVINCIAL"/>
    <n v="600000"/>
    <n v="0"/>
  </r>
  <r>
    <s v="2024"/>
    <x v="0"/>
    <x v="0"/>
    <x v="0"/>
    <x v="0"/>
    <x v="2"/>
    <s v="0211 - MINISTERIO DE OBRAS PÚBLICAS Y COMUNICACIONES"/>
    <s v="0002 - DIRECCION GENERAL DE EMBELLECIMIENTO DE CARRETERAS Y AVENIDAS DE CIRCUNV."/>
    <x v="1"/>
    <x v="11"/>
    <x v="26"/>
    <x v="1"/>
    <x v="9"/>
    <s v="N"/>
    <s v="00 - N/A"/>
    <s v="10 - FONDO GENERAL"/>
    <s v="(en blanco)"/>
    <s v="99 - MULTIPROVINCIAL"/>
    <n v="15694078"/>
    <n v="7098958.5599999996"/>
  </r>
  <r>
    <s v="2024"/>
    <x v="0"/>
    <x v="0"/>
    <x v="0"/>
    <x v="0"/>
    <x v="2"/>
    <s v="0211 - MINISTERIO DE OBRAS PÚBLICAS Y COMUNICACIONES"/>
    <s v="0002 - DIRECCION GENERAL DE EMBELLECIMIENTO DE CARRETERAS Y AVENIDAS DE CIRCUNV."/>
    <x v="1"/>
    <x v="11"/>
    <x v="26"/>
    <x v="1"/>
    <x v="10"/>
    <s v="N"/>
    <s v="00 - N/A"/>
    <s v="10 - FONDO GENERAL"/>
    <s v="(en blanco)"/>
    <s v="99 - MULTIPROVINCIAL"/>
    <n v="4291992"/>
    <n v="2377454.58"/>
  </r>
  <r>
    <s v="2024"/>
    <x v="0"/>
    <x v="0"/>
    <x v="0"/>
    <x v="0"/>
    <x v="2"/>
    <s v="0211 - MINISTERIO DE OBRAS PÚBLICAS Y COMUNICACIONES"/>
    <s v="0002 - DIRECCION GENERAL DE EMBELLECIMIENTO DE CARRETERAS Y AVENIDAS DE CIRCUNV."/>
    <x v="1"/>
    <x v="11"/>
    <x v="26"/>
    <x v="1"/>
    <x v="11"/>
    <s v="N"/>
    <s v="00 - N/A"/>
    <s v="10 - FONDO GENERAL"/>
    <s v="(en blanco)"/>
    <s v="99 - MULTIPROVINCIAL"/>
    <n v="3705000"/>
    <n v="1499859.94"/>
  </r>
  <r>
    <s v="2024"/>
    <x v="0"/>
    <x v="0"/>
    <x v="0"/>
    <x v="0"/>
    <x v="2"/>
    <s v="0211 - MINISTERIO DE OBRAS PÚBLICAS Y COMUNICACIONES"/>
    <s v="0002 - DIRECCION GENERAL DE EMBELLECIMIENTO DE CARRETERAS Y AVENIDAS DE CIRCUNV."/>
    <x v="1"/>
    <x v="11"/>
    <x v="26"/>
    <x v="1"/>
    <x v="12"/>
    <s v="N"/>
    <s v="00 - N/A"/>
    <s v="10 - FONDO GENERAL"/>
    <s v="(en blanco)"/>
    <s v="99 - MULTIPROVINCIAL"/>
    <n v="5508000"/>
    <n v="641773.62000000011"/>
  </r>
  <r>
    <s v="2024"/>
    <x v="0"/>
    <x v="0"/>
    <x v="0"/>
    <x v="0"/>
    <x v="2"/>
    <s v="0211 - MINISTERIO DE OBRAS PÚBLICAS Y COMUNICACIONES"/>
    <s v="0002 - DIRECCION GENERAL DE EMBELLECIMIENTO DE CARRETERAS Y AVENIDAS DE CIRCUNV."/>
    <x v="1"/>
    <x v="11"/>
    <x v="26"/>
    <x v="1"/>
    <x v="13"/>
    <s v="N"/>
    <s v="00 - N/A"/>
    <s v="10 - FONDO GENERAL"/>
    <s v="(en blanco)"/>
    <s v="99 - MULTIPROVINCIAL"/>
    <n v="7786510"/>
    <n v="2393264.2000000002"/>
  </r>
  <r>
    <s v="2024"/>
    <x v="0"/>
    <x v="0"/>
    <x v="0"/>
    <x v="0"/>
    <x v="2"/>
    <s v="0211 - MINISTERIO DE OBRAS PÚBLICAS Y COMUNICACIONES"/>
    <s v="0002 - DIRECCION GENERAL DE EMBELLECIMIENTO DE CARRETERAS Y AVENIDAS DE CIRCUNV."/>
    <x v="1"/>
    <x v="11"/>
    <x v="26"/>
    <x v="2"/>
    <x v="14"/>
    <s v="N"/>
    <s v="00 - N/A"/>
    <s v="10 - FONDO GENERAL"/>
    <s v="(en blanco)"/>
    <s v="99 - MULTIPROVINCIAL"/>
    <n v="7655000"/>
    <n v="2628170.9000000004"/>
  </r>
  <r>
    <s v="2024"/>
    <x v="0"/>
    <x v="0"/>
    <x v="0"/>
    <x v="0"/>
    <x v="2"/>
    <s v="0211 - MINISTERIO DE OBRAS PÚBLICAS Y COMUNICACIONES"/>
    <s v="0002 - DIRECCION GENERAL DE EMBELLECIMIENTO DE CARRETERAS Y AVENIDAS DE CIRCUNV."/>
    <x v="1"/>
    <x v="11"/>
    <x v="26"/>
    <x v="2"/>
    <x v="15"/>
    <s v="N"/>
    <s v="00 - N/A"/>
    <s v="10 - FONDO GENERAL"/>
    <s v="(en blanco)"/>
    <s v="99 - MULTIPROVINCIAL"/>
    <n v="1300000"/>
    <n v="439802.51"/>
  </r>
  <r>
    <s v="2024"/>
    <x v="0"/>
    <x v="0"/>
    <x v="0"/>
    <x v="0"/>
    <x v="2"/>
    <s v="0211 - MINISTERIO DE OBRAS PÚBLICAS Y COMUNICACIONES"/>
    <s v="0002 - DIRECCION GENERAL DE EMBELLECIMIENTO DE CARRETERAS Y AVENIDAS DE CIRCUNV."/>
    <x v="1"/>
    <x v="11"/>
    <x v="26"/>
    <x v="2"/>
    <x v="16"/>
    <s v="N"/>
    <s v="00 - N/A"/>
    <s v="10 - FONDO GENERAL"/>
    <s v="(en blanco)"/>
    <s v="99 - MULTIPROVINCIAL"/>
    <n v="765000"/>
    <n v="0"/>
  </r>
  <r>
    <s v="2024"/>
    <x v="0"/>
    <x v="0"/>
    <x v="0"/>
    <x v="0"/>
    <x v="2"/>
    <s v="0211 - MINISTERIO DE OBRAS PÚBLICAS Y COMUNICACIONES"/>
    <s v="0002 - DIRECCION GENERAL DE EMBELLECIMIENTO DE CARRETERAS Y AVENIDAS DE CIRCUNV."/>
    <x v="1"/>
    <x v="11"/>
    <x v="26"/>
    <x v="2"/>
    <x v="17"/>
    <s v="N"/>
    <s v="00 - N/A"/>
    <s v="10 - FONDO GENERAL"/>
    <s v="(en blanco)"/>
    <s v="99 - MULTIPROVINCIAL"/>
    <n v="1000"/>
    <n v="0"/>
  </r>
  <r>
    <s v="2024"/>
    <x v="0"/>
    <x v="0"/>
    <x v="0"/>
    <x v="0"/>
    <x v="2"/>
    <s v="0211 - MINISTERIO DE OBRAS PÚBLICAS Y COMUNICACIONES"/>
    <s v="0002 - DIRECCION GENERAL DE EMBELLECIMIENTO DE CARRETERAS Y AVENIDAS DE CIRCUNV."/>
    <x v="1"/>
    <x v="11"/>
    <x v="26"/>
    <x v="2"/>
    <x v="18"/>
    <s v="N"/>
    <s v="00 - N/A"/>
    <s v="10 - FONDO GENERAL"/>
    <s v="(en blanco)"/>
    <s v="99 - MULTIPROVINCIAL"/>
    <n v="2860000"/>
    <n v="162792.90000000002"/>
  </r>
  <r>
    <s v="2024"/>
    <x v="0"/>
    <x v="0"/>
    <x v="0"/>
    <x v="0"/>
    <x v="2"/>
    <s v="0211 - MINISTERIO DE OBRAS PÚBLICAS Y COMUNICACIONES"/>
    <s v="0002 - DIRECCION GENERAL DE EMBELLECIMIENTO DE CARRETERAS Y AVENIDAS DE CIRCUNV."/>
    <x v="1"/>
    <x v="11"/>
    <x v="26"/>
    <x v="2"/>
    <x v="19"/>
    <s v="N"/>
    <s v="00 - N/A"/>
    <s v="10 - FONDO GENERAL"/>
    <s v="(en blanco)"/>
    <s v="99 - MULTIPROVINCIAL"/>
    <n v="6222500"/>
    <n v="2000136.4900000002"/>
  </r>
  <r>
    <s v="2024"/>
    <x v="0"/>
    <x v="0"/>
    <x v="0"/>
    <x v="0"/>
    <x v="2"/>
    <s v="0211 - MINISTERIO DE OBRAS PÚBLICAS Y COMUNICACIONES"/>
    <s v="0002 - DIRECCION GENERAL DE EMBELLECIMIENTO DE CARRETERAS Y AVENIDAS DE CIRCUNV."/>
    <x v="1"/>
    <x v="11"/>
    <x v="26"/>
    <x v="2"/>
    <x v="20"/>
    <s v="N"/>
    <s v="00 - N/A"/>
    <s v="10 - FONDO GENERAL"/>
    <s v="(en blanco)"/>
    <s v="99 - MULTIPROVINCIAL"/>
    <n v="28212166"/>
    <n v="11627607.589999998"/>
  </r>
  <r>
    <s v="2024"/>
    <x v="0"/>
    <x v="0"/>
    <x v="0"/>
    <x v="0"/>
    <x v="2"/>
    <s v="0211 - MINISTERIO DE OBRAS PÚBLICAS Y COMUNICACIONES"/>
    <s v="0002 - DIRECCION GENERAL DE EMBELLECIMIENTO DE CARRETERAS Y AVENIDAS DE CIRCUNV."/>
    <x v="1"/>
    <x v="11"/>
    <x v="26"/>
    <x v="2"/>
    <x v="21"/>
    <s v="N"/>
    <s v="00 - N/A"/>
    <s v="10 - FONDO GENERAL"/>
    <s v="(en blanco)"/>
    <s v="99 - MULTIPROVINCIAL"/>
    <n v="7942000"/>
    <n v="4343088.28"/>
  </r>
  <r>
    <s v="2024"/>
    <x v="0"/>
    <x v="0"/>
    <x v="0"/>
    <x v="0"/>
    <x v="2"/>
    <s v="0211 - MINISTERIO DE OBRAS PÚBLICAS Y COMUNICACIONES"/>
    <s v="0003 - OFICINA PARA EL REORDENAMIENTO DEL TRANSPORTE"/>
    <x v="1"/>
    <x v="11"/>
    <x v="59"/>
    <x v="0"/>
    <x v="0"/>
    <s v="N"/>
    <s v="00 - N/A"/>
    <s v="10 - FONDO GENERAL"/>
    <s v="(en blanco)"/>
    <s v="99 - MULTIPROVINCIAL"/>
    <n v="977314025"/>
    <n v="488459132.01999998"/>
  </r>
  <r>
    <s v="2024"/>
    <x v="0"/>
    <x v="0"/>
    <x v="0"/>
    <x v="0"/>
    <x v="2"/>
    <s v="0211 - MINISTERIO DE OBRAS PÚBLICAS Y COMUNICACIONES"/>
    <s v="0003 - OFICINA PARA EL REORDENAMIENTO DEL TRANSPORTE"/>
    <x v="1"/>
    <x v="11"/>
    <x v="59"/>
    <x v="0"/>
    <x v="1"/>
    <s v="N"/>
    <s v="00 - N/A"/>
    <s v="10 - FONDO GENERAL"/>
    <s v="(en blanco)"/>
    <s v="99 - MULTIPROVINCIAL"/>
    <n v="180200000"/>
    <n v="89954248.079999998"/>
  </r>
  <r>
    <s v="2024"/>
    <x v="0"/>
    <x v="0"/>
    <x v="0"/>
    <x v="0"/>
    <x v="2"/>
    <s v="0211 - MINISTERIO DE OBRAS PÚBLICAS Y COMUNICACIONES"/>
    <s v="0003 - OFICINA PARA EL REORDENAMIENTO DEL TRANSPORTE"/>
    <x v="1"/>
    <x v="11"/>
    <x v="59"/>
    <x v="0"/>
    <x v="4"/>
    <s v="N"/>
    <s v="00 - N/A"/>
    <s v="10 - FONDO GENERAL"/>
    <s v="(en blanco)"/>
    <s v="99 - MULTIPROVINCIAL"/>
    <n v="136842125"/>
    <n v="66966121.049999997"/>
  </r>
  <r>
    <s v="2024"/>
    <x v="0"/>
    <x v="0"/>
    <x v="0"/>
    <x v="0"/>
    <x v="2"/>
    <s v="0211 - MINISTERIO DE OBRAS PÚBLICAS Y COMUNICACIONES"/>
    <s v="0003 - OFICINA PARA EL REORDENAMIENTO DEL TRANSPORTE"/>
    <x v="1"/>
    <x v="11"/>
    <x v="59"/>
    <x v="1"/>
    <x v="5"/>
    <s v="N"/>
    <s v="00 - N/A"/>
    <s v="10 - FONDO GENERAL"/>
    <s v="(en blanco)"/>
    <s v="99 - MULTIPROVINCIAL"/>
    <n v="627424690"/>
    <n v="310210551.39000005"/>
  </r>
  <r>
    <s v="2024"/>
    <x v="0"/>
    <x v="0"/>
    <x v="0"/>
    <x v="0"/>
    <x v="2"/>
    <s v="0211 - MINISTERIO DE OBRAS PÚBLICAS Y COMUNICACIONES"/>
    <s v="0003 - OFICINA PARA EL REORDENAMIENTO DEL TRANSPORTE"/>
    <x v="1"/>
    <x v="11"/>
    <x v="59"/>
    <x v="1"/>
    <x v="6"/>
    <s v="N"/>
    <s v="00 - N/A"/>
    <s v="10 - FONDO GENERAL"/>
    <s v="(en blanco)"/>
    <s v="99 - MULTIPROVINCIAL"/>
    <n v="1800000"/>
    <n v="0"/>
  </r>
  <r>
    <s v="2024"/>
    <x v="0"/>
    <x v="0"/>
    <x v="0"/>
    <x v="0"/>
    <x v="2"/>
    <s v="0211 - MINISTERIO DE OBRAS PÚBLICAS Y COMUNICACIONES"/>
    <s v="0003 - OFICINA PARA EL REORDENAMIENTO DEL TRANSPORTE"/>
    <x v="1"/>
    <x v="11"/>
    <x v="59"/>
    <x v="1"/>
    <x v="7"/>
    <s v="N"/>
    <s v="00 - N/A"/>
    <s v="10 - FONDO GENERAL"/>
    <s v="(en blanco)"/>
    <s v="99 - MULTIPROVINCIAL"/>
    <n v="200000"/>
    <n v="132088.4"/>
  </r>
  <r>
    <s v="2024"/>
    <x v="0"/>
    <x v="0"/>
    <x v="0"/>
    <x v="0"/>
    <x v="2"/>
    <s v="0211 - MINISTERIO DE OBRAS PÚBLICAS Y COMUNICACIONES"/>
    <s v="0003 - OFICINA PARA EL REORDENAMIENTO DEL TRANSPORTE"/>
    <x v="1"/>
    <x v="11"/>
    <x v="59"/>
    <x v="1"/>
    <x v="8"/>
    <s v="N"/>
    <s v="00 - N/A"/>
    <s v="10 - FONDO GENERAL"/>
    <s v="(en blanco)"/>
    <s v="99 - MULTIPROVINCIAL"/>
    <n v="4200000"/>
    <n v="11402876.9"/>
  </r>
  <r>
    <s v="2024"/>
    <x v="0"/>
    <x v="0"/>
    <x v="0"/>
    <x v="0"/>
    <x v="2"/>
    <s v="0211 - MINISTERIO DE OBRAS PÚBLICAS Y COMUNICACIONES"/>
    <s v="0003 - OFICINA PARA EL REORDENAMIENTO DEL TRANSPORTE"/>
    <x v="1"/>
    <x v="11"/>
    <x v="59"/>
    <x v="1"/>
    <x v="9"/>
    <s v="N"/>
    <s v="00 - N/A"/>
    <s v="10 - FONDO GENERAL"/>
    <s v="(en blanco)"/>
    <s v="99 - MULTIPROVINCIAL"/>
    <n v="6800000"/>
    <n v="6481004.6799999997"/>
  </r>
  <r>
    <s v="2024"/>
    <x v="0"/>
    <x v="0"/>
    <x v="0"/>
    <x v="0"/>
    <x v="2"/>
    <s v="0211 - MINISTERIO DE OBRAS PÚBLICAS Y COMUNICACIONES"/>
    <s v="0003 - OFICINA PARA EL REORDENAMIENTO DEL TRANSPORTE"/>
    <x v="1"/>
    <x v="11"/>
    <x v="59"/>
    <x v="1"/>
    <x v="10"/>
    <s v="N"/>
    <s v="00 - N/A"/>
    <s v="10 - FONDO GENERAL"/>
    <s v="(en blanco)"/>
    <s v="99 - MULTIPROVINCIAL"/>
    <n v="195200000"/>
    <n v="192138095.72999999"/>
  </r>
  <r>
    <s v="2024"/>
    <x v="0"/>
    <x v="0"/>
    <x v="0"/>
    <x v="0"/>
    <x v="2"/>
    <s v="0211 - MINISTERIO DE OBRAS PÚBLICAS Y COMUNICACIONES"/>
    <s v="0003 - OFICINA PARA EL REORDENAMIENTO DEL TRANSPORTE"/>
    <x v="1"/>
    <x v="11"/>
    <x v="59"/>
    <x v="1"/>
    <x v="10"/>
    <s v="N"/>
    <s v="00 - N/A"/>
    <s v="20 - FONDOS CON DESTINO ESPECÍFICO"/>
    <s v="(en blanco)"/>
    <s v="99 - MULTIPROVINCIAL"/>
    <n v="0"/>
    <n v="39251431.200000003"/>
  </r>
  <r>
    <s v="2024"/>
    <x v="0"/>
    <x v="0"/>
    <x v="0"/>
    <x v="0"/>
    <x v="2"/>
    <s v="0211 - MINISTERIO DE OBRAS PÚBLICAS Y COMUNICACIONES"/>
    <s v="0003 - OFICINA PARA EL REORDENAMIENTO DEL TRANSPORTE"/>
    <x v="1"/>
    <x v="11"/>
    <x v="59"/>
    <x v="1"/>
    <x v="11"/>
    <s v="N"/>
    <s v="00 - N/A"/>
    <s v="10 - FONDO GENERAL"/>
    <s v="(en blanco)"/>
    <s v="99 - MULTIPROVINCIAL"/>
    <n v="7517093"/>
    <n v="4404589.6100000003"/>
  </r>
  <r>
    <s v="2024"/>
    <x v="0"/>
    <x v="0"/>
    <x v="0"/>
    <x v="0"/>
    <x v="2"/>
    <s v="0211 - MINISTERIO DE OBRAS PÚBLICAS Y COMUNICACIONES"/>
    <s v="0003 - OFICINA PARA EL REORDENAMIENTO DEL TRANSPORTE"/>
    <x v="1"/>
    <x v="11"/>
    <x v="59"/>
    <x v="1"/>
    <x v="11"/>
    <s v="N"/>
    <s v="00 - N/A"/>
    <s v="20 - FONDOS CON DESTINO ESPECÍFICO"/>
    <s v="(en blanco)"/>
    <s v="99 - MULTIPROVINCIAL"/>
    <n v="978873963"/>
    <n v="1171859199.75"/>
  </r>
  <r>
    <s v="2024"/>
    <x v="0"/>
    <x v="0"/>
    <x v="0"/>
    <x v="0"/>
    <x v="2"/>
    <s v="0211 - MINISTERIO DE OBRAS PÚBLICAS Y COMUNICACIONES"/>
    <s v="0003 - OFICINA PARA EL REORDENAMIENTO DEL TRANSPORTE"/>
    <x v="1"/>
    <x v="11"/>
    <x v="59"/>
    <x v="1"/>
    <x v="12"/>
    <s v="N"/>
    <s v="00 - N/A"/>
    <s v="10 - FONDO GENERAL"/>
    <s v="(en blanco)"/>
    <s v="99 - MULTIPROVINCIAL"/>
    <n v="35500000"/>
    <n v="36406971.539999992"/>
  </r>
  <r>
    <s v="2024"/>
    <x v="0"/>
    <x v="0"/>
    <x v="0"/>
    <x v="0"/>
    <x v="2"/>
    <s v="0211 - MINISTERIO DE OBRAS PÚBLICAS Y COMUNICACIONES"/>
    <s v="0003 - OFICINA PARA EL REORDENAMIENTO DEL TRANSPORTE"/>
    <x v="1"/>
    <x v="11"/>
    <x v="59"/>
    <x v="1"/>
    <x v="12"/>
    <s v="N"/>
    <s v="00 - N/A"/>
    <s v="20 - FONDOS CON DESTINO ESPECÍFICO"/>
    <s v="(en blanco)"/>
    <s v="99 - MULTIPROVINCIAL"/>
    <n v="250000000"/>
    <n v="132390473.80999999"/>
  </r>
  <r>
    <s v="2024"/>
    <x v="0"/>
    <x v="0"/>
    <x v="0"/>
    <x v="0"/>
    <x v="2"/>
    <s v="0211 - MINISTERIO DE OBRAS PÚBLICAS Y COMUNICACIONES"/>
    <s v="0003 - OFICINA PARA EL REORDENAMIENTO DEL TRANSPORTE"/>
    <x v="1"/>
    <x v="11"/>
    <x v="59"/>
    <x v="1"/>
    <x v="13"/>
    <s v="N"/>
    <s v="00 - N/A"/>
    <s v="10 - FONDO GENERAL"/>
    <s v="(en blanco)"/>
    <s v="99 - MULTIPROVINCIAL"/>
    <n v="4000000"/>
    <n v="904290.78"/>
  </r>
  <r>
    <s v="2024"/>
    <x v="0"/>
    <x v="0"/>
    <x v="0"/>
    <x v="0"/>
    <x v="2"/>
    <s v="0211 - MINISTERIO DE OBRAS PÚBLICAS Y COMUNICACIONES"/>
    <s v="0003 - OFICINA PARA EL REORDENAMIENTO DEL TRANSPORTE"/>
    <x v="1"/>
    <x v="11"/>
    <x v="59"/>
    <x v="2"/>
    <x v="14"/>
    <s v="N"/>
    <s v="00 - N/A"/>
    <s v="10 - FONDO GENERAL"/>
    <s v="(en blanco)"/>
    <s v="99 - MULTIPROVINCIAL"/>
    <n v="4200000"/>
    <n v="1518706.38"/>
  </r>
  <r>
    <s v="2024"/>
    <x v="0"/>
    <x v="0"/>
    <x v="0"/>
    <x v="0"/>
    <x v="2"/>
    <s v="0211 - MINISTERIO DE OBRAS PÚBLICAS Y COMUNICACIONES"/>
    <s v="0003 - OFICINA PARA EL REORDENAMIENTO DEL TRANSPORTE"/>
    <x v="1"/>
    <x v="11"/>
    <x v="59"/>
    <x v="2"/>
    <x v="15"/>
    <s v="N"/>
    <s v="00 - N/A"/>
    <s v="10 - FONDO GENERAL"/>
    <s v="(en blanco)"/>
    <s v="99 - MULTIPROVINCIAL"/>
    <n v="5500000"/>
    <n v="766874.98"/>
  </r>
  <r>
    <s v="2024"/>
    <x v="0"/>
    <x v="0"/>
    <x v="0"/>
    <x v="0"/>
    <x v="2"/>
    <s v="0211 - MINISTERIO DE OBRAS PÚBLICAS Y COMUNICACIONES"/>
    <s v="0003 - OFICINA PARA EL REORDENAMIENTO DEL TRANSPORTE"/>
    <x v="1"/>
    <x v="11"/>
    <x v="59"/>
    <x v="2"/>
    <x v="16"/>
    <s v="N"/>
    <s v="00 - N/A"/>
    <s v="10 - FONDO GENERAL"/>
    <s v="(en blanco)"/>
    <s v="99 - MULTIPROVINCIAL"/>
    <n v="60600000"/>
    <n v="28519828"/>
  </r>
  <r>
    <s v="2024"/>
    <x v="0"/>
    <x v="0"/>
    <x v="0"/>
    <x v="0"/>
    <x v="2"/>
    <s v="0211 - MINISTERIO DE OBRAS PÚBLICAS Y COMUNICACIONES"/>
    <s v="0003 - OFICINA PARA EL REORDENAMIENTO DEL TRANSPORTE"/>
    <x v="1"/>
    <x v="11"/>
    <x v="59"/>
    <x v="2"/>
    <x v="18"/>
    <s v="N"/>
    <s v="00 - N/A"/>
    <s v="10 - FONDO GENERAL"/>
    <s v="(en blanco)"/>
    <s v="99 - MULTIPROVINCIAL"/>
    <n v="37000000"/>
    <n v="27396897.800000001"/>
  </r>
  <r>
    <s v="2024"/>
    <x v="0"/>
    <x v="0"/>
    <x v="0"/>
    <x v="0"/>
    <x v="2"/>
    <s v="0211 - MINISTERIO DE OBRAS PÚBLICAS Y COMUNICACIONES"/>
    <s v="0003 - OFICINA PARA EL REORDENAMIENTO DEL TRANSPORTE"/>
    <x v="1"/>
    <x v="11"/>
    <x v="59"/>
    <x v="2"/>
    <x v="19"/>
    <s v="N"/>
    <s v="00 - N/A"/>
    <s v="10 - FONDO GENERAL"/>
    <s v="(en blanco)"/>
    <s v="99 - MULTIPROVINCIAL"/>
    <n v="5200000"/>
    <n v="4550486.93"/>
  </r>
  <r>
    <s v="2024"/>
    <x v="0"/>
    <x v="0"/>
    <x v="0"/>
    <x v="0"/>
    <x v="2"/>
    <s v="0211 - MINISTERIO DE OBRAS PÚBLICAS Y COMUNICACIONES"/>
    <s v="0003 - OFICINA PARA EL REORDENAMIENTO DEL TRANSPORTE"/>
    <x v="1"/>
    <x v="11"/>
    <x v="59"/>
    <x v="2"/>
    <x v="20"/>
    <s v="N"/>
    <s v="00 - N/A"/>
    <s v="10 - FONDO GENERAL"/>
    <s v="(en blanco)"/>
    <s v="99 - MULTIPROVINCIAL"/>
    <n v="22700000"/>
    <n v="2912310.0700000003"/>
  </r>
  <r>
    <s v="2024"/>
    <x v="0"/>
    <x v="0"/>
    <x v="0"/>
    <x v="0"/>
    <x v="2"/>
    <s v="0211 - MINISTERIO DE OBRAS PÚBLICAS Y COMUNICACIONES"/>
    <s v="0003 - OFICINA PARA EL REORDENAMIENTO DEL TRANSPORTE"/>
    <x v="1"/>
    <x v="11"/>
    <x v="59"/>
    <x v="2"/>
    <x v="21"/>
    <s v="N"/>
    <s v="00 - N/A"/>
    <s v="10 - FONDO GENERAL"/>
    <s v="(en blanco)"/>
    <s v="99 - MULTIPROVINCIAL"/>
    <n v="41700000"/>
    <n v="15361187.420000002"/>
  </r>
  <r>
    <s v="2024"/>
    <x v="0"/>
    <x v="0"/>
    <x v="0"/>
    <x v="0"/>
    <x v="2"/>
    <s v="0211 - MINISTERIO DE OBRAS PÚBLICAS Y COMUNICACIONES"/>
    <s v="0003 - OFICINA PARA EL REORDENAMIENTO DEL TRANSPORTE"/>
    <x v="1"/>
    <x v="11"/>
    <x v="59"/>
    <x v="2"/>
    <x v="21"/>
    <s v="N"/>
    <s v="00 - N/A"/>
    <s v="20 - FONDOS CON DESTINO ESPECÍFICO"/>
    <s v="(en blanco)"/>
    <s v="99 - MULTIPROVINCIAL"/>
    <n v="0"/>
    <n v="45227159.860000007"/>
  </r>
  <r>
    <s v="2024"/>
    <x v="0"/>
    <x v="0"/>
    <x v="0"/>
    <x v="0"/>
    <x v="2"/>
    <s v="0211 - MINISTERIO DE OBRAS PÚBLICAS Y COMUNICACIONES"/>
    <s v="0003 - OFICINA PARA EL REORDENAMIENTO DEL TRANSPORTE"/>
    <x v="1"/>
    <x v="11"/>
    <x v="60"/>
    <x v="1"/>
    <x v="5"/>
    <s v="N"/>
    <s v="00 - N/A"/>
    <s v="10 - FONDO GENERAL"/>
    <s v="(en blanco)"/>
    <s v="99 - MULTIPROVINCIAL"/>
    <n v="1000000"/>
    <n v="6573.24"/>
  </r>
  <r>
    <s v="2024"/>
    <x v="0"/>
    <x v="0"/>
    <x v="0"/>
    <x v="0"/>
    <x v="2"/>
    <s v="0211 - MINISTERIO DE OBRAS PÚBLICAS Y COMUNICACIONES"/>
    <s v="0003 - OFICINA PARA EL REORDENAMIENTO DEL TRANSPORTE"/>
    <x v="1"/>
    <x v="11"/>
    <x v="60"/>
    <x v="1"/>
    <x v="10"/>
    <s v="N"/>
    <s v="00 - N/A"/>
    <s v="10 - FONDO GENERAL"/>
    <s v="(en blanco)"/>
    <s v="99 - MULTIPROVINCIAL"/>
    <n v="40000000"/>
    <n v="25067938.270000003"/>
  </r>
  <r>
    <s v="2024"/>
    <x v="0"/>
    <x v="0"/>
    <x v="0"/>
    <x v="0"/>
    <x v="2"/>
    <s v="0211 - MINISTERIO DE OBRAS PÚBLICAS Y COMUNICACIONES"/>
    <s v="0003 - OFICINA PARA EL REORDENAMIENTO DEL TRANSPORTE"/>
    <x v="1"/>
    <x v="11"/>
    <x v="60"/>
    <x v="1"/>
    <x v="11"/>
    <s v="N"/>
    <s v="00 - N/A"/>
    <s v="20 - FONDOS CON DESTINO ESPECÍFICO"/>
    <s v="(en blanco)"/>
    <s v="99 - MULTIPROVINCIAL"/>
    <n v="350000000"/>
    <n v="91858542.900000006"/>
  </r>
  <r>
    <s v="2024"/>
    <x v="0"/>
    <x v="0"/>
    <x v="0"/>
    <x v="0"/>
    <x v="2"/>
    <s v="0211 - MINISTERIO DE OBRAS PÚBLICAS Y COMUNICACIONES"/>
    <s v="0006 - OFICINA NAC. DE EVALUACIÓN SÍSMICA Y VULNERABILIDAD DE INFRAESTRUCTURA"/>
    <x v="0"/>
    <x v="7"/>
    <x v="61"/>
    <x v="0"/>
    <x v="0"/>
    <s v="N"/>
    <s v="00 - N/A"/>
    <s v="10 - FONDO GENERAL"/>
    <s v="(en blanco)"/>
    <s v="99 - MULTIPROVINCIAL"/>
    <n v="102058000"/>
    <n v="59199059.07"/>
  </r>
  <r>
    <s v="2024"/>
    <x v="0"/>
    <x v="0"/>
    <x v="0"/>
    <x v="0"/>
    <x v="2"/>
    <s v="0211 - MINISTERIO DE OBRAS PÚBLICAS Y COMUNICACIONES"/>
    <s v="0006 - OFICINA NAC. DE EVALUACIÓN SÍSMICA Y VULNERABILIDAD DE INFRAESTRUCTURA"/>
    <x v="0"/>
    <x v="7"/>
    <x v="61"/>
    <x v="0"/>
    <x v="1"/>
    <s v="N"/>
    <s v="00 - N/A"/>
    <s v="10 - FONDO GENERAL"/>
    <s v="(en blanco)"/>
    <s v="99 - MULTIPROVINCIAL"/>
    <n v="19055000"/>
    <n v="8577604.3000000007"/>
  </r>
  <r>
    <s v="2024"/>
    <x v="0"/>
    <x v="0"/>
    <x v="0"/>
    <x v="0"/>
    <x v="2"/>
    <s v="0211 - MINISTERIO DE OBRAS PÚBLICAS Y COMUNICACIONES"/>
    <s v="0006 - OFICINA NAC. DE EVALUACIÓN SÍSMICA Y VULNERABILIDAD DE INFRAESTRUCTURA"/>
    <x v="0"/>
    <x v="7"/>
    <x v="61"/>
    <x v="0"/>
    <x v="4"/>
    <s v="N"/>
    <s v="00 - N/A"/>
    <s v="10 - FONDO GENERAL"/>
    <s v="(en blanco)"/>
    <s v="99 - MULTIPROVINCIAL"/>
    <n v="13403028"/>
    <n v="8975869.0899999999"/>
  </r>
  <r>
    <s v="2024"/>
    <x v="0"/>
    <x v="0"/>
    <x v="0"/>
    <x v="0"/>
    <x v="2"/>
    <s v="0211 - MINISTERIO DE OBRAS PÚBLICAS Y COMUNICACIONES"/>
    <s v="0006 - OFICINA NAC. DE EVALUACIÓN SÍSMICA Y VULNERABILIDAD DE INFRAESTRUCTURA"/>
    <x v="0"/>
    <x v="7"/>
    <x v="61"/>
    <x v="1"/>
    <x v="5"/>
    <s v="N"/>
    <s v="00 - N/A"/>
    <s v="10 - FONDO GENERAL"/>
    <s v="(en blanco)"/>
    <s v="99 - MULTIPROVINCIAL"/>
    <n v="4495000"/>
    <n v="2201684.1800000002"/>
  </r>
  <r>
    <s v="2024"/>
    <x v="0"/>
    <x v="0"/>
    <x v="0"/>
    <x v="0"/>
    <x v="2"/>
    <s v="0211 - MINISTERIO DE OBRAS PÚBLICAS Y COMUNICACIONES"/>
    <s v="0006 - OFICINA NAC. DE EVALUACIÓN SÍSMICA Y VULNERABILIDAD DE INFRAESTRUCTURA"/>
    <x v="0"/>
    <x v="7"/>
    <x v="61"/>
    <x v="1"/>
    <x v="6"/>
    <s v="N"/>
    <s v="00 - N/A"/>
    <s v="10 - FONDO GENERAL"/>
    <s v="(en blanco)"/>
    <s v="99 - MULTIPROVINCIAL"/>
    <n v="100000"/>
    <n v="195441.26"/>
  </r>
  <r>
    <s v="2024"/>
    <x v="0"/>
    <x v="0"/>
    <x v="0"/>
    <x v="0"/>
    <x v="2"/>
    <s v="0211 - MINISTERIO DE OBRAS PÚBLICAS Y COMUNICACIONES"/>
    <s v="0006 - OFICINA NAC. DE EVALUACIÓN SÍSMICA Y VULNERABILIDAD DE INFRAESTRUCTURA"/>
    <x v="0"/>
    <x v="7"/>
    <x v="61"/>
    <x v="1"/>
    <x v="7"/>
    <s v="N"/>
    <s v="00 - N/A"/>
    <s v="10 - FONDO GENERAL"/>
    <s v="(en blanco)"/>
    <s v="99 - MULTIPROVINCIAL"/>
    <n v="850000"/>
    <n v="592750"/>
  </r>
  <r>
    <s v="2024"/>
    <x v="0"/>
    <x v="0"/>
    <x v="0"/>
    <x v="0"/>
    <x v="2"/>
    <s v="0211 - MINISTERIO DE OBRAS PÚBLICAS Y COMUNICACIONES"/>
    <s v="0006 - OFICINA NAC. DE EVALUACIÓN SÍSMICA Y VULNERABILIDAD DE INFRAESTRUCTURA"/>
    <x v="0"/>
    <x v="7"/>
    <x v="61"/>
    <x v="1"/>
    <x v="8"/>
    <s v="N"/>
    <s v="00 - N/A"/>
    <s v="10 - FONDO GENERAL"/>
    <s v="(en blanco)"/>
    <s v="99 - MULTIPROVINCIAL"/>
    <n v="55000"/>
    <n v="12570"/>
  </r>
  <r>
    <s v="2024"/>
    <x v="0"/>
    <x v="0"/>
    <x v="0"/>
    <x v="0"/>
    <x v="2"/>
    <s v="0211 - MINISTERIO DE OBRAS PÚBLICAS Y COMUNICACIONES"/>
    <s v="0006 - OFICINA NAC. DE EVALUACIÓN SÍSMICA Y VULNERABILIDAD DE INFRAESTRUCTURA"/>
    <x v="0"/>
    <x v="7"/>
    <x v="61"/>
    <x v="1"/>
    <x v="9"/>
    <s v="N"/>
    <s v="00 - N/A"/>
    <s v="10 - FONDO GENERAL"/>
    <s v="(en blanco)"/>
    <s v="99 - MULTIPROVINCIAL"/>
    <n v="12451884"/>
    <n v="1974366.3599999999"/>
  </r>
  <r>
    <s v="2024"/>
    <x v="0"/>
    <x v="0"/>
    <x v="0"/>
    <x v="0"/>
    <x v="2"/>
    <s v="0211 - MINISTERIO DE OBRAS PÚBLICAS Y COMUNICACIONES"/>
    <s v="0006 - OFICINA NAC. DE EVALUACIÓN SÍSMICA Y VULNERABILIDAD DE INFRAESTRUCTURA"/>
    <x v="0"/>
    <x v="7"/>
    <x v="61"/>
    <x v="1"/>
    <x v="10"/>
    <s v="N"/>
    <s v="00 - N/A"/>
    <s v="10 - FONDO GENERAL"/>
    <s v="(en blanco)"/>
    <s v="99 - MULTIPROVINCIAL"/>
    <n v="1300000"/>
    <n v="1173691.46"/>
  </r>
  <r>
    <s v="2024"/>
    <x v="0"/>
    <x v="0"/>
    <x v="0"/>
    <x v="0"/>
    <x v="2"/>
    <s v="0211 - MINISTERIO DE OBRAS PÚBLICAS Y COMUNICACIONES"/>
    <s v="0006 - OFICINA NAC. DE EVALUACIÓN SÍSMICA Y VULNERABILIDAD DE INFRAESTRUCTURA"/>
    <x v="0"/>
    <x v="7"/>
    <x v="61"/>
    <x v="1"/>
    <x v="11"/>
    <s v="N"/>
    <s v="00 - N/A"/>
    <s v="10 - FONDO GENERAL"/>
    <s v="(en blanco)"/>
    <s v="99 - MULTIPROVINCIAL"/>
    <n v="3655000"/>
    <n v="642280.10000000009"/>
  </r>
  <r>
    <s v="2024"/>
    <x v="0"/>
    <x v="0"/>
    <x v="0"/>
    <x v="0"/>
    <x v="2"/>
    <s v="0211 - MINISTERIO DE OBRAS PÚBLICAS Y COMUNICACIONES"/>
    <s v="0006 - OFICINA NAC. DE EVALUACIÓN SÍSMICA Y VULNERABILIDAD DE INFRAESTRUCTURA"/>
    <x v="0"/>
    <x v="7"/>
    <x v="61"/>
    <x v="1"/>
    <x v="12"/>
    <s v="N"/>
    <s v="00 - N/A"/>
    <s v="10 - FONDO GENERAL"/>
    <s v="(en blanco)"/>
    <s v="99 - MULTIPROVINCIAL"/>
    <n v="5215000"/>
    <n v="2731102.16"/>
  </r>
  <r>
    <s v="2024"/>
    <x v="0"/>
    <x v="0"/>
    <x v="0"/>
    <x v="0"/>
    <x v="2"/>
    <s v="0211 - MINISTERIO DE OBRAS PÚBLICAS Y COMUNICACIONES"/>
    <s v="0006 - OFICINA NAC. DE EVALUACIÓN SÍSMICA Y VULNERABILIDAD DE INFRAESTRUCTURA"/>
    <x v="0"/>
    <x v="7"/>
    <x v="61"/>
    <x v="1"/>
    <x v="13"/>
    <s v="N"/>
    <s v="00 - N/A"/>
    <s v="10 - FONDO GENERAL"/>
    <s v="(en blanco)"/>
    <s v="99 - MULTIPROVINCIAL"/>
    <n v="2100000"/>
    <n v="722814"/>
  </r>
  <r>
    <s v="2024"/>
    <x v="0"/>
    <x v="0"/>
    <x v="0"/>
    <x v="0"/>
    <x v="2"/>
    <s v="0211 - MINISTERIO DE OBRAS PÚBLICAS Y COMUNICACIONES"/>
    <s v="0006 - OFICINA NAC. DE EVALUACIÓN SÍSMICA Y VULNERABILIDAD DE INFRAESTRUCTURA"/>
    <x v="0"/>
    <x v="7"/>
    <x v="61"/>
    <x v="2"/>
    <x v="14"/>
    <s v="N"/>
    <s v="00 - N/A"/>
    <s v="10 - FONDO GENERAL"/>
    <s v="(en blanco)"/>
    <s v="99 - MULTIPROVINCIAL"/>
    <n v="155000"/>
    <n v="329767.77"/>
  </r>
  <r>
    <s v="2024"/>
    <x v="0"/>
    <x v="0"/>
    <x v="0"/>
    <x v="0"/>
    <x v="2"/>
    <s v="0211 - MINISTERIO DE OBRAS PÚBLICAS Y COMUNICACIONES"/>
    <s v="0006 - OFICINA NAC. DE EVALUACIÓN SÍSMICA Y VULNERABILIDAD DE INFRAESTRUCTURA"/>
    <x v="0"/>
    <x v="7"/>
    <x v="61"/>
    <x v="2"/>
    <x v="15"/>
    <s v="N"/>
    <s v="00 - N/A"/>
    <s v="10 - FONDO GENERAL"/>
    <s v="(en blanco)"/>
    <s v="99 - MULTIPROVINCIAL"/>
    <n v="100000"/>
    <n v="0"/>
  </r>
  <r>
    <s v="2024"/>
    <x v="0"/>
    <x v="0"/>
    <x v="0"/>
    <x v="0"/>
    <x v="2"/>
    <s v="0211 - MINISTERIO DE OBRAS PÚBLICAS Y COMUNICACIONES"/>
    <s v="0006 - OFICINA NAC. DE EVALUACIÓN SÍSMICA Y VULNERABILIDAD DE INFRAESTRUCTURA"/>
    <x v="0"/>
    <x v="7"/>
    <x v="61"/>
    <x v="2"/>
    <x v="16"/>
    <s v="N"/>
    <s v="00 - N/A"/>
    <s v="10 - FONDO GENERAL"/>
    <s v="(en blanco)"/>
    <s v="99 - MULTIPROVINCIAL"/>
    <n v="130000"/>
    <n v="54822.8"/>
  </r>
  <r>
    <s v="2024"/>
    <x v="0"/>
    <x v="0"/>
    <x v="0"/>
    <x v="0"/>
    <x v="2"/>
    <s v="0211 - MINISTERIO DE OBRAS PÚBLICAS Y COMUNICACIONES"/>
    <s v="0006 - OFICINA NAC. DE EVALUACIÓN SÍSMICA Y VULNERABILIDAD DE INFRAESTRUCTURA"/>
    <x v="0"/>
    <x v="7"/>
    <x v="61"/>
    <x v="2"/>
    <x v="18"/>
    <s v="N"/>
    <s v="00 - N/A"/>
    <s v="10 - FONDO GENERAL"/>
    <s v="(en blanco)"/>
    <s v="99 - MULTIPROVINCIAL"/>
    <n v="22783"/>
    <n v="0"/>
  </r>
  <r>
    <s v="2024"/>
    <x v="0"/>
    <x v="0"/>
    <x v="0"/>
    <x v="0"/>
    <x v="2"/>
    <s v="0211 - MINISTERIO DE OBRAS PÚBLICAS Y COMUNICACIONES"/>
    <s v="0006 - OFICINA NAC. DE EVALUACIÓN SÍSMICA Y VULNERABILIDAD DE INFRAESTRUCTURA"/>
    <x v="0"/>
    <x v="7"/>
    <x v="61"/>
    <x v="2"/>
    <x v="19"/>
    <s v="N"/>
    <s v="00 - N/A"/>
    <s v="10 - FONDO GENERAL"/>
    <s v="(en blanco)"/>
    <s v="99 - MULTIPROVINCIAL"/>
    <n v="215000"/>
    <n v="304504.31000000006"/>
  </r>
  <r>
    <s v="2024"/>
    <x v="0"/>
    <x v="0"/>
    <x v="0"/>
    <x v="0"/>
    <x v="2"/>
    <s v="0211 - MINISTERIO DE OBRAS PÚBLICAS Y COMUNICACIONES"/>
    <s v="0006 - OFICINA NAC. DE EVALUACIÓN SÍSMICA Y VULNERABILIDAD DE INFRAESTRUCTURA"/>
    <x v="0"/>
    <x v="7"/>
    <x v="61"/>
    <x v="2"/>
    <x v="20"/>
    <s v="N"/>
    <s v="00 - N/A"/>
    <s v="10 - FONDO GENERAL"/>
    <s v="(en blanco)"/>
    <s v="99 - MULTIPROVINCIAL"/>
    <n v="3870000"/>
    <n v="1872428.6300000001"/>
  </r>
  <r>
    <s v="2024"/>
    <x v="0"/>
    <x v="0"/>
    <x v="0"/>
    <x v="0"/>
    <x v="2"/>
    <s v="0211 - MINISTERIO DE OBRAS PÚBLICAS Y COMUNICACIONES"/>
    <s v="0006 - OFICINA NAC. DE EVALUACIÓN SÍSMICA Y VULNERABILIDAD DE INFRAESTRUCTURA"/>
    <x v="0"/>
    <x v="7"/>
    <x v="61"/>
    <x v="2"/>
    <x v="21"/>
    <s v="N"/>
    <s v="00 - N/A"/>
    <s v="10 - FONDO GENERAL"/>
    <s v="(en blanco)"/>
    <s v="99 - MULTIPROVINCIAL"/>
    <n v="1215000"/>
    <n v="2808119.1700000004"/>
  </r>
  <r>
    <s v="2024"/>
    <x v="0"/>
    <x v="0"/>
    <x v="0"/>
    <x v="0"/>
    <x v="2"/>
    <s v="0211 - MINISTERIO DE OBRAS PÚBLICAS Y COMUNICACIONES"/>
    <s v="0009 - OFICINA NACIONAL DE METEOROLOGÍA"/>
    <x v="1"/>
    <x v="2"/>
    <x v="55"/>
    <x v="0"/>
    <x v="0"/>
    <s v="N"/>
    <s v="00 - N/A"/>
    <s v="10 - FONDO GENERAL"/>
    <s v="(en blanco)"/>
    <s v="99 - MULTIPROVINCIAL"/>
    <n v="159520000"/>
    <n v="68074574.549999997"/>
  </r>
  <r>
    <s v="2024"/>
    <x v="0"/>
    <x v="0"/>
    <x v="0"/>
    <x v="0"/>
    <x v="2"/>
    <s v="0211 - MINISTERIO DE OBRAS PÚBLICAS Y COMUNICACIONES"/>
    <s v="0009 - OFICINA NACIONAL DE METEOROLOGÍA"/>
    <x v="1"/>
    <x v="2"/>
    <x v="55"/>
    <x v="0"/>
    <x v="1"/>
    <s v="N"/>
    <s v="00 - N/A"/>
    <s v="10 - FONDO GENERAL"/>
    <s v="(en blanco)"/>
    <s v="99 - MULTIPROVINCIAL"/>
    <n v="10880000"/>
    <n v="5264740"/>
  </r>
  <r>
    <s v="2024"/>
    <x v="0"/>
    <x v="0"/>
    <x v="0"/>
    <x v="0"/>
    <x v="2"/>
    <s v="0211 - MINISTERIO DE OBRAS PÚBLICAS Y COMUNICACIONES"/>
    <s v="0009 - OFICINA NACIONAL DE METEOROLOGÍA"/>
    <x v="1"/>
    <x v="2"/>
    <x v="55"/>
    <x v="0"/>
    <x v="4"/>
    <s v="N"/>
    <s v="00 - N/A"/>
    <s v="10 - FONDO GENERAL"/>
    <s v="(en blanco)"/>
    <s v="99 - MULTIPROVINCIAL"/>
    <n v="17008407"/>
    <n v="10223570.620000003"/>
  </r>
  <r>
    <s v="2024"/>
    <x v="0"/>
    <x v="0"/>
    <x v="0"/>
    <x v="0"/>
    <x v="2"/>
    <s v="0211 - MINISTERIO DE OBRAS PÚBLICAS Y COMUNICACIONES"/>
    <s v="0009 - OFICINA NACIONAL DE METEOROLOGÍA"/>
    <x v="1"/>
    <x v="2"/>
    <x v="55"/>
    <x v="1"/>
    <x v="5"/>
    <s v="N"/>
    <s v="00 - N/A"/>
    <s v="10 - FONDO GENERAL"/>
    <s v="(en blanco)"/>
    <s v="99 - MULTIPROVINCIAL"/>
    <n v="8069695"/>
    <n v="3368908.5000000005"/>
  </r>
  <r>
    <s v="2024"/>
    <x v="0"/>
    <x v="0"/>
    <x v="0"/>
    <x v="0"/>
    <x v="2"/>
    <s v="0211 - MINISTERIO DE OBRAS PÚBLICAS Y COMUNICACIONES"/>
    <s v="0009 - OFICINA NACIONAL DE METEOROLOGÍA"/>
    <x v="1"/>
    <x v="2"/>
    <x v="55"/>
    <x v="1"/>
    <x v="6"/>
    <s v="N"/>
    <s v="00 - N/A"/>
    <s v="10 - FONDO GENERAL"/>
    <s v="(en blanco)"/>
    <s v="99 - MULTIPROVINCIAL"/>
    <n v="500000"/>
    <n v="29500"/>
  </r>
  <r>
    <s v="2024"/>
    <x v="0"/>
    <x v="0"/>
    <x v="0"/>
    <x v="0"/>
    <x v="2"/>
    <s v="0211 - MINISTERIO DE OBRAS PÚBLICAS Y COMUNICACIONES"/>
    <s v="0009 - OFICINA NACIONAL DE METEOROLOGÍA"/>
    <x v="1"/>
    <x v="2"/>
    <x v="55"/>
    <x v="1"/>
    <x v="7"/>
    <s v="N"/>
    <s v="00 - N/A"/>
    <s v="10 - FONDO GENERAL"/>
    <s v="(en blanco)"/>
    <s v="99 - MULTIPROVINCIAL"/>
    <n v="3840000"/>
    <n v="937252.5"/>
  </r>
  <r>
    <s v="2024"/>
    <x v="0"/>
    <x v="0"/>
    <x v="0"/>
    <x v="0"/>
    <x v="2"/>
    <s v="0211 - MINISTERIO DE OBRAS PÚBLICAS Y COMUNICACIONES"/>
    <s v="0009 - OFICINA NACIONAL DE METEOROLOGÍA"/>
    <x v="1"/>
    <x v="2"/>
    <x v="55"/>
    <x v="1"/>
    <x v="8"/>
    <s v="N"/>
    <s v="00 - N/A"/>
    <s v="10 - FONDO GENERAL"/>
    <s v="(en blanco)"/>
    <s v="99 - MULTIPROVINCIAL"/>
    <n v="360000"/>
    <n v="20800"/>
  </r>
  <r>
    <s v="2024"/>
    <x v="0"/>
    <x v="0"/>
    <x v="0"/>
    <x v="0"/>
    <x v="2"/>
    <s v="0211 - MINISTERIO DE OBRAS PÚBLICAS Y COMUNICACIONES"/>
    <s v="0009 - OFICINA NACIONAL DE METEOROLOGÍA"/>
    <x v="1"/>
    <x v="2"/>
    <x v="55"/>
    <x v="1"/>
    <x v="9"/>
    <s v="N"/>
    <s v="00 - N/A"/>
    <s v="10 - FONDO GENERAL"/>
    <s v="(en blanco)"/>
    <s v="99 - MULTIPROVINCIAL"/>
    <n v="500000"/>
    <n v="0"/>
  </r>
  <r>
    <s v="2024"/>
    <x v="0"/>
    <x v="0"/>
    <x v="0"/>
    <x v="0"/>
    <x v="2"/>
    <s v="0211 - MINISTERIO DE OBRAS PÚBLICAS Y COMUNICACIONES"/>
    <s v="0009 - OFICINA NACIONAL DE METEOROLOGÍA"/>
    <x v="1"/>
    <x v="2"/>
    <x v="55"/>
    <x v="1"/>
    <x v="10"/>
    <s v="N"/>
    <s v="00 - N/A"/>
    <s v="10 - FONDO GENERAL"/>
    <s v="(en blanco)"/>
    <s v="99 - MULTIPROVINCIAL"/>
    <n v="1020000"/>
    <n v="796003.63"/>
  </r>
  <r>
    <s v="2024"/>
    <x v="0"/>
    <x v="0"/>
    <x v="0"/>
    <x v="0"/>
    <x v="2"/>
    <s v="0211 - MINISTERIO DE OBRAS PÚBLICAS Y COMUNICACIONES"/>
    <s v="0009 - OFICINA NACIONAL DE METEOROLOGÍA"/>
    <x v="1"/>
    <x v="2"/>
    <x v="55"/>
    <x v="1"/>
    <x v="11"/>
    <s v="N"/>
    <s v="00 - N/A"/>
    <s v="10 - FONDO GENERAL"/>
    <s v="(en blanco)"/>
    <s v="99 - MULTIPROVINCIAL"/>
    <n v="4440000"/>
    <n v="0"/>
  </r>
  <r>
    <s v="2024"/>
    <x v="0"/>
    <x v="0"/>
    <x v="0"/>
    <x v="0"/>
    <x v="2"/>
    <s v="0211 - MINISTERIO DE OBRAS PÚBLICAS Y COMUNICACIONES"/>
    <s v="0009 - OFICINA NACIONAL DE METEOROLOGÍA"/>
    <x v="1"/>
    <x v="2"/>
    <x v="55"/>
    <x v="1"/>
    <x v="12"/>
    <s v="N"/>
    <s v="00 - N/A"/>
    <s v="10 - FONDO GENERAL"/>
    <s v="(en blanco)"/>
    <s v="99 - MULTIPROVINCIAL"/>
    <n v="3961000"/>
    <n v="453521.2"/>
  </r>
  <r>
    <s v="2024"/>
    <x v="0"/>
    <x v="0"/>
    <x v="0"/>
    <x v="0"/>
    <x v="2"/>
    <s v="0211 - MINISTERIO DE OBRAS PÚBLICAS Y COMUNICACIONES"/>
    <s v="0009 - OFICINA NACIONAL DE METEOROLOGÍA"/>
    <x v="1"/>
    <x v="2"/>
    <x v="55"/>
    <x v="1"/>
    <x v="13"/>
    <s v="N"/>
    <s v="00 - N/A"/>
    <s v="10 - FONDO GENERAL"/>
    <s v="(en blanco)"/>
    <s v="99 - MULTIPROVINCIAL"/>
    <n v="2696000"/>
    <n v="737458.69"/>
  </r>
  <r>
    <s v="2024"/>
    <x v="0"/>
    <x v="0"/>
    <x v="0"/>
    <x v="0"/>
    <x v="2"/>
    <s v="0211 - MINISTERIO DE OBRAS PÚBLICAS Y COMUNICACIONES"/>
    <s v="0009 - OFICINA NACIONAL DE METEOROLOGÍA"/>
    <x v="1"/>
    <x v="2"/>
    <x v="55"/>
    <x v="2"/>
    <x v="14"/>
    <s v="N"/>
    <s v="00 - N/A"/>
    <s v="10 - FONDO GENERAL"/>
    <s v="(en blanco)"/>
    <s v="99 - MULTIPROVINCIAL"/>
    <n v="1036000"/>
    <n v="87546.010000000009"/>
  </r>
  <r>
    <s v="2024"/>
    <x v="0"/>
    <x v="0"/>
    <x v="0"/>
    <x v="0"/>
    <x v="2"/>
    <s v="0211 - MINISTERIO DE OBRAS PÚBLICAS Y COMUNICACIONES"/>
    <s v="0009 - OFICINA NACIONAL DE METEOROLOGÍA"/>
    <x v="1"/>
    <x v="2"/>
    <x v="55"/>
    <x v="2"/>
    <x v="15"/>
    <s v="N"/>
    <s v="00 - N/A"/>
    <s v="10 - FONDO GENERAL"/>
    <s v="(en blanco)"/>
    <s v="99 - MULTIPROVINCIAL"/>
    <n v="1100000"/>
    <n v="69089"/>
  </r>
  <r>
    <s v="2024"/>
    <x v="0"/>
    <x v="0"/>
    <x v="0"/>
    <x v="0"/>
    <x v="2"/>
    <s v="0211 - MINISTERIO DE OBRAS PÚBLICAS Y COMUNICACIONES"/>
    <s v="0009 - OFICINA NACIONAL DE METEOROLOGÍA"/>
    <x v="1"/>
    <x v="2"/>
    <x v="55"/>
    <x v="2"/>
    <x v="16"/>
    <s v="N"/>
    <s v="00 - N/A"/>
    <s v="10 - FONDO GENERAL"/>
    <s v="(en blanco)"/>
    <s v="99 - MULTIPROVINCIAL"/>
    <n v="950000"/>
    <n v="884979.36"/>
  </r>
  <r>
    <s v="2024"/>
    <x v="0"/>
    <x v="0"/>
    <x v="0"/>
    <x v="0"/>
    <x v="2"/>
    <s v="0211 - MINISTERIO DE OBRAS PÚBLICAS Y COMUNICACIONES"/>
    <s v="0009 - OFICINA NACIONAL DE METEOROLOGÍA"/>
    <x v="1"/>
    <x v="2"/>
    <x v="55"/>
    <x v="2"/>
    <x v="17"/>
    <s v="N"/>
    <s v="00 - N/A"/>
    <s v="10 - FONDO GENERAL"/>
    <s v="(en blanco)"/>
    <s v="99 - MULTIPROVINCIAL"/>
    <n v="100000"/>
    <n v="0"/>
  </r>
  <r>
    <s v="2024"/>
    <x v="0"/>
    <x v="0"/>
    <x v="0"/>
    <x v="0"/>
    <x v="2"/>
    <s v="0211 - MINISTERIO DE OBRAS PÚBLICAS Y COMUNICACIONES"/>
    <s v="0009 - OFICINA NACIONAL DE METEOROLOGÍA"/>
    <x v="1"/>
    <x v="2"/>
    <x v="55"/>
    <x v="2"/>
    <x v="18"/>
    <s v="N"/>
    <s v="00 - N/A"/>
    <s v="10 - FONDO GENERAL"/>
    <s v="(en blanco)"/>
    <s v="99 - MULTIPROVINCIAL"/>
    <n v="946000"/>
    <n v="244213.13"/>
  </r>
  <r>
    <s v="2024"/>
    <x v="0"/>
    <x v="0"/>
    <x v="0"/>
    <x v="0"/>
    <x v="2"/>
    <s v="0211 - MINISTERIO DE OBRAS PÚBLICAS Y COMUNICACIONES"/>
    <s v="0009 - OFICINA NACIONAL DE METEOROLOGÍA"/>
    <x v="1"/>
    <x v="2"/>
    <x v="55"/>
    <x v="2"/>
    <x v="19"/>
    <s v="N"/>
    <s v="00 - N/A"/>
    <s v="10 - FONDO GENERAL"/>
    <s v="(en blanco)"/>
    <s v="99 - MULTIPROVINCIAL"/>
    <n v="2425000"/>
    <n v="27395.739999999998"/>
  </r>
  <r>
    <s v="2024"/>
    <x v="0"/>
    <x v="0"/>
    <x v="0"/>
    <x v="0"/>
    <x v="2"/>
    <s v="0211 - MINISTERIO DE OBRAS PÚBLICAS Y COMUNICACIONES"/>
    <s v="0009 - OFICINA NACIONAL DE METEOROLOGÍA"/>
    <x v="1"/>
    <x v="2"/>
    <x v="55"/>
    <x v="2"/>
    <x v="20"/>
    <s v="N"/>
    <s v="00 - N/A"/>
    <s v="10 - FONDO GENERAL"/>
    <s v="(en blanco)"/>
    <s v="99 - MULTIPROVINCIAL"/>
    <n v="7600000"/>
    <n v="1877180.41"/>
  </r>
  <r>
    <s v="2024"/>
    <x v="0"/>
    <x v="0"/>
    <x v="0"/>
    <x v="0"/>
    <x v="2"/>
    <s v="0211 - MINISTERIO DE OBRAS PÚBLICAS Y COMUNICACIONES"/>
    <s v="0009 - OFICINA NACIONAL DE METEOROLOGÍA"/>
    <x v="1"/>
    <x v="2"/>
    <x v="55"/>
    <x v="2"/>
    <x v="21"/>
    <s v="N"/>
    <s v="00 - N/A"/>
    <s v="10 - FONDO GENERAL"/>
    <s v="(en blanco)"/>
    <s v="99 - MULTIPROVINCIAL"/>
    <n v="5300000"/>
    <n v="3350829.88"/>
  </r>
  <r>
    <s v="2024"/>
    <x v="0"/>
    <x v="0"/>
    <x v="0"/>
    <x v="0"/>
    <x v="2"/>
    <s v="0211 - MINISTERIO DE OBRAS PÚBLICAS Y COMUNICACIONES"/>
    <s v="0010 - COMISION PRESIDENCIAL PARA LA MODERNIZACION Y SEGURIDAD PORTUARIAS"/>
    <x v="1"/>
    <x v="11"/>
    <x v="62"/>
    <x v="0"/>
    <x v="0"/>
    <s v="N"/>
    <s v="00 - N/A"/>
    <s v="10 - FONDO GENERAL"/>
    <s v="(en blanco)"/>
    <s v="99 - MULTIPROVINCIAL"/>
    <n v="49500000"/>
    <n v="16033041.07"/>
  </r>
  <r>
    <s v="2024"/>
    <x v="0"/>
    <x v="0"/>
    <x v="0"/>
    <x v="0"/>
    <x v="2"/>
    <s v="0211 - MINISTERIO DE OBRAS PÚBLICAS Y COMUNICACIONES"/>
    <s v="0010 - COMISION PRESIDENCIAL PARA LA MODERNIZACION Y SEGURIDAD PORTUARIAS"/>
    <x v="1"/>
    <x v="11"/>
    <x v="62"/>
    <x v="0"/>
    <x v="1"/>
    <s v="N"/>
    <s v="00 - N/A"/>
    <s v="10 - FONDO GENERAL"/>
    <s v="(en blanco)"/>
    <s v="99 - MULTIPROVINCIAL"/>
    <n v="9000000"/>
    <n v="2470000"/>
  </r>
  <r>
    <s v="2024"/>
    <x v="0"/>
    <x v="0"/>
    <x v="0"/>
    <x v="0"/>
    <x v="2"/>
    <s v="0211 - MINISTERIO DE OBRAS PÚBLICAS Y COMUNICACIONES"/>
    <s v="0010 - COMISION PRESIDENCIAL PARA LA MODERNIZACION Y SEGURIDAD PORTUARIAS"/>
    <x v="1"/>
    <x v="11"/>
    <x v="62"/>
    <x v="0"/>
    <x v="4"/>
    <s v="N"/>
    <s v="00 - N/A"/>
    <s v="10 - FONDO GENERAL"/>
    <s v="(en blanco)"/>
    <s v="99 - MULTIPROVINCIAL"/>
    <n v="6106204"/>
    <n v="2404553.67"/>
  </r>
  <r>
    <s v="2024"/>
    <x v="0"/>
    <x v="0"/>
    <x v="0"/>
    <x v="0"/>
    <x v="2"/>
    <s v="0211 - MINISTERIO DE OBRAS PÚBLICAS Y COMUNICACIONES"/>
    <s v="0010 - COMISION PRESIDENCIAL PARA LA MODERNIZACION Y SEGURIDAD PORTUARIAS"/>
    <x v="1"/>
    <x v="11"/>
    <x v="62"/>
    <x v="1"/>
    <x v="5"/>
    <s v="N"/>
    <s v="00 - N/A"/>
    <s v="10 - FONDO GENERAL"/>
    <s v="(en blanco)"/>
    <s v="99 - MULTIPROVINCIAL"/>
    <n v="1750000"/>
    <n v="845462.46"/>
  </r>
  <r>
    <s v="2024"/>
    <x v="0"/>
    <x v="0"/>
    <x v="0"/>
    <x v="0"/>
    <x v="2"/>
    <s v="0211 - MINISTERIO DE OBRAS PÚBLICAS Y COMUNICACIONES"/>
    <s v="0010 - COMISION PRESIDENCIAL PARA LA MODERNIZACION Y SEGURIDAD PORTUARIAS"/>
    <x v="1"/>
    <x v="11"/>
    <x v="62"/>
    <x v="1"/>
    <x v="7"/>
    <s v="N"/>
    <s v="00 - N/A"/>
    <s v="10 - FONDO GENERAL"/>
    <s v="(en blanco)"/>
    <s v="99 - MULTIPROVINCIAL"/>
    <n v="2300000"/>
    <n v="1146570.75"/>
  </r>
  <r>
    <s v="2024"/>
    <x v="0"/>
    <x v="0"/>
    <x v="0"/>
    <x v="0"/>
    <x v="2"/>
    <s v="0211 - MINISTERIO DE OBRAS PÚBLICAS Y COMUNICACIONES"/>
    <s v="0010 - COMISION PRESIDENCIAL PARA LA MODERNIZACION Y SEGURIDAD PORTUARIAS"/>
    <x v="1"/>
    <x v="11"/>
    <x v="62"/>
    <x v="1"/>
    <x v="10"/>
    <s v="N"/>
    <s v="00 - N/A"/>
    <s v="10 - FONDO GENERAL"/>
    <s v="(en blanco)"/>
    <s v="99 - MULTIPROVINCIAL"/>
    <n v="2200000"/>
    <n v="74491.12999999999"/>
  </r>
  <r>
    <s v="2024"/>
    <x v="0"/>
    <x v="0"/>
    <x v="0"/>
    <x v="0"/>
    <x v="2"/>
    <s v="0211 - MINISTERIO DE OBRAS PÚBLICAS Y COMUNICACIONES"/>
    <s v="0010 - COMISION PRESIDENCIAL PARA LA MODERNIZACION Y SEGURIDAD PORTUARIAS"/>
    <x v="1"/>
    <x v="11"/>
    <x v="62"/>
    <x v="1"/>
    <x v="11"/>
    <s v="N"/>
    <s v="00 - N/A"/>
    <s v="10 - FONDO GENERAL"/>
    <s v="(en blanco)"/>
    <s v="99 - MULTIPROVINCIAL"/>
    <n v="550000"/>
    <n v="255746.04"/>
  </r>
  <r>
    <s v="2024"/>
    <x v="0"/>
    <x v="0"/>
    <x v="0"/>
    <x v="0"/>
    <x v="2"/>
    <s v="0211 - MINISTERIO DE OBRAS PÚBLICAS Y COMUNICACIONES"/>
    <s v="0010 - COMISION PRESIDENCIAL PARA LA MODERNIZACION Y SEGURIDAD PORTUARIAS"/>
    <x v="1"/>
    <x v="11"/>
    <x v="62"/>
    <x v="1"/>
    <x v="12"/>
    <s v="N"/>
    <s v="00 - N/A"/>
    <s v="10 - FONDO GENERAL"/>
    <s v="(en blanco)"/>
    <s v="99 - MULTIPROVINCIAL"/>
    <n v="3226000"/>
    <n v="1719000"/>
  </r>
  <r>
    <s v="2024"/>
    <x v="0"/>
    <x v="0"/>
    <x v="0"/>
    <x v="0"/>
    <x v="2"/>
    <s v="0211 - MINISTERIO DE OBRAS PÚBLICAS Y COMUNICACIONES"/>
    <s v="0010 - COMISION PRESIDENCIAL PARA LA MODERNIZACION Y SEGURIDAD PORTUARIAS"/>
    <x v="1"/>
    <x v="11"/>
    <x v="62"/>
    <x v="2"/>
    <x v="14"/>
    <s v="N"/>
    <s v="00 - N/A"/>
    <s v="10 - FONDO GENERAL"/>
    <s v="(en blanco)"/>
    <s v="99 - MULTIPROVINCIAL"/>
    <n v="150000"/>
    <n v="33800.32"/>
  </r>
  <r>
    <s v="2024"/>
    <x v="0"/>
    <x v="0"/>
    <x v="0"/>
    <x v="0"/>
    <x v="2"/>
    <s v="0211 - MINISTERIO DE OBRAS PÚBLICAS Y COMUNICACIONES"/>
    <s v="0010 - COMISION PRESIDENCIAL PARA LA MODERNIZACION Y SEGURIDAD PORTUARIAS"/>
    <x v="1"/>
    <x v="11"/>
    <x v="62"/>
    <x v="2"/>
    <x v="16"/>
    <s v="N"/>
    <s v="00 - N/A"/>
    <s v="10 - FONDO GENERAL"/>
    <s v="(en blanco)"/>
    <s v="99 - MULTIPROVINCIAL"/>
    <n v="250000"/>
    <n v="0"/>
  </r>
  <r>
    <s v="2024"/>
    <x v="0"/>
    <x v="0"/>
    <x v="0"/>
    <x v="0"/>
    <x v="2"/>
    <s v="0211 - MINISTERIO DE OBRAS PÚBLICAS Y COMUNICACIONES"/>
    <s v="0010 - COMISION PRESIDENCIAL PARA LA MODERNIZACION Y SEGURIDAD PORTUARIAS"/>
    <x v="1"/>
    <x v="11"/>
    <x v="62"/>
    <x v="2"/>
    <x v="18"/>
    <s v="N"/>
    <s v="00 - N/A"/>
    <s v="10 - FONDO GENERAL"/>
    <s v="(en blanco)"/>
    <s v="99 - MULTIPROVINCIAL"/>
    <n v="300000"/>
    <n v="0"/>
  </r>
  <r>
    <s v="2024"/>
    <x v="0"/>
    <x v="0"/>
    <x v="0"/>
    <x v="0"/>
    <x v="2"/>
    <s v="0211 - MINISTERIO DE OBRAS PÚBLICAS Y COMUNICACIONES"/>
    <s v="0010 - COMISION PRESIDENCIAL PARA LA MODERNIZACION Y SEGURIDAD PORTUARIAS"/>
    <x v="1"/>
    <x v="11"/>
    <x v="62"/>
    <x v="2"/>
    <x v="20"/>
    <s v="N"/>
    <s v="00 - N/A"/>
    <s v="10 - FONDO GENERAL"/>
    <s v="(en blanco)"/>
    <s v="99 - MULTIPROVINCIAL"/>
    <n v="2800000"/>
    <n v="2000000"/>
  </r>
  <r>
    <s v="2024"/>
    <x v="0"/>
    <x v="0"/>
    <x v="0"/>
    <x v="0"/>
    <x v="2"/>
    <s v="0211 - MINISTERIO DE OBRAS PÚBLICAS Y COMUNICACIONES"/>
    <s v="0010 - COMISION PRESIDENCIAL PARA LA MODERNIZACION Y SEGURIDAD PORTUARIAS"/>
    <x v="1"/>
    <x v="11"/>
    <x v="62"/>
    <x v="2"/>
    <x v="21"/>
    <s v="N"/>
    <s v="00 - N/A"/>
    <s v="10 - FONDO GENERAL"/>
    <s v="(en blanco)"/>
    <s v="99 - MULTIPROVINCIAL"/>
    <n v="550000"/>
    <n v="153936.9"/>
  </r>
  <r>
    <s v="2024"/>
    <x v="0"/>
    <x v="0"/>
    <x v="0"/>
    <x v="0"/>
    <x v="2"/>
    <s v="0211 - MINISTERIO DE OBRAS PÚBLICAS Y COMUNICACIONES"/>
    <s v="0011 - JUNTA DE AVIACIÓN CIVIL"/>
    <x v="1"/>
    <x v="11"/>
    <x v="60"/>
    <x v="0"/>
    <x v="0"/>
    <s v="N"/>
    <s v="00 - N/A"/>
    <s v="20 - FONDOS CON DESTINO ESPECÍFICO"/>
    <s v="(en blanco)"/>
    <s v="99 - MULTIPROVINCIAL"/>
    <n v="322709312"/>
    <n v="0"/>
  </r>
  <r>
    <s v="2024"/>
    <x v="0"/>
    <x v="0"/>
    <x v="0"/>
    <x v="0"/>
    <x v="2"/>
    <s v="0211 - MINISTERIO DE OBRAS PÚBLICAS Y COMUNICACIONES"/>
    <s v="0011 - JUNTA DE AVIACIÓN CIVIL"/>
    <x v="1"/>
    <x v="11"/>
    <x v="60"/>
    <x v="0"/>
    <x v="1"/>
    <s v="N"/>
    <s v="00 - N/A"/>
    <s v="20 - FONDOS CON DESTINO ESPECÍFICO"/>
    <s v="(en blanco)"/>
    <s v="99 - MULTIPROVINCIAL"/>
    <n v="0"/>
    <n v="0"/>
  </r>
  <r>
    <s v="2024"/>
    <x v="0"/>
    <x v="0"/>
    <x v="0"/>
    <x v="0"/>
    <x v="2"/>
    <s v="0211 - MINISTERIO DE OBRAS PÚBLICAS Y COMUNICACIONES"/>
    <s v="0011 - JUNTA DE AVIACIÓN CIVIL"/>
    <x v="1"/>
    <x v="11"/>
    <x v="60"/>
    <x v="0"/>
    <x v="2"/>
    <s v="N"/>
    <s v="00 - N/A"/>
    <s v="20 - FONDOS CON DESTINO ESPECÍFICO"/>
    <s v="(en blanco)"/>
    <s v="99 - MULTIPROVINCIAL"/>
    <n v="0"/>
    <n v="0"/>
  </r>
  <r>
    <s v="2024"/>
    <x v="0"/>
    <x v="0"/>
    <x v="0"/>
    <x v="0"/>
    <x v="2"/>
    <s v="0211 - MINISTERIO DE OBRAS PÚBLICAS Y COMUNICACIONES"/>
    <s v="0011 - JUNTA DE AVIACIÓN CIVIL"/>
    <x v="1"/>
    <x v="11"/>
    <x v="60"/>
    <x v="0"/>
    <x v="3"/>
    <s v="N"/>
    <s v="00 - N/A"/>
    <s v="20 - FONDOS CON DESTINO ESPECÍFICO"/>
    <s v="(en blanco)"/>
    <s v="99 - MULTIPROVINCIAL"/>
    <n v="0"/>
    <n v="0"/>
  </r>
  <r>
    <s v="2024"/>
    <x v="0"/>
    <x v="0"/>
    <x v="0"/>
    <x v="0"/>
    <x v="2"/>
    <s v="0211 - MINISTERIO DE OBRAS PÚBLICAS Y COMUNICACIONES"/>
    <s v="0011 - JUNTA DE AVIACIÓN CIVIL"/>
    <x v="1"/>
    <x v="11"/>
    <x v="60"/>
    <x v="0"/>
    <x v="4"/>
    <s v="N"/>
    <s v="00 - N/A"/>
    <s v="20 - FONDOS CON DESTINO ESPECÍFICO"/>
    <s v="(en blanco)"/>
    <s v="99 - MULTIPROVINCIAL"/>
    <n v="50743088"/>
    <n v="0"/>
  </r>
  <r>
    <s v="2024"/>
    <x v="0"/>
    <x v="0"/>
    <x v="0"/>
    <x v="0"/>
    <x v="2"/>
    <s v="0211 - MINISTERIO DE OBRAS PÚBLICAS Y COMUNICACIONES"/>
    <s v="0011 - JUNTA DE AVIACIÓN CIVIL"/>
    <x v="1"/>
    <x v="11"/>
    <x v="60"/>
    <x v="1"/>
    <x v="5"/>
    <s v="N"/>
    <s v="00 - N/A"/>
    <s v="20 - FONDOS CON DESTINO ESPECÍFICO"/>
    <s v="(en blanco)"/>
    <s v="99 - MULTIPROVINCIAL"/>
    <n v="15000000"/>
    <n v="2215452.1399999997"/>
  </r>
  <r>
    <s v="2024"/>
    <x v="0"/>
    <x v="0"/>
    <x v="0"/>
    <x v="0"/>
    <x v="2"/>
    <s v="0211 - MINISTERIO DE OBRAS PÚBLICAS Y COMUNICACIONES"/>
    <s v="0011 - JUNTA DE AVIACIÓN CIVIL"/>
    <x v="1"/>
    <x v="11"/>
    <x v="60"/>
    <x v="1"/>
    <x v="6"/>
    <s v="N"/>
    <s v="00 - N/A"/>
    <s v="20 - FONDOS CON DESTINO ESPECÍFICO"/>
    <s v="(en blanco)"/>
    <s v="99 - MULTIPROVINCIAL"/>
    <n v="0"/>
    <n v="0"/>
  </r>
  <r>
    <s v="2024"/>
    <x v="0"/>
    <x v="0"/>
    <x v="0"/>
    <x v="0"/>
    <x v="2"/>
    <s v="0211 - MINISTERIO DE OBRAS PÚBLICAS Y COMUNICACIONES"/>
    <s v="0011 - JUNTA DE AVIACIÓN CIVIL"/>
    <x v="1"/>
    <x v="11"/>
    <x v="60"/>
    <x v="1"/>
    <x v="8"/>
    <s v="N"/>
    <s v="00 - N/A"/>
    <s v="20 - FONDOS CON DESTINO ESPECÍFICO"/>
    <s v="(en blanco)"/>
    <s v="99 - MULTIPROVINCIAL"/>
    <n v="0"/>
    <n v="0"/>
  </r>
  <r>
    <s v="2024"/>
    <x v="0"/>
    <x v="0"/>
    <x v="0"/>
    <x v="0"/>
    <x v="2"/>
    <s v="0211 - MINISTERIO DE OBRAS PÚBLICAS Y COMUNICACIONES"/>
    <s v="0011 - JUNTA DE AVIACIÓN CIVIL"/>
    <x v="1"/>
    <x v="11"/>
    <x v="60"/>
    <x v="1"/>
    <x v="9"/>
    <s v="N"/>
    <s v="00 - N/A"/>
    <s v="20 - FONDOS CON DESTINO ESPECÍFICO"/>
    <s v="(en blanco)"/>
    <s v="99 - MULTIPROVINCIAL"/>
    <n v="48000000"/>
    <n v="326567.34999999998"/>
  </r>
  <r>
    <s v="2024"/>
    <x v="0"/>
    <x v="0"/>
    <x v="0"/>
    <x v="0"/>
    <x v="2"/>
    <s v="0211 - MINISTERIO DE OBRAS PÚBLICAS Y COMUNICACIONES"/>
    <s v="0011 - JUNTA DE AVIACIÓN CIVIL"/>
    <x v="1"/>
    <x v="11"/>
    <x v="60"/>
    <x v="1"/>
    <x v="10"/>
    <s v="N"/>
    <s v="00 - N/A"/>
    <s v="20 - FONDOS CON DESTINO ESPECÍFICO"/>
    <s v="(en blanco)"/>
    <s v="99 - MULTIPROVINCIAL"/>
    <n v="0"/>
    <n v="0"/>
  </r>
  <r>
    <s v="2024"/>
    <x v="0"/>
    <x v="0"/>
    <x v="0"/>
    <x v="0"/>
    <x v="2"/>
    <s v="0211 - MINISTERIO DE OBRAS PÚBLICAS Y COMUNICACIONES"/>
    <s v="0011 - JUNTA DE AVIACIÓN CIVIL"/>
    <x v="1"/>
    <x v="11"/>
    <x v="60"/>
    <x v="1"/>
    <x v="11"/>
    <s v="N"/>
    <s v="00 - N/A"/>
    <s v="20 - FONDOS CON DESTINO ESPECÍFICO"/>
    <s v="(en blanco)"/>
    <s v="99 - MULTIPROVINCIAL"/>
    <n v="0"/>
    <n v="140285.04"/>
  </r>
  <r>
    <s v="2024"/>
    <x v="0"/>
    <x v="0"/>
    <x v="0"/>
    <x v="0"/>
    <x v="2"/>
    <s v="0211 - MINISTERIO DE OBRAS PÚBLICAS Y COMUNICACIONES"/>
    <s v="0011 - JUNTA DE AVIACIÓN CIVIL"/>
    <x v="1"/>
    <x v="11"/>
    <x v="60"/>
    <x v="1"/>
    <x v="12"/>
    <s v="N"/>
    <s v="00 - N/A"/>
    <s v="20 - FONDOS CON DESTINO ESPECÍFICO"/>
    <s v="(en blanco)"/>
    <s v="99 - MULTIPROVINCIAL"/>
    <n v="0"/>
    <n v="154400.75"/>
  </r>
  <r>
    <s v="2024"/>
    <x v="0"/>
    <x v="0"/>
    <x v="0"/>
    <x v="0"/>
    <x v="2"/>
    <s v="0211 - MINISTERIO DE OBRAS PÚBLICAS Y COMUNICACIONES"/>
    <s v="0011 - JUNTA DE AVIACIÓN CIVIL"/>
    <x v="1"/>
    <x v="11"/>
    <x v="60"/>
    <x v="1"/>
    <x v="13"/>
    <s v="N"/>
    <s v="00 - N/A"/>
    <s v="20 - FONDOS CON DESTINO ESPECÍFICO"/>
    <s v="(en blanco)"/>
    <s v="99 - MULTIPROVINCIAL"/>
    <n v="14000000"/>
    <n v="378093.24"/>
  </r>
  <r>
    <s v="2024"/>
    <x v="0"/>
    <x v="0"/>
    <x v="0"/>
    <x v="0"/>
    <x v="2"/>
    <s v="0211 - MINISTERIO DE OBRAS PÚBLICAS Y COMUNICACIONES"/>
    <s v="0011 - JUNTA DE AVIACIÓN CIVIL"/>
    <x v="1"/>
    <x v="11"/>
    <x v="60"/>
    <x v="2"/>
    <x v="14"/>
    <s v="N"/>
    <s v="00 - N/A"/>
    <s v="20 - FONDOS CON DESTINO ESPECÍFICO"/>
    <s v="(en blanco)"/>
    <s v="99 - MULTIPROVINCIAL"/>
    <n v="14000000"/>
    <n v="37500.480000000003"/>
  </r>
  <r>
    <s v="2024"/>
    <x v="0"/>
    <x v="0"/>
    <x v="0"/>
    <x v="0"/>
    <x v="2"/>
    <s v="0211 - MINISTERIO DE OBRAS PÚBLICAS Y COMUNICACIONES"/>
    <s v="0011 - JUNTA DE AVIACIÓN CIVIL"/>
    <x v="1"/>
    <x v="11"/>
    <x v="60"/>
    <x v="2"/>
    <x v="15"/>
    <s v="N"/>
    <s v="00 - N/A"/>
    <s v="20 - FONDOS CON DESTINO ESPECÍFICO"/>
    <s v="(en blanco)"/>
    <s v="99 - MULTIPROVINCIAL"/>
    <n v="0"/>
    <n v="21417"/>
  </r>
  <r>
    <s v="2024"/>
    <x v="0"/>
    <x v="0"/>
    <x v="0"/>
    <x v="0"/>
    <x v="2"/>
    <s v="0211 - MINISTERIO DE OBRAS PÚBLICAS Y COMUNICACIONES"/>
    <s v="0011 - JUNTA DE AVIACIÓN CIVIL"/>
    <x v="1"/>
    <x v="11"/>
    <x v="60"/>
    <x v="2"/>
    <x v="16"/>
    <s v="N"/>
    <s v="00 - N/A"/>
    <s v="20 - FONDOS CON DESTINO ESPECÍFICO"/>
    <s v="(en blanco)"/>
    <s v="99 - MULTIPROVINCIAL"/>
    <n v="10000000"/>
    <n v="41300"/>
  </r>
  <r>
    <s v="2024"/>
    <x v="0"/>
    <x v="0"/>
    <x v="0"/>
    <x v="0"/>
    <x v="2"/>
    <s v="0211 - MINISTERIO DE OBRAS PÚBLICAS Y COMUNICACIONES"/>
    <s v="0011 - JUNTA DE AVIACIÓN CIVIL"/>
    <x v="1"/>
    <x v="11"/>
    <x v="60"/>
    <x v="2"/>
    <x v="17"/>
    <s v="N"/>
    <s v="00 - N/A"/>
    <s v="20 - FONDOS CON DESTINO ESPECÍFICO"/>
    <s v="(en blanco)"/>
    <s v="99 - MULTIPROVINCIAL"/>
    <n v="0"/>
    <n v="0"/>
  </r>
  <r>
    <s v="2024"/>
    <x v="0"/>
    <x v="0"/>
    <x v="0"/>
    <x v="0"/>
    <x v="2"/>
    <s v="0211 - MINISTERIO DE OBRAS PÚBLICAS Y COMUNICACIONES"/>
    <s v="0011 - JUNTA DE AVIACIÓN CIVIL"/>
    <x v="1"/>
    <x v="11"/>
    <x v="60"/>
    <x v="2"/>
    <x v="18"/>
    <s v="N"/>
    <s v="00 - N/A"/>
    <s v="20 - FONDOS CON DESTINO ESPECÍFICO"/>
    <s v="(en blanco)"/>
    <s v="99 - MULTIPROVINCIAL"/>
    <n v="0"/>
    <n v="106306.2"/>
  </r>
  <r>
    <s v="2024"/>
    <x v="0"/>
    <x v="0"/>
    <x v="0"/>
    <x v="0"/>
    <x v="2"/>
    <s v="0211 - MINISTERIO DE OBRAS PÚBLICAS Y COMUNICACIONES"/>
    <s v="0011 - JUNTA DE AVIACIÓN CIVIL"/>
    <x v="1"/>
    <x v="11"/>
    <x v="60"/>
    <x v="2"/>
    <x v="19"/>
    <s v="N"/>
    <s v="00 - N/A"/>
    <s v="20 - FONDOS CON DESTINO ESPECÍFICO"/>
    <s v="(en blanco)"/>
    <s v="99 - MULTIPROVINCIAL"/>
    <n v="0"/>
    <n v="0"/>
  </r>
  <r>
    <s v="2024"/>
    <x v="0"/>
    <x v="0"/>
    <x v="0"/>
    <x v="0"/>
    <x v="2"/>
    <s v="0211 - MINISTERIO DE OBRAS PÚBLICAS Y COMUNICACIONES"/>
    <s v="0011 - JUNTA DE AVIACIÓN CIVIL"/>
    <x v="1"/>
    <x v="11"/>
    <x v="60"/>
    <x v="2"/>
    <x v="20"/>
    <s v="N"/>
    <s v="00 - N/A"/>
    <s v="20 - FONDOS CON DESTINO ESPECÍFICO"/>
    <s v="(en blanco)"/>
    <s v="99 - MULTIPROVINCIAL"/>
    <n v="25000000"/>
    <n v="95689.5"/>
  </r>
  <r>
    <s v="2024"/>
    <x v="0"/>
    <x v="0"/>
    <x v="0"/>
    <x v="0"/>
    <x v="2"/>
    <s v="0211 - MINISTERIO DE OBRAS PÚBLICAS Y COMUNICACIONES"/>
    <s v="0011 - JUNTA DE AVIACIÓN CIVIL"/>
    <x v="1"/>
    <x v="11"/>
    <x v="60"/>
    <x v="2"/>
    <x v="21"/>
    <s v="N"/>
    <s v="00 - N/A"/>
    <s v="20 - FONDOS CON DESTINO ESPECÍFICO"/>
    <s v="(en blanco)"/>
    <s v="99 - MULTIPROVINCIAL"/>
    <n v="0"/>
    <n v="0"/>
  </r>
  <r>
    <s v="2024"/>
    <x v="0"/>
    <x v="0"/>
    <x v="0"/>
    <x v="0"/>
    <x v="2"/>
    <s v="0212 - MINISTERIO DE INDUSTRIA, COMERCIO Y MIPYMES (MICM)"/>
    <s v="0001 - MINISTERIO DE INDUSTRIA, COMERCIO y MIPYMES (MICM)"/>
    <x v="0"/>
    <x v="0"/>
    <x v="10"/>
    <x v="0"/>
    <x v="0"/>
    <s v="N"/>
    <s v="00 - N/A"/>
    <s v="10 - FONDO GENERAL"/>
    <s v="(en blanco)"/>
    <s v="99 - MULTIPROVINCIAL"/>
    <n v="3410000"/>
    <n v="1170000"/>
  </r>
  <r>
    <s v="2024"/>
    <x v="0"/>
    <x v="0"/>
    <x v="0"/>
    <x v="0"/>
    <x v="2"/>
    <s v="0212 - MINISTERIO DE INDUSTRIA, COMERCIO Y MIPYMES (MICM)"/>
    <s v="0001 - MINISTERIO DE INDUSTRIA, COMERCIO y MIPYMES (MICM)"/>
    <x v="0"/>
    <x v="0"/>
    <x v="10"/>
    <x v="0"/>
    <x v="0"/>
    <s v="N"/>
    <s v="00 - N/A"/>
    <s v="20 - FONDOS CON DESTINO ESPECÍFICO"/>
    <s v="(en blanco)"/>
    <s v="99 - MULTIPROVINCIAL"/>
    <n v="1571238"/>
    <n v="720000"/>
  </r>
  <r>
    <s v="2024"/>
    <x v="0"/>
    <x v="0"/>
    <x v="0"/>
    <x v="0"/>
    <x v="2"/>
    <s v="0212 - MINISTERIO DE INDUSTRIA, COMERCIO Y MIPYMES (MICM)"/>
    <s v="0001 - MINISTERIO DE INDUSTRIA, COMERCIO y MIPYMES (MICM)"/>
    <x v="0"/>
    <x v="0"/>
    <x v="10"/>
    <x v="0"/>
    <x v="1"/>
    <s v="N"/>
    <s v="00 - N/A"/>
    <s v="10 - FONDO GENERAL"/>
    <s v="(en blanco)"/>
    <s v="99 - MULTIPROVINCIAL"/>
    <n v="947300"/>
    <n v="195000"/>
  </r>
  <r>
    <s v="2024"/>
    <x v="0"/>
    <x v="0"/>
    <x v="0"/>
    <x v="0"/>
    <x v="2"/>
    <s v="0212 - MINISTERIO DE INDUSTRIA, COMERCIO Y MIPYMES (MICM)"/>
    <s v="0001 - MINISTERIO DE INDUSTRIA, COMERCIO y MIPYMES (MICM)"/>
    <x v="0"/>
    <x v="0"/>
    <x v="10"/>
    <x v="0"/>
    <x v="1"/>
    <s v="N"/>
    <s v="00 - N/A"/>
    <s v="20 - FONDOS CON DESTINO ESPECÍFICO"/>
    <s v="(en blanco)"/>
    <s v="99 - MULTIPROVINCIAL"/>
    <n v="512476"/>
    <n v="120000"/>
  </r>
  <r>
    <s v="2024"/>
    <x v="0"/>
    <x v="0"/>
    <x v="0"/>
    <x v="0"/>
    <x v="2"/>
    <s v="0212 - MINISTERIO DE INDUSTRIA, COMERCIO Y MIPYMES (MICM)"/>
    <s v="0001 - MINISTERIO DE INDUSTRIA, COMERCIO y MIPYMES (MICM)"/>
    <x v="0"/>
    <x v="0"/>
    <x v="10"/>
    <x v="0"/>
    <x v="4"/>
    <s v="N"/>
    <s v="00 - N/A"/>
    <s v="10 - FONDO GENERAL"/>
    <s v="(en blanco)"/>
    <s v="99 - MULTIPROVINCIAL"/>
    <n v="538940"/>
    <n v="177373.44000000006"/>
  </r>
  <r>
    <s v="2024"/>
    <x v="0"/>
    <x v="0"/>
    <x v="0"/>
    <x v="0"/>
    <x v="2"/>
    <s v="0212 - MINISTERIO DE INDUSTRIA, COMERCIO Y MIPYMES (MICM)"/>
    <s v="0001 - MINISTERIO DE INDUSTRIA, COMERCIO y MIPYMES (MICM)"/>
    <x v="0"/>
    <x v="0"/>
    <x v="10"/>
    <x v="0"/>
    <x v="4"/>
    <s v="N"/>
    <s v="00 - N/A"/>
    <s v="20 - FONDOS CON DESTINO ESPECÍFICO"/>
    <s v="(en blanco)"/>
    <s v="99 - MULTIPROVINCIAL"/>
    <n v="222725"/>
    <n v="110088"/>
  </r>
  <r>
    <s v="2024"/>
    <x v="0"/>
    <x v="0"/>
    <x v="0"/>
    <x v="0"/>
    <x v="2"/>
    <s v="0212 - MINISTERIO DE INDUSTRIA, COMERCIO Y MIPYMES (MICM)"/>
    <s v="0001 - MINISTERIO DE INDUSTRIA, COMERCIO y MIPYMES (MICM)"/>
    <x v="0"/>
    <x v="7"/>
    <x v="63"/>
    <x v="1"/>
    <x v="12"/>
    <s v="N"/>
    <s v="00 - N/A"/>
    <s v="20 - FONDOS CON DESTINO ESPECÍFICO"/>
    <s v="(en blanco)"/>
    <s v="99 - MULTIPROVINCIAL"/>
    <n v="400000"/>
    <n v="0"/>
  </r>
  <r>
    <s v="2024"/>
    <x v="0"/>
    <x v="0"/>
    <x v="0"/>
    <x v="0"/>
    <x v="2"/>
    <s v="0212 - MINISTERIO DE INDUSTRIA, COMERCIO Y MIPYMES (MICM)"/>
    <s v="0001 - MINISTERIO DE INDUSTRIA, COMERCIO y MIPYMES (MICM)"/>
    <x v="0"/>
    <x v="7"/>
    <x v="63"/>
    <x v="2"/>
    <x v="21"/>
    <s v="N"/>
    <s v="00 - N/A"/>
    <s v="20 - FONDOS CON DESTINO ESPECÍFICO"/>
    <s v="(en blanco)"/>
    <s v="99 - MULTIPROVINCIAL"/>
    <n v="600000"/>
    <n v="0"/>
  </r>
  <r>
    <s v="2024"/>
    <x v="0"/>
    <x v="0"/>
    <x v="0"/>
    <x v="0"/>
    <x v="2"/>
    <s v="0212 - MINISTERIO DE INDUSTRIA, COMERCIO Y MIPYMES (MICM)"/>
    <s v="0001 - MINISTERIO DE INDUSTRIA, COMERCIO y MIPYMES (MICM)"/>
    <x v="1"/>
    <x v="2"/>
    <x v="55"/>
    <x v="0"/>
    <x v="0"/>
    <s v="N"/>
    <s v="00 - N/A"/>
    <s v="10 - FONDO GENERAL"/>
    <s v="(en blanco)"/>
    <s v="99 - MULTIPROVINCIAL"/>
    <n v="809086525"/>
    <n v="347992684.89999998"/>
  </r>
  <r>
    <s v="2024"/>
    <x v="0"/>
    <x v="0"/>
    <x v="0"/>
    <x v="0"/>
    <x v="2"/>
    <s v="0212 - MINISTERIO DE INDUSTRIA, COMERCIO Y MIPYMES (MICM)"/>
    <s v="0001 - MINISTERIO DE INDUSTRIA, COMERCIO y MIPYMES (MICM)"/>
    <x v="1"/>
    <x v="2"/>
    <x v="55"/>
    <x v="0"/>
    <x v="0"/>
    <s v="N"/>
    <s v="00 - N/A"/>
    <s v="20 - FONDOS CON DESTINO ESPECÍFICO"/>
    <s v="(en blanco)"/>
    <s v="99 - MULTIPROVINCIAL"/>
    <n v="753319517"/>
    <n v="290782139.50999999"/>
  </r>
  <r>
    <s v="2024"/>
    <x v="0"/>
    <x v="0"/>
    <x v="0"/>
    <x v="0"/>
    <x v="2"/>
    <s v="0212 - MINISTERIO DE INDUSTRIA, COMERCIO Y MIPYMES (MICM)"/>
    <s v="0001 - MINISTERIO DE INDUSTRIA, COMERCIO y MIPYMES (MICM)"/>
    <x v="1"/>
    <x v="2"/>
    <x v="55"/>
    <x v="0"/>
    <x v="1"/>
    <s v="N"/>
    <s v="00 - N/A"/>
    <s v="10 - FONDO GENERAL"/>
    <s v="(en blanco)"/>
    <s v="99 - MULTIPROVINCIAL"/>
    <n v="159381546"/>
    <n v="62966934.250000007"/>
  </r>
  <r>
    <s v="2024"/>
    <x v="0"/>
    <x v="0"/>
    <x v="0"/>
    <x v="0"/>
    <x v="2"/>
    <s v="0212 - MINISTERIO DE INDUSTRIA, COMERCIO Y MIPYMES (MICM)"/>
    <s v="0001 - MINISTERIO DE INDUSTRIA, COMERCIO y MIPYMES (MICM)"/>
    <x v="1"/>
    <x v="2"/>
    <x v="55"/>
    <x v="0"/>
    <x v="1"/>
    <s v="N"/>
    <s v="00 - N/A"/>
    <s v="20 - FONDOS CON DESTINO ESPECÍFICO"/>
    <s v="(en blanco)"/>
    <s v="99 - MULTIPROVINCIAL"/>
    <n v="305781398"/>
    <n v="77297466.920000002"/>
  </r>
  <r>
    <s v="2024"/>
    <x v="0"/>
    <x v="0"/>
    <x v="0"/>
    <x v="0"/>
    <x v="2"/>
    <s v="0212 - MINISTERIO DE INDUSTRIA, COMERCIO Y MIPYMES (MICM)"/>
    <s v="0001 - MINISTERIO DE INDUSTRIA, COMERCIO y MIPYMES (MICM)"/>
    <x v="1"/>
    <x v="2"/>
    <x v="55"/>
    <x v="0"/>
    <x v="2"/>
    <s v="N"/>
    <s v="00 - N/A"/>
    <s v="10 - FONDO GENERAL"/>
    <s v="(en blanco)"/>
    <s v="99 - MULTIPROVINCIAL"/>
    <n v="2000000"/>
    <n v="322357.98"/>
  </r>
  <r>
    <s v="2024"/>
    <x v="0"/>
    <x v="0"/>
    <x v="0"/>
    <x v="0"/>
    <x v="2"/>
    <s v="0212 - MINISTERIO DE INDUSTRIA, COMERCIO Y MIPYMES (MICM)"/>
    <s v="0001 - MINISTERIO DE INDUSTRIA, COMERCIO y MIPYMES (MICM)"/>
    <x v="1"/>
    <x v="2"/>
    <x v="55"/>
    <x v="0"/>
    <x v="3"/>
    <s v="N"/>
    <s v="00 - N/A"/>
    <s v="10 - FONDO GENERAL"/>
    <s v="(en blanco)"/>
    <s v="99 - MULTIPROVINCIAL"/>
    <n v="0"/>
    <n v="20000"/>
  </r>
  <r>
    <s v="2024"/>
    <x v="0"/>
    <x v="0"/>
    <x v="0"/>
    <x v="0"/>
    <x v="2"/>
    <s v="0212 - MINISTERIO DE INDUSTRIA, COMERCIO Y MIPYMES (MICM)"/>
    <s v="0001 - MINISTERIO DE INDUSTRIA, COMERCIO y MIPYMES (MICM)"/>
    <x v="1"/>
    <x v="2"/>
    <x v="55"/>
    <x v="0"/>
    <x v="4"/>
    <s v="N"/>
    <s v="00 - N/A"/>
    <s v="10 - FONDO GENERAL"/>
    <s v="(en blanco)"/>
    <s v="99 - MULTIPROVINCIAL"/>
    <n v="113318231"/>
    <n v="52250480.81000001"/>
  </r>
  <r>
    <s v="2024"/>
    <x v="0"/>
    <x v="0"/>
    <x v="0"/>
    <x v="0"/>
    <x v="2"/>
    <s v="0212 - MINISTERIO DE INDUSTRIA, COMERCIO Y MIPYMES (MICM)"/>
    <s v="0001 - MINISTERIO DE INDUSTRIA, COMERCIO y MIPYMES (MICM)"/>
    <x v="1"/>
    <x v="2"/>
    <x v="55"/>
    <x v="0"/>
    <x v="4"/>
    <s v="N"/>
    <s v="00 - N/A"/>
    <s v="20 - FONDOS CON DESTINO ESPECÍFICO"/>
    <s v="(en blanco)"/>
    <s v="99 - MULTIPROVINCIAL"/>
    <n v="97449721"/>
    <n v="43048257.660000034"/>
  </r>
  <r>
    <s v="2024"/>
    <x v="0"/>
    <x v="0"/>
    <x v="0"/>
    <x v="0"/>
    <x v="2"/>
    <s v="0212 - MINISTERIO DE INDUSTRIA, COMERCIO Y MIPYMES (MICM)"/>
    <s v="0001 - MINISTERIO DE INDUSTRIA, COMERCIO y MIPYMES (MICM)"/>
    <x v="1"/>
    <x v="2"/>
    <x v="55"/>
    <x v="1"/>
    <x v="5"/>
    <s v="N"/>
    <s v="00 - N/A"/>
    <s v="10 - FONDO GENERAL"/>
    <s v="(en blanco)"/>
    <s v="99 - MULTIPROVINCIAL"/>
    <n v="43103210"/>
    <n v="21913436.859999999"/>
  </r>
  <r>
    <s v="2024"/>
    <x v="0"/>
    <x v="0"/>
    <x v="0"/>
    <x v="0"/>
    <x v="2"/>
    <s v="0212 - MINISTERIO DE INDUSTRIA, COMERCIO Y MIPYMES (MICM)"/>
    <s v="0001 - MINISTERIO DE INDUSTRIA, COMERCIO y MIPYMES (MICM)"/>
    <x v="1"/>
    <x v="2"/>
    <x v="55"/>
    <x v="1"/>
    <x v="5"/>
    <s v="N"/>
    <s v="00 - N/A"/>
    <s v="20 - FONDOS CON DESTINO ESPECÍFICO"/>
    <s v="(en blanco)"/>
    <s v="99 - MULTIPROVINCIAL"/>
    <n v="38100000"/>
    <n v="4005903.6399999997"/>
  </r>
  <r>
    <s v="2024"/>
    <x v="0"/>
    <x v="0"/>
    <x v="0"/>
    <x v="0"/>
    <x v="2"/>
    <s v="0212 - MINISTERIO DE INDUSTRIA, COMERCIO Y MIPYMES (MICM)"/>
    <s v="0001 - MINISTERIO DE INDUSTRIA, COMERCIO y MIPYMES (MICM)"/>
    <x v="1"/>
    <x v="2"/>
    <x v="55"/>
    <x v="1"/>
    <x v="6"/>
    <s v="N"/>
    <s v="00 - N/A"/>
    <s v="10 - FONDO GENERAL"/>
    <s v="(en blanco)"/>
    <s v="99 - MULTIPROVINCIAL"/>
    <n v="62168795"/>
    <n v="20522599.079999998"/>
  </r>
  <r>
    <s v="2024"/>
    <x v="0"/>
    <x v="0"/>
    <x v="0"/>
    <x v="0"/>
    <x v="2"/>
    <s v="0212 - MINISTERIO DE INDUSTRIA, COMERCIO Y MIPYMES (MICM)"/>
    <s v="0001 - MINISTERIO DE INDUSTRIA, COMERCIO y MIPYMES (MICM)"/>
    <x v="1"/>
    <x v="2"/>
    <x v="55"/>
    <x v="1"/>
    <x v="6"/>
    <s v="N"/>
    <s v="00 - N/A"/>
    <s v="20 - FONDOS CON DESTINO ESPECÍFICO"/>
    <s v="(en blanco)"/>
    <s v="99 - MULTIPROVINCIAL"/>
    <n v="132050000"/>
    <n v="26948535.750000004"/>
  </r>
  <r>
    <s v="2024"/>
    <x v="0"/>
    <x v="0"/>
    <x v="0"/>
    <x v="0"/>
    <x v="2"/>
    <s v="0212 - MINISTERIO DE INDUSTRIA, COMERCIO Y MIPYMES (MICM)"/>
    <s v="0001 - MINISTERIO DE INDUSTRIA, COMERCIO y MIPYMES (MICM)"/>
    <x v="1"/>
    <x v="2"/>
    <x v="55"/>
    <x v="1"/>
    <x v="6"/>
    <s v="N"/>
    <s v="00 - N/A"/>
    <s v="70 - DONACION EXTERNA"/>
    <s v="(en blanco)"/>
    <s v="99 - MULTIPROVINCIAL"/>
    <n v="0"/>
    <n v="0"/>
  </r>
  <r>
    <s v="2024"/>
    <x v="0"/>
    <x v="0"/>
    <x v="0"/>
    <x v="0"/>
    <x v="2"/>
    <s v="0212 - MINISTERIO DE INDUSTRIA, COMERCIO Y MIPYMES (MICM)"/>
    <s v="0001 - MINISTERIO DE INDUSTRIA, COMERCIO y MIPYMES (MICM)"/>
    <x v="1"/>
    <x v="2"/>
    <x v="55"/>
    <x v="1"/>
    <x v="7"/>
    <s v="N"/>
    <s v="00 - N/A"/>
    <s v="10 - FONDO GENERAL"/>
    <s v="(en blanco)"/>
    <s v="99 - MULTIPROVINCIAL"/>
    <n v="650000"/>
    <n v="118550"/>
  </r>
  <r>
    <s v="2024"/>
    <x v="0"/>
    <x v="0"/>
    <x v="0"/>
    <x v="0"/>
    <x v="2"/>
    <s v="0212 - MINISTERIO DE INDUSTRIA, COMERCIO Y MIPYMES (MICM)"/>
    <s v="0001 - MINISTERIO DE INDUSTRIA, COMERCIO y MIPYMES (MICM)"/>
    <x v="1"/>
    <x v="2"/>
    <x v="55"/>
    <x v="1"/>
    <x v="7"/>
    <s v="N"/>
    <s v="00 - N/A"/>
    <s v="20 - FONDOS CON DESTINO ESPECÍFICO"/>
    <s v="(en blanco)"/>
    <s v="99 - MULTIPROVINCIAL"/>
    <n v="24013162"/>
    <n v="18608667.59"/>
  </r>
  <r>
    <s v="2024"/>
    <x v="0"/>
    <x v="0"/>
    <x v="0"/>
    <x v="0"/>
    <x v="2"/>
    <s v="0212 - MINISTERIO DE INDUSTRIA, COMERCIO Y MIPYMES (MICM)"/>
    <s v="0001 - MINISTERIO DE INDUSTRIA, COMERCIO y MIPYMES (MICM)"/>
    <x v="1"/>
    <x v="2"/>
    <x v="55"/>
    <x v="1"/>
    <x v="8"/>
    <s v="N"/>
    <s v="00 - N/A"/>
    <s v="10 - FONDO GENERAL"/>
    <s v="(en blanco)"/>
    <s v="99 - MULTIPROVINCIAL"/>
    <n v="4309143"/>
    <n v="0"/>
  </r>
  <r>
    <s v="2024"/>
    <x v="0"/>
    <x v="0"/>
    <x v="0"/>
    <x v="0"/>
    <x v="2"/>
    <s v="0212 - MINISTERIO DE INDUSTRIA, COMERCIO Y MIPYMES (MICM)"/>
    <s v="0001 - MINISTERIO DE INDUSTRIA, COMERCIO y MIPYMES (MICM)"/>
    <x v="1"/>
    <x v="2"/>
    <x v="55"/>
    <x v="1"/>
    <x v="8"/>
    <s v="N"/>
    <s v="00 - N/A"/>
    <s v="20 - FONDOS CON DESTINO ESPECÍFICO"/>
    <s v="(en blanco)"/>
    <s v="99 - MULTIPROVINCIAL"/>
    <n v="17900000"/>
    <n v="1936154.19"/>
  </r>
  <r>
    <s v="2024"/>
    <x v="0"/>
    <x v="0"/>
    <x v="0"/>
    <x v="0"/>
    <x v="2"/>
    <s v="0212 - MINISTERIO DE INDUSTRIA, COMERCIO Y MIPYMES (MICM)"/>
    <s v="0001 - MINISTERIO DE INDUSTRIA, COMERCIO y MIPYMES (MICM)"/>
    <x v="1"/>
    <x v="2"/>
    <x v="55"/>
    <x v="1"/>
    <x v="9"/>
    <s v="N"/>
    <s v="00 - N/A"/>
    <s v="10 - FONDO GENERAL"/>
    <s v="(en blanco)"/>
    <s v="99 - MULTIPROVINCIAL"/>
    <n v="3460000"/>
    <n v="393770.55999999994"/>
  </r>
  <r>
    <s v="2024"/>
    <x v="0"/>
    <x v="0"/>
    <x v="0"/>
    <x v="0"/>
    <x v="2"/>
    <s v="0212 - MINISTERIO DE INDUSTRIA, COMERCIO Y MIPYMES (MICM)"/>
    <s v="0001 - MINISTERIO DE INDUSTRIA, COMERCIO y MIPYMES (MICM)"/>
    <x v="1"/>
    <x v="2"/>
    <x v="55"/>
    <x v="1"/>
    <x v="9"/>
    <s v="N"/>
    <s v="00 - N/A"/>
    <s v="20 - FONDOS CON DESTINO ESPECÍFICO"/>
    <s v="(en blanco)"/>
    <s v="99 - MULTIPROVINCIAL"/>
    <n v="270942806"/>
    <n v="122949803.16999997"/>
  </r>
  <r>
    <s v="2024"/>
    <x v="0"/>
    <x v="0"/>
    <x v="0"/>
    <x v="0"/>
    <x v="2"/>
    <s v="0212 - MINISTERIO DE INDUSTRIA, COMERCIO Y MIPYMES (MICM)"/>
    <s v="0001 - MINISTERIO DE INDUSTRIA, COMERCIO y MIPYMES (MICM)"/>
    <x v="1"/>
    <x v="2"/>
    <x v="55"/>
    <x v="1"/>
    <x v="10"/>
    <s v="N"/>
    <s v="00 - N/A"/>
    <s v="10 - FONDO GENERAL"/>
    <s v="(en blanco)"/>
    <s v="99 - MULTIPROVINCIAL"/>
    <n v="9000000"/>
    <n v="1373.41"/>
  </r>
  <r>
    <s v="2024"/>
    <x v="0"/>
    <x v="0"/>
    <x v="0"/>
    <x v="0"/>
    <x v="2"/>
    <s v="0212 - MINISTERIO DE INDUSTRIA, COMERCIO Y MIPYMES (MICM)"/>
    <s v="0001 - MINISTERIO DE INDUSTRIA, COMERCIO y MIPYMES (MICM)"/>
    <x v="1"/>
    <x v="2"/>
    <x v="55"/>
    <x v="1"/>
    <x v="10"/>
    <s v="N"/>
    <s v="00 - N/A"/>
    <s v="20 - FONDOS CON DESTINO ESPECÍFICO"/>
    <s v="(en blanco)"/>
    <s v="99 - MULTIPROVINCIAL"/>
    <n v="52000000"/>
    <n v="21231716.890000001"/>
  </r>
  <r>
    <s v="2024"/>
    <x v="0"/>
    <x v="0"/>
    <x v="0"/>
    <x v="0"/>
    <x v="2"/>
    <s v="0212 - MINISTERIO DE INDUSTRIA, COMERCIO Y MIPYMES (MICM)"/>
    <s v="0001 - MINISTERIO DE INDUSTRIA, COMERCIO y MIPYMES (MICM)"/>
    <x v="1"/>
    <x v="2"/>
    <x v="55"/>
    <x v="1"/>
    <x v="11"/>
    <s v="N"/>
    <s v="00 - N/A"/>
    <s v="10 - FONDO GENERAL"/>
    <s v="(en blanco)"/>
    <s v="99 - MULTIPROVINCIAL"/>
    <n v="14023230"/>
    <n v="1588941.2600000002"/>
  </r>
  <r>
    <s v="2024"/>
    <x v="0"/>
    <x v="0"/>
    <x v="0"/>
    <x v="0"/>
    <x v="2"/>
    <s v="0212 - MINISTERIO DE INDUSTRIA, COMERCIO Y MIPYMES (MICM)"/>
    <s v="0001 - MINISTERIO DE INDUSTRIA, COMERCIO y MIPYMES (MICM)"/>
    <x v="1"/>
    <x v="2"/>
    <x v="55"/>
    <x v="1"/>
    <x v="11"/>
    <s v="N"/>
    <s v="00 - N/A"/>
    <s v="20 - FONDOS CON DESTINO ESPECÍFICO"/>
    <s v="(en blanco)"/>
    <s v="99 - MULTIPROVINCIAL"/>
    <n v="34850000"/>
    <n v="6625987.830000001"/>
  </r>
  <r>
    <s v="2024"/>
    <x v="0"/>
    <x v="0"/>
    <x v="0"/>
    <x v="0"/>
    <x v="2"/>
    <s v="0212 - MINISTERIO DE INDUSTRIA, COMERCIO Y MIPYMES (MICM)"/>
    <s v="0001 - MINISTERIO DE INDUSTRIA, COMERCIO y MIPYMES (MICM)"/>
    <x v="1"/>
    <x v="2"/>
    <x v="55"/>
    <x v="1"/>
    <x v="12"/>
    <s v="N"/>
    <s v="00 - N/A"/>
    <s v="10 - FONDO GENERAL"/>
    <s v="(en blanco)"/>
    <s v="99 - MULTIPROVINCIAL"/>
    <n v="45346140"/>
    <n v="11605603.859999999"/>
  </r>
  <r>
    <s v="2024"/>
    <x v="0"/>
    <x v="0"/>
    <x v="0"/>
    <x v="0"/>
    <x v="2"/>
    <s v="0212 - MINISTERIO DE INDUSTRIA, COMERCIO Y MIPYMES (MICM)"/>
    <s v="0001 - MINISTERIO DE INDUSTRIA, COMERCIO y MIPYMES (MICM)"/>
    <x v="1"/>
    <x v="2"/>
    <x v="55"/>
    <x v="1"/>
    <x v="12"/>
    <s v="N"/>
    <s v="00 - N/A"/>
    <s v="20 - FONDOS CON DESTINO ESPECÍFICO"/>
    <s v="(en blanco)"/>
    <s v="99 - MULTIPROVINCIAL"/>
    <n v="718153308"/>
    <n v="22114357.179999996"/>
  </r>
  <r>
    <s v="2024"/>
    <x v="0"/>
    <x v="0"/>
    <x v="0"/>
    <x v="0"/>
    <x v="2"/>
    <s v="0212 - MINISTERIO DE INDUSTRIA, COMERCIO Y MIPYMES (MICM)"/>
    <s v="0001 - MINISTERIO DE INDUSTRIA, COMERCIO y MIPYMES (MICM)"/>
    <x v="1"/>
    <x v="2"/>
    <x v="55"/>
    <x v="1"/>
    <x v="12"/>
    <s v="N"/>
    <s v="00 - N/A"/>
    <s v="70 - DONACION EXTERNA"/>
    <s v="(en blanco)"/>
    <s v="99 - MULTIPROVINCIAL"/>
    <n v="4903693"/>
    <n v="0"/>
  </r>
  <r>
    <s v="2024"/>
    <x v="0"/>
    <x v="0"/>
    <x v="0"/>
    <x v="0"/>
    <x v="2"/>
    <s v="0212 - MINISTERIO DE INDUSTRIA, COMERCIO Y MIPYMES (MICM)"/>
    <s v="0001 - MINISTERIO DE INDUSTRIA, COMERCIO y MIPYMES (MICM)"/>
    <x v="1"/>
    <x v="2"/>
    <x v="55"/>
    <x v="1"/>
    <x v="13"/>
    <s v="N"/>
    <s v="00 - N/A"/>
    <s v="10 - FONDO GENERAL"/>
    <s v="(en blanco)"/>
    <s v="99 - MULTIPROVINCIAL"/>
    <n v="21000000"/>
    <n v="0"/>
  </r>
  <r>
    <s v="2024"/>
    <x v="0"/>
    <x v="0"/>
    <x v="0"/>
    <x v="0"/>
    <x v="2"/>
    <s v="0212 - MINISTERIO DE INDUSTRIA, COMERCIO Y MIPYMES (MICM)"/>
    <s v="0001 - MINISTERIO DE INDUSTRIA, COMERCIO y MIPYMES (MICM)"/>
    <x v="1"/>
    <x v="2"/>
    <x v="55"/>
    <x v="1"/>
    <x v="13"/>
    <s v="N"/>
    <s v="00 - N/A"/>
    <s v="20 - FONDOS CON DESTINO ESPECÍFICO"/>
    <s v="(en blanco)"/>
    <s v="99 - MULTIPROVINCIAL"/>
    <n v="89800000"/>
    <n v="29849199.980000004"/>
  </r>
  <r>
    <s v="2024"/>
    <x v="0"/>
    <x v="0"/>
    <x v="0"/>
    <x v="0"/>
    <x v="2"/>
    <s v="0212 - MINISTERIO DE INDUSTRIA, COMERCIO Y MIPYMES (MICM)"/>
    <s v="0001 - MINISTERIO DE INDUSTRIA, COMERCIO y MIPYMES (MICM)"/>
    <x v="1"/>
    <x v="2"/>
    <x v="55"/>
    <x v="2"/>
    <x v="14"/>
    <s v="N"/>
    <s v="00 - N/A"/>
    <s v="10 - FONDO GENERAL"/>
    <s v="(en blanco)"/>
    <s v="99 - MULTIPROVINCIAL"/>
    <n v="3750000"/>
    <n v="70776"/>
  </r>
  <r>
    <s v="2024"/>
    <x v="0"/>
    <x v="0"/>
    <x v="0"/>
    <x v="0"/>
    <x v="2"/>
    <s v="0212 - MINISTERIO DE INDUSTRIA, COMERCIO Y MIPYMES (MICM)"/>
    <s v="0001 - MINISTERIO DE INDUSTRIA, COMERCIO y MIPYMES (MICM)"/>
    <x v="1"/>
    <x v="2"/>
    <x v="55"/>
    <x v="2"/>
    <x v="14"/>
    <s v="N"/>
    <s v="00 - N/A"/>
    <s v="20 - FONDOS CON DESTINO ESPECÍFICO"/>
    <s v="(en blanco)"/>
    <s v="99 - MULTIPROVINCIAL"/>
    <n v="11900000"/>
    <n v="2207556.36"/>
  </r>
  <r>
    <s v="2024"/>
    <x v="0"/>
    <x v="0"/>
    <x v="0"/>
    <x v="0"/>
    <x v="2"/>
    <s v="0212 - MINISTERIO DE INDUSTRIA, COMERCIO Y MIPYMES (MICM)"/>
    <s v="0001 - MINISTERIO DE INDUSTRIA, COMERCIO y MIPYMES (MICM)"/>
    <x v="1"/>
    <x v="2"/>
    <x v="55"/>
    <x v="2"/>
    <x v="15"/>
    <s v="N"/>
    <s v="00 - N/A"/>
    <s v="10 - FONDO GENERAL"/>
    <s v="(en blanco)"/>
    <s v="99 - MULTIPROVINCIAL"/>
    <n v="719980"/>
    <n v="0"/>
  </r>
  <r>
    <s v="2024"/>
    <x v="0"/>
    <x v="0"/>
    <x v="0"/>
    <x v="0"/>
    <x v="2"/>
    <s v="0212 - MINISTERIO DE INDUSTRIA, COMERCIO Y MIPYMES (MICM)"/>
    <s v="0001 - MINISTERIO DE INDUSTRIA, COMERCIO y MIPYMES (MICM)"/>
    <x v="1"/>
    <x v="2"/>
    <x v="55"/>
    <x v="2"/>
    <x v="15"/>
    <s v="N"/>
    <s v="00 - N/A"/>
    <s v="20 - FONDOS CON DESTINO ESPECÍFICO"/>
    <s v="(en blanco)"/>
    <s v="99 - MULTIPROVINCIAL"/>
    <n v="6200000"/>
    <n v="1037751"/>
  </r>
  <r>
    <s v="2024"/>
    <x v="0"/>
    <x v="0"/>
    <x v="0"/>
    <x v="0"/>
    <x v="2"/>
    <s v="0212 - MINISTERIO DE INDUSTRIA, COMERCIO Y MIPYMES (MICM)"/>
    <s v="0001 - MINISTERIO DE INDUSTRIA, COMERCIO y MIPYMES (MICM)"/>
    <x v="1"/>
    <x v="2"/>
    <x v="55"/>
    <x v="2"/>
    <x v="15"/>
    <s v="N"/>
    <s v="00 - N/A"/>
    <s v="70 - DONACION EXTERNA"/>
    <s v="(en blanco)"/>
    <s v="99 - MULTIPROVINCIAL"/>
    <n v="0"/>
    <n v="0"/>
  </r>
  <r>
    <s v="2024"/>
    <x v="0"/>
    <x v="0"/>
    <x v="0"/>
    <x v="0"/>
    <x v="2"/>
    <s v="0212 - MINISTERIO DE INDUSTRIA, COMERCIO Y MIPYMES (MICM)"/>
    <s v="0001 - MINISTERIO DE INDUSTRIA, COMERCIO y MIPYMES (MICM)"/>
    <x v="1"/>
    <x v="2"/>
    <x v="55"/>
    <x v="2"/>
    <x v="16"/>
    <s v="N"/>
    <s v="00 - N/A"/>
    <s v="10 - FONDO GENERAL"/>
    <s v="(en blanco)"/>
    <s v="99 - MULTIPROVINCIAL"/>
    <n v="21800264"/>
    <n v="577028.42000000004"/>
  </r>
  <r>
    <s v="2024"/>
    <x v="0"/>
    <x v="0"/>
    <x v="0"/>
    <x v="0"/>
    <x v="2"/>
    <s v="0212 - MINISTERIO DE INDUSTRIA, COMERCIO Y MIPYMES (MICM)"/>
    <s v="0001 - MINISTERIO DE INDUSTRIA, COMERCIO y MIPYMES (MICM)"/>
    <x v="1"/>
    <x v="2"/>
    <x v="55"/>
    <x v="2"/>
    <x v="16"/>
    <s v="N"/>
    <s v="00 - N/A"/>
    <s v="20 - FONDOS CON DESTINO ESPECÍFICO"/>
    <s v="(en blanco)"/>
    <s v="99 - MULTIPROVINCIAL"/>
    <n v="32264000"/>
    <n v="11783541.93"/>
  </r>
  <r>
    <s v="2024"/>
    <x v="0"/>
    <x v="0"/>
    <x v="0"/>
    <x v="0"/>
    <x v="2"/>
    <s v="0212 - MINISTERIO DE INDUSTRIA, COMERCIO Y MIPYMES (MICM)"/>
    <s v="0001 - MINISTERIO DE INDUSTRIA, COMERCIO y MIPYMES (MICM)"/>
    <x v="1"/>
    <x v="2"/>
    <x v="55"/>
    <x v="2"/>
    <x v="17"/>
    <s v="N"/>
    <s v="00 - N/A"/>
    <s v="20 - FONDOS CON DESTINO ESPECÍFICO"/>
    <s v="(en blanco)"/>
    <s v="99 - MULTIPROVINCIAL"/>
    <n v="2000000"/>
    <n v="364377.59999999998"/>
  </r>
  <r>
    <s v="2024"/>
    <x v="0"/>
    <x v="0"/>
    <x v="0"/>
    <x v="0"/>
    <x v="2"/>
    <s v="0212 - MINISTERIO DE INDUSTRIA, COMERCIO Y MIPYMES (MICM)"/>
    <s v="0001 - MINISTERIO DE INDUSTRIA, COMERCIO y MIPYMES (MICM)"/>
    <x v="1"/>
    <x v="2"/>
    <x v="55"/>
    <x v="2"/>
    <x v="18"/>
    <s v="N"/>
    <s v="00 - N/A"/>
    <s v="10 - FONDO GENERAL"/>
    <s v="(en blanco)"/>
    <s v="99 - MULTIPROVINCIAL"/>
    <n v="2390000"/>
    <n v="0"/>
  </r>
  <r>
    <s v="2024"/>
    <x v="0"/>
    <x v="0"/>
    <x v="0"/>
    <x v="0"/>
    <x v="2"/>
    <s v="0212 - MINISTERIO DE INDUSTRIA, COMERCIO Y MIPYMES (MICM)"/>
    <s v="0001 - MINISTERIO DE INDUSTRIA, COMERCIO y MIPYMES (MICM)"/>
    <x v="1"/>
    <x v="2"/>
    <x v="55"/>
    <x v="2"/>
    <x v="18"/>
    <s v="N"/>
    <s v="00 - N/A"/>
    <s v="20 - FONDOS CON DESTINO ESPECÍFICO"/>
    <s v="(en blanco)"/>
    <s v="99 - MULTIPROVINCIAL"/>
    <n v="3220000"/>
    <n v="437256.29000000004"/>
  </r>
  <r>
    <s v="2024"/>
    <x v="0"/>
    <x v="0"/>
    <x v="0"/>
    <x v="0"/>
    <x v="2"/>
    <s v="0212 - MINISTERIO DE INDUSTRIA, COMERCIO Y MIPYMES (MICM)"/>
    <s v="0001 - MINISTERIO DE INDUSTRIA, COMERCIO y MIPYMES (MICM)"/>
    <x v="1"/>
    <x v="2"/>
    <x v="55"/>
    <x v="2"/>
    <x v="19"/>
    <s v="N"/>
    <s v="00 - N/A"/>
    <s v="10 - FONDO GENERAL"/>
    <s v="(en blanco)"/>
    <s v="99 - MULTIPROVINCIAL"/>
    <n v="2340000"/>
    <n v="0"/>
  </r>
  <r>
    <s v="2024"/>
    <x v="0"/>
    <x v="0"/>
    <x v="0"/>
    <x v="0"/>
    <x v="2"/>
    <s v="0212 - MINISTERIO DE INDUSTRIA, COMERCIO Y MIPYMES (MICM)"/>
    <s v="0001 - MINISTERIO DE INDUSTRIA, COMERCIO y MIPYMES (MICM)"/>
    <x v="1"/>
    <x v="2"/>
    <x v="55"/>
    <x v="2"/>
    <x v="19"/>
    <s v="N"/>
    <s v="00 - N/A"/>
    <s v="20 - FONDOS CON DESTINO ESPECÍFICO"/>
    <s v="(en blanco)"/>
    <s v="99 - MULTIPROVINCIAL"/>
    <n v="6625000"/>
    <n v="48875.6"/>
  </r>
  <r>
    <s v="2024"/>
    <x v="0"/>
    <x v="0"/>
    <x v="0"/>
    <x v="0"/>
    <x v="2"/>
    <s v="0212 - MINISTERIO DE INDUSTRIA, COMERCIO Y MIPYMES (MICM)"/>
    <s v="0001 - MINISTERIO DE INDUSTRIA, COMERCIO y MIPYMES (MICM)"/>
    <x v="1"/>
    <x v="2"/>
    <x v="55"/>
    <x v="2"/>
    <x v="20"/>
    <s v="N"/>
    <s v="00 - N/A"/>
    <s v="10 - FONDO GENERAL"/>
    <s v="(en blanco)"/>
    <s v="99 - MULTIPROVINCIAL"/>
    <n v="23455400"/>
    <n v="7284667.2599999998"/>
  </r>
  <r>
    <s v="2024"/>
    <x v="0"/>
    <x v="0"/>
    <x v="0"/>
    <x v="0"/>
    <x v="2"/>
    <s v="0212 - MINISTERIO DE INDUSTRIA, COMERCIO Y MIPYMES (MICM)"/>
    <s v="0001 - MINISTERIO DE INDUSTRIA, COMERCIO y MIPYMES (MICM)"/>
    <x v="1"/>
    <x v="2"/>
    <x v="55"/>
    <x v="2"/>
    <x v="20"/>
    <s v="N"/>
    <s v="00 - N/A"/>
    <s v="20 - FONDOS CON DESTINO ESPECÍFICO"/>
    <s v="(en blanco)"/>
    <s v="99 - MULTIPROVINCIAL"/>
    <n v="55028200"/>
    <n v="22155314.849999998"/>
  </r>
  <r>
    <s v="2024"/>
    <x v="0"/>
    <x v="0"/>
    <x v="0"/>
    <x v="0"/>
    <x v="2"/>
    <s v="0212 - MINISTERIO DE INDUSTRIA, COMERCIO Y MIPYMES (MICM)"/>
    <s v="0001 - MINISTERIO DE INDUSTRIA, COMERCIO y MIPYMES (MICM)"/>
    <x v="1"/>
    <x v="2"/>
    <x v="55"/>
    <x v="2"/>
    <x v="21"/>
    <s v="N"/>
    <s v="00 - N/A"/>
    <s v="10 - FONDO GENERAL"/>
    <s v="(en blanco)"/>
    <s v="99 - MULTIPROVINCIAL"/>
    <n v="10190719"/>
    <n v="341881.98"/>
  </r>
  <r>
    <s v="2024"/>
    <x v="0"/>
    <x v="0"/>
    <x v="0"/>
    <x v="0"/>
    <x v="2"/>
    <s v="0212 - MINISTERIO DE INDUSTRIA, COMERCIO Y MIPYMES (MICM)"/>
    <s v="0001 - MINISTERIO DE INDUSTRIA, COMERCIO y MIPYMES (MICM)"/>
    <x v="1"/>
    <x v="2"/>
    <x v="55"/>
    <x v="2"/>
    <x v="21"/>
    <s v="N"/>
    <s v="00 - N/A"/>
    <s v="20 - FONDOS CON DESTINO ESPECÍFICO"/>
    <s v="(en blanco)"/>
    <s v="99 - MULTIPROVINCIAL"/>
    <n v="855427410"/>
    <n v="3128655.46"/>
  </r>
  <r>
    <s v="2024"/>
    <x v="0"/>
    <x v="0"/>
    <x v="0"/>
    <x v="0"/>
    <x v="2"/>
    <s v="0212 - MINISTERIO DE INDUSTRIA, COMERCIO Y MIPYMES (MICM)"/>
    <s v="0001 - MINISTERIO DE INDUSTRIA, COMERCIO y MIPYMES (MICM)"/>
    <x v="1"/>
    <x v="16"/>
    <x v="64"/>
    <x v="0"/>
    <x v="0"/>
    <s v="N"/>
    <s v="00 - N/A"/>
    <s v="10 - FONDO GENERAL"/>
    <s v="(en blanco)"/>
    <s v="99 - MULTIPROVINCIAL"/>
    <n v="179254887"/>
    <n v="77791964.310000002"/>
  </r>
  <r>
    <s v="2024"/>
    <x v="0"/>
    <x v="0"/>
    <x v="0"/>
    <x v="0"/>
    <x v="2"/>
    <s v="0212 - MINISTERIO DE INDUSTRIA, COMERCIO Y MIPYMES (MICM)"/>
    <s v="0001 - MINISTERIO DE INDUSTRIA, COMERCIO y MIPYMES (MICM)"/>
    <x v="1"/>
    <x v="16"/>
    <x v="64"/>
    <x v="0"/>
    <x v="0"/>
    <s v="N"/>
    <s v="00 - N/A"/>
    <s v="20 - FONDOS CON DESTINO ESPECÍFICO"/>
    <s v="(en blanco)"/>
    <s v="99 - MULTIPROVINCIAL"/>
    <n v="60199048"/>
    <n v="16841627.5"/>
  </r>
  <r>
    <s v="2024"/>
    <x v="0"/>
    <x v="0"/>
    <x v="0"/>
    <x v="0"/>
    <x v="2"/>
    <s v="0212 - MINISTERIO DE INDUSTRIA, COMERCIO Y MIPYMES (MICM)"/>
    <s v="0001 - MINISTERIO DE INDUSTRIA, COMERCIO y MIPYMES (MICM)"/>
    <x v="1"/>
    <x v="16"/>
    <x v="64"/>
    <x v="0"/>
    <x v="1"/>
    <s v="N"/>
    <s v="00 - N/A"/>
    <s v="10 - FONDO GENERAL"/>
    <s v="(en blanco)"/>
    <s v="99 - MULTIPROVINCIAL"/>
    <n v="41008418"/>
    <n v="17171011.960000001"/>
  </r>
  <r>
    <s v="2024"/>
    <x v="0"/>
    <x v="0"/>
    <x v="0"/>
    <x v="0"/>
    <x v="2"/>
    <s v="0212 - MINISTERIO DE INDUSTRIA, COMERCIO Y MIPYMES (MICM)"/>
    <s v="0001 - MINISTERIO DE INDUSTRIA, COMERCIO y MIPYMES (MICM)"/>
    <x v="1"/>
    <x v="16"/>
    <x v="64"/>
    <x v="0"/>
    <x v="1"/>
    <s v="N"/>
    <s v="00 - N/A"/>
    <s v="20 - FONDOS CON DESTINO ESPECÍFICO"/>
    <s v="(en blanco)"/>
    <s v="99 - MULTIPROVINCIAL"/>
    <n v="17037142"/>
    <n v="4856521.25"/>
  </r>
  <r>
    <s v="2024"/>
    <x v="0"/>
    <x v="0"/>
    <x v="0"/>
    <x v="0"/>
    <x v="2"/>
    <s v="0212 - MINISTERIO DE INDUSTRIA, COMERCIO Y MIPYMES (MICM)"/>
    <s v="0001 - MINISTERIO DE INDUSTRIA, COMERCIO y MIPYMES (MICM)"/>
    <x v="1"/>
    <x v="16"/>
    <x v="64"/>
    <x v="0"/>
    <x v="4"/>
    <s v="N"/>
    <s v="00 - N/A"/>
    <s v="10 - FONDO GENERAL"/>
    <s v="(en blanco)"/>
    <s v="99 - MULTIPROVINCIAL"/>
    <n v="6385003"/>
    <n v="2433878.2899999991"/>
  </r>
  <r>
    <s v="2024"/>
    <x v="0"/>
    <x v="0"/>
    <x v="0"/>
    <x v="0"/>
    <x v="2"/>
    <s v="0212 - MINISTERIO DE INDUSTRIA, COMERCIO Y MIPYMES (MICM)"/>
    <s v="0001 - MINISTERIO DE INDUSTRIA, COMERCIO y MIPYMES (MICM)"/>
    <x v="1"/>
    <x v="16"/>
    <x v="64"/>
    <x v="0"/>
    <x v="4"/>
    <s v="N"/>
    <s v="00 - N/A"/>
    <s v="20 - FONDOS CON DESTINO ESPECÍFICO"/>
    <s v="(en blanco)"/>
    <s v="99 - MULTIPROVINCIAL"/>
    <n v="9533433"/>
    <n v="2548770.1499999994"/>
  </r>
  <r>
    <s v="2024"/>
    <x v="0"/>
    <x v="0"/>
    <x v="0"/>
    <x v="0"/>
    <x v="2"/>
    <s v="0212 - MINISTERIO DE INDUSTRIA, COMERCIO Y MIPYMES (MICM)"/>
    <s v="0001 - MINISTERIO DE INDUSTRIA, COMERCIO y MIPYMES (MICM)"/>
    <x v="1"/>
    <x v="16"/>
    <x v="64"/>
    <x v="1"/>
    <x v="5"/>
    <s v="N"/>
    <s v="00 - N/A"/>
    <s v="10 - FONDO GENERAL"/>
    <s v="(en blanco)"/>
    <s v="99 - MULTIPROVINCIAL"/>
    <n v="5280000"/>
    <n v="2589003.9700000002"/>
  </r>
  <r>
    <s v="2024"/>
    <x v="0"/>
    <x v="0"/>
    <x v="0"/>
    <x v="0"/>
    <x v="2"/>
    <s v="0212 - MINISTERIO DE INDUSTRIA, COMERCIO Y MIPYMES (MICM)"/>
    <s v="0001 - MINISTERIO DE INDUSTRIA, COMERCIO y MIPYMES (MICM)"/>
    <x v="1"/>
    <x v="16"/>
    <x v="64"/>
    <x v="1"/>
    <x v="6"/>
    <s v="N"/>
    <s v="00 - N/A"/>
    <s v="10 - FONDO GENERAL"/>
    <s v="(en blanco)"/>
    <s v="99 - MULTIPROVINCIAL"/>
    <n v="597264"/>
    <n v="481959.2"/>
  </r>
  <r>
    <s v="2024"/>
    <x v="0"/>
    <x v="0"/>
    <x v="0"/>
    <x v="0"/>
    <x v="2"/>
    <s v="0212 - MINISTERIO DE INDUSTRIA, COMERCIO Y MIPYMES (MICM)"/>
    <s v="0001 - MINISTERIO DE INDUSTRIA, COMERCIO y MIPYMES (MICM)"/>
    <x v="1"/>
    <x v="16"/>
    <x v="64"/>
    <x v="1"/>
    <x v="6"/>
    <s v="N"/>
    <s v="00 - N/A"/>
    <s v="20 - FONDOS CON DESTINO ESPECÍFICO"/>
    <s v="(en blanco)"/>
    <s v="99 - MULTIPROVINCIAL"/>
    <n v="1200000"/>
    <n v="873830"/>
  </r>
  <r>
    <s v="2024"/>
    <x v="0"/>
    <x v="0"/>
    <x v="0"/>
    <x v="0"/>
    <x v="2"/>
    <s v="0212 - MINISTERIO DE INDUSTRIA, COMERCIO Y MIPYMES (MICM)"/>
    <s v="0001 - MINISTERIO DE INDUSTRIA, COMERCIO y MIPYMES (MICM)"/>
    <x v="1"/>
    <x v="16"/>
    <x v="64"/>
    <x v="1"/>
    <x v="7"/>
    <s v="N"/>
    <s v="00 - N/A"/>
    <s v="10 - FONDO GENERAL"/>
    <s v="(en blanco)"/>
    <s v="99 - MULTIPROVINCIAL"/>
    <n v="24859200"/>
    <n v="10125480"/>
  </r>
  <r>
    <s v="2024"/>
    <x v="0"/>
    <x v="0"/>
    <x v="0"/>
    <x v="0"/>
    <x v="2"/>
    <s v="0212 - MINISTERIO DE INDUSTRIA, COMERCIO Y MIPYMES (MICM)"/>
    <s v="0001 - MINISTERIO DE INDUSTRIA, COMERCIO y MIPYMES (MICM)"/>
    <x v="1"/>
    <x v="16"/>
    <x v="64"/>
    <x v="1"/>
    <x v="7"/>
    <s v="N"/>
    <s v="00 - N/A"/>
    <s v="20 - FONDOS CON DESTINO ESPECÍFICO"/>
    <s v="(en blanco)"/>
    <s v="99 - MULTIPROVINCIAL"/>
    <n v="2000000"/>
    <n v="1530927.5"/>
  </r>
  <r>
    <s v="2024"/>
    <x v="0"/>
    <x v="0"/>
    <x v="0"/>
    <x v="0"/>
    <x v="2"/>
    <s v="0212 - MINISTERIO DE INDUSTRIA, COMERCIO Y MIPYMES (MICM)"/>
    <s v="0001 - MINISTERIO DE INDUSTRIA, COMERCIO y MIPYMES (MICM)"/>
    <x v="1"/>
    <x v="16"/>
    <x v="64"/>
    <x v="1"/>
    <x v="8"/>
    <s v="N"/>
    <s v="00 - N/A"/>
    <s v="20 - FONDOS CON DESTINO ESPECÍFICO"/>
    <s v="(en blanco)"/>
    <s v="99 - MULTIPROVINCIAL"/>
    <n v="500000"/>
    <n v="0"/>
  </r>
  <r>
    <s v="2024"/>
    <x v="0"/>
    <x v="0"/>
    <x v="0"/>
    <x v="0"/>
    <x v="2"/>
    <s v="0212 - MINISTERIO DE INDUSTRIA, COMERCIO Y MIPYMES (MICM)"/>
    <s v="0001 - MINISTERIO DE INDUSTRIA, COMERCIO y MIPYMES (MICM)"/>
    <x v="1"/>
    <x v="16"/>
    <x v="64"/>
    <x v="1"/>
    <x v="9"/>
    <s v="N"/>
    <s v="00 - N/A"/>
    <s v="10 - FONDO GENERAL"/>
    <s v="(en blanco)"/>
    <s v="99 - MULTIPROVINCIAL"/>
    <n v="1750000"/>
    <n v="562221.88"/>
  </r>
  <r>
    <s v="2024"/>
    <x v="0"/>
    <x v="0"/>
    <x v="0"/>
    <x v="0"/>
    <x v="2"/>
    <s v="0212 - MINISTERIO DE INDUSTRIA, COMERCIO Y MIPYMES (MICM)"/>
    <s v="0001 - MINISTERIO DE INDUSTRIA, COMERCIO y MIPYMES (MICM)"/>
    <x v="1"/>
    <x v="16"/>
    <x v="64"/>
    <x v="1"/>
    <x v="10"/>
    <s v="N"/>
    <s v="00 - N/A"/>
    <s v="10 - FONDO GENERAL"/>
    <s v="(en blanco)"/>
    <s v="99 - MULTIPROVINCIAL"/>
    <n v="400000"/>
    <n v="0"/>
  </r>
  <r>
    <s v="2024"/>
    <x v="0"/>
    <x v="0"/>
    <x v="0"/>
    <x v="0"/>
    <x v="2"/>
    <s v="0212 - MINISTERIO DE INDUSTRIA, COMERCIO Y MIPYMES (MICM)"/>
    <s v="0001 - MINISTERIO DE INDUSTRIA, COMERCIO y MIPYMES (MICM)"/>
    <x v="1"/>
    <x v="16"/>
    <x v="64"/>
    <x v="1"/>
    <x v="11"/>
    <s v="N"/>
    <s v="00 - N/A"/>
    <s v="10 - FONDO GENERAL"/>
    <s v="(en blanco)"/>
    <s v="99 - MULTIPROVINCIAL"/>
    <n v="1000000"/>
    <n v="799923.13"/>
  </r>
  <r>
    <s v="2024"/>
    <x v="0"/>
    <x v="0"/>
    <x v="0"/>
    <x v="0"/>
    <x v="2"/>
    <s v="0212 - MINISTERIO DE INDUSTRIA, COMERCIO Y MIPYMES (MICM)"/>
    <s v="0001 - MINISTERIO DE INDUSTRIA, COMERCIO y MIPYMES (MICM)"/>
    <x v="1"/>
    <x v="16"/>
    <x v="64"/>
    <x v="1"/>
    <x v="12"/>
    <s v="N"/>
    <s v="00 - N/A"/>
    <s v="10 - FONDO GENERAL"/>
    <s v="(en blanco)"/>
    <s v="99 - MULTIPROVINCIAL"/>
    <n v="145000"/>
    <n v="231860.31"/>
  </r>
  <r>
    <s v="2024"/>
    <x v="0"/>
    <x v="0"/>
    <x v="0"/>
    <x v="0"/>
    <x v="2"/>
    <s v="0212 - MINISTERIO DE INDUSTRIA, COMERCIO Y MIPYMES (MICM)"/>
    <s v="0001 - MINISTERIO DE INDUSTRIA, COMERCIO y MIPYMES (MICM)"/>
    <x v="1"/>
    <x v="16"/>
    <x v="64"/>
    <x v="1"/>
    <x v="12"/>
    <s v="N"/>
    <s v="00 - N/A"/>
    <s v="20 - FONDOS CON DESTINO ESPECÍFICO"/>
    <s v="(en blanco)"/>
    <s v="99 - MULTIPROVINCIAL"/>
    <n v="108472623"/>
    <n v="59784099.990000002"/>
  </r>
  <r>
    <s v="2024"/>
    <x v="0"/>
    <x v="0"/>
    <x v="0"/>
    <x v="0"/>
    <x v="2"/>
    <s v="0212 - MINISTERIO DE INDUSTRIA, COMERCIO Y MIPYMES (MICM)"/>
    <s v="0001 - MINISTERIO DE INDUSTRIA, COMERCIO y MIPYMES (MICM)"/>
    <x v="1"/>
    <x v="16"/>
    <x v="64"/>
    <x v="1"/>
    <x v="13"/>
    <s v="N"/>
    <s v="00 - N/A"/>
    <s v="10 - FONDO GENERAL"/>
    <s v="(en blanco)"/>
    <s v="99 - MULTIPROVINCIAL"/>
    <n v="300000"/>
    <n v="188800"/>
  </r>
  <r>
    <s v="2024"/>
    <x v="0"/>
    <x v="0"/>
    <x v="0"/>
    <x v="0"/>
    <x v="2"/>
    <s v="0212 - MINISTERIO DE INDUSTRIA, COMERCIO Y MIPYMES (MICM)"/>
    <s v="0001 - MINISTERIO DE INDUSTRIA, COMERCIO y MIPYMES (MICM)"/>
    <x v="1"/>
    <x v="16"/>
    <x v="64"/>
    <x v="2"/>
    <x v="14"/>
    <s v="N"/>
    <s v="00 - N/A"/>
    <s v="10 - FONDO GENERAL"/>
    <s v="(en blanco)"/>
    <s v="99 - MULTIPROVINCIAL"/>
    <n v="35450000"/>
    <n v="17837591.419999998"/>
  </r>
  <r>
    <s v="2024"/>
    <x v="0"/>
    <x v="0"/>
    <x v="0"/>
    <x v="0"/>
    <x v="2"/>
    <s v="0212 - MINISTERIO DE INDUSTRIA, COMERCIO Y MIPYMES (MICM)"/>
    <s v="0001 - MINISTERIO DE INDUSTRIA, COMERCIO y MIPYMES (MICM)"/>
    <x v="1"/>
    <x v="16"/>
    <x v="64"/>
    <x v="2"/>
    <x v="15"/>
    <s v="N"/>
    <s v="00 - N/A"/>
    <s v="10 - FONDO GENERAL"/>
    <s v="(en blanco)"/>
    <s v="99 - MULTIPROVINCIAL"/>
    <n v="3300000"/>
    <n v="1758925.4300000002"/>
  </r>
  <r>
    <s v="2024"/>
    <x v="0"/>
    <x v="0"/>
    <x v="0"/>
    <x v="0"/>
    <x v="2"/>
    <s v="0212 - MINISTERIO DE INDUSTRIA, COMERCIO Y MIPYMES (MICM)"/>
    <s v="0001 - MINISTERIO DE INDUSTRIA, COMERCIO y MIPYMES (MICM)"/>
    <x v="1"/>
    <x v="16"/>
    <x v="64"/>
    <x v="2"/>
    <x v="16"/>
    <s v="N"/>
    <s v="00 - N/A"/>
    <s v="10 - FONDO GENERAL"/>
    <s v="(en blanco)"/>
    <s v="99 - MULTIPROVINCIAL"/>
    <n v="1564000"/>
    <n v="0"/>
  </r>
  <r>
    <s v="2024"/>
    <x v="0"/>
    <x v="0"/>
    <x v="0"/>
    <x v="0"/>
    <x v="2"/>
    <s v="0212 - MINISTERIO DE INDUSTRIA, COMERCIO Y MIPYMES (MICM)"/>
    <s v="0001 - MINISTERIO DE INDUSTRIA, COMERCIO y MIPYMES (MICM)"/>
    <x v="1"/>
    <x v="16"/>
    <x v="64"/>
    <x v="2"/>
    <x v="17"/>
    <s v="N"/>
    <s v="00 - N/A"/>
    <s v="10 - FONDO GENERAL"/>
    <s v="(en blanco)"/>
    <s v="99 - MULTIPROVINCIAL"/>
    <n v="400000"/>
    <n v="0"/>
  </r>
  <r>
    <s v="2024"/>
    <x v="0"/>
    <x v="0"/>
    <x v="0"/>
    <x v="0"/>
    <x v="2"/>
    <s v="0212 - MINISTERIO DE INDUSTRIA, COMERCIO Y MIPYMES (MICM)"/>
    <s v="0001 - MINISTERIO DE INDUSTRIA, COMERCIO y MIPYMES (MICM)"/>
    <x v="1"/>
    <x v="16"/>
    <x v="64"/>
    <x v="2"/>
    <x v="18"/>
    <s v="N"/>
    <s v="00 - N/A"/>
    <s v="10 - FONDO GENERAL"/>
    <s v="(en blanco)"/>
    <s v="99 - MULTIPROVINCIAL"/>
    <n v="900000"/>
    <n v="0"/>
  </r>
  <r>
    <s v="2024"/>
    <x v="0"/>
    <x v="0"/>
    <x v="0"/>
    <x v="0"/>
    <x v="2"/>
    <s v="0212 - MINISTERIO DE INDUSTRIA, COMERCIO Y MIPYMES (MICM)"/>
    <s v="0001 - MINISTERIO DE INDUSTRIA, COMERCIO y MIPYMES (MICM)"/>
    <x v="1"/>
    <x v="16"/>
    <x v="64"/>
    <x v="2"/>
    <x v="19"/>
    <s v="N"/>
    <s v="00 - N/A"/>
    <s v="10 - FONDO GENERAL"/>
    <s v="(en blanco)"/>
    <s v="99 - MULTIPROVINCIAL"/>
    <n v="1130000"/>
    <n v="96587.86"/>
  </r>
  <r>
    <s v="2024"/>
    <x v="0"/>
    <x v="0"/>
    <x v="0"/>
    <x v="0"/>
    <x v="2"/>
    <s v="0212 - MINISTERIO DE INDUSTRIA, COMERCIO Y MIPYMES (MICM)"/>
    <s v="0001 - MINISTERIO DE INDUSTRIA, COMERCIO y MIPYMES (MICM)"/>
    <x v="1"/>
    <x v="16"/>
    <x v="64"/>
    <x v="2"/>
    <x v="20"/>
    <s v="N"/>
    <s v="00 - N/A"/>
    <s v="10 - FONDO GENERAL"/>
    <s v="(en blanco)"/>
    <s v="99 - MULTIPROVINCIAL"/>
    <n v="13288000"/>
    <n v="8303612.5699999994"/>
  </r>
  <r>
    <s v="2024"/>
    <x v="0"/>
    <x v="0"/>
    <x v="0"/>
    <x v="0"/>
    <x v="2"/>
    <s v="0212 - MINISTERIO DE INDUSTRIA, COMERCIO Y MIPYMES (MICM)"/>
    <s v="0001 - MINISTERIO DE INDUSTRIA, COMERCIO y MIPYMES (MICM)"/>
    <x v="1"/>
    <x v="16"/>
    <x v="64"/>
    <x v="2"/>
    <x v="21"/>
    <s v="N"/>
    <s v="00 - N/A"/>
    <s v="10 - FONDO GENERAL"/>
    <s v="(en blanco)"/>
    <s v="99 - MULTIPROVINCIAL"/>
    <n v="3013536"/>
    <n v="1033643.72"/>
  </r>
  <r>
    <s v="2024"/>
    <x v="0"/>
    <x v="0"/>
    <x v="0"/>
    <x v="0"/>
    <x v="2"/>
    <s v="0212 - MINISTERIO DE INDUSTRIA, COMERCIO Y MIPYMES (MICM)"/>
    <s v="0007 - INDUSTRIA NACIONAL DE LA AGUJA"/>
    <x v="1"/>
    <x v="2"/>
    <x v="3"/>
    <x v="0"/>
    <x v="0"/>
    <s v="N"/>
    <s v="00 - N/A"/>
    <s v="10 - FONDO GENERAL"/>
    <s v="(en blanco)"/>
    <s v="99 - MULTIPROVINCIAL"/>
    <n v="90914000"/>
    <n v="41906381.369999997"/>
  </r>
  <r>
    <s v="2024"/>
    <x v="0"/>
    <x v="0"/>
    <x v="0"/>
    <x v="0"/>
    <x v="2"/>
    <s v="0212 - MINISTERIO DE INDUSTRIA, COMERCIO Y MIPYMES (MICM)"/>
    <s v="0007 - INDUSTRIA NACIONAL DE LA AGUJA"/>
    <x v="1"/>
    <x v="2"/>
    <x v="3"/>
    <x v="0"/>
    <x v="0"/>
    <s v="N"/>
    <s v="00 - N/A"/>
    <s v="20 - FONDOS CON DESTINO ESPECÍFICO"/>
    <s v="(en blanco)"/>
    <s v="99 - MULTIPROVINCIAL"/>
    <n v="10080000"/>
    <n v="475000"/>
  </r>
  <r>
    <s v="2024"/>
    <x v="0"/>
    <x v="0"/>
    <x v="0"/>
    <x v="0"/>
    <x v="2"/>
    <s v="0212 - MINISTERIO DE INDUSTRIA, COMERCIO Y MIPYMES (MICM)"/>
    <s v="0007 - INDUSTRIA NACIONAL DE LA AGUJA"/>
    <x v="1"/>
    <x v="2"/>
    <x v="3"/>
    <x v="0"/>
    <x v="1"/>
    <s v="N"/>
    <s v="00 - N/A"/>
    <s v="10 - FONDO GENERAL"/>
    <s v="(en blanco)"/>
    <s v="99 - MULTIPROVINCIAL"/>
    <n v="18066200"/>
    <n v="7676126.0800000001"/>
  </r>
  <r>
    <s v="2024"/>
    <x v="0"/>
    <x v="0"/>
    <x v="0"/>
    <x v="0"/>
    <x v="2"/>
    <s v="0212 - MINISTERIO DE INDUSTRIA, COMERCIO Y MIPYMES (MICM)"/>
    <s v="0007 - INDUSTRIA NACIONAL DE LA AGUJA"/>
    <x v="1"/>
    <x v="2"/>
    <x v="3"/>
    <x v="0"/>
    <x v="2"/>
    <s v="N"/>
    <s v="00 - N/A"/>
    <s v="10 - FONDO GENERAL"/>
    <s v="(en blanco)"/>
    <s v="99 - MULTIPROVINCIAL"/>
    <n v="420000"/>
    <n v="0"/>
  </r>
  <r>
    <s v="2024"/>
    <x v="0"/>
    <x v="0"/>
    <x v="0"/>
    <x v="0"/>
    <x v="2"/>
    <s v="0212 - MINISTERIO DE INDUSTRIA, COMERCIO Y MIPYMES (MICM)"/>
    <s v="0007 - INDUSTRIA NACIONAL DE LA AGUJA"/>
    <x v="1"/>
    <x v="2"/>
    <x v="3"/>
    <x v="0"/>
    <x v="4"/>
    <s v="N"/>
    <s v="00 - N/A"/>
    <s v="10 - FONDO GENERAL"/>
    <s v="(en blanco)"/>
    <s v="99 - MULTIPROVINCIAL"/>
    <n v="12555000"/>
    <n v="6236699.379999999"/>
  </r>
  <r>
    <s v="2024"/>
    <x v="0"/>
    <x v="0"/>
    <x v="0"/>
    <x v="0"/>
    <x v="2"/>
    <s v="0212 - MINISTERIO DE INDUSTRIA, COMERCIO Y MIPYMES (MICM)"/>
    <s v="0007 - INDUSTRIA NACIONAL DE LA AGUJA"/>
    <x v="1"/>
    <x v="2"/>
    <x v="3"/>
    <x v="1"/>
    <x v="5"/>
    <s v="N"/>
    <s v="00 - N/A"/>
    <s v="10 - FONDO GENERAL"/>
    <s v="(en blanco)"/>
    <s v="99 - MULTIPROVINCIAL"/>
    <n v="6440000"/>
    <n v="2968595.49"/>
  </r>
  <r>
    <s v="2024"/>
    <x v="0"/>
    <x v="0"/>
    <x v="0"/>
    <x v="0"/>
    <x v="2"/>
    <s v="0212 - MINISTERIO DE INDUSTRIA, COMERCIO Y MIPYMES (MICM)"/>
    <s v="0007 - INDUSTRIA NACIONAL DE LA AGUJA"/>
    <x v="1"/>
    <x v="2"/>
    <x v="3"/>
    <x v="1"/>
    <x v="6"/>
    <s v="N"/>
    <s v="00 - N/A"/>
    <s v="10 - FONDO GENERAL"/>
    <s v="(en blanco)"/>
    <s v="99 - MULTIPROVINCIAL"/>
    <n v="1750000"/>
    <n v="464997.39"/>
  </r>
  <r>
    <s v="2024"/>
    <x v="0"/>
    <x v="0"/>
    <x v="0"/>
    <x v="0"/>
    <x v="2"/>
    <s v="0212 - MINISTERIO DE INDUSTRIA, COMERCIO Y MIPYMES (MICM)"/>
    <s v="0007 - INDUSTRIA NACIONAL DE LA AGUJA"/>
    <x v="1"/>
    <x v="2"/>
    <x v="3"/>
    <x v="1"/>
    <x v="6"/>
    <s v="N"/>
    <s v="00 - N/A"/>
    <s v="20 - FONDOS CON DESTINO ESPECÍFICO"/>
    <s v="(en blanco)"/>
    <s v="99 - MULTIPROVINCIAL"/>
    <n v="751410"/>
    <n v="0"/>
  </r>
  <r>
    <s v="2024"/>
    <x v="0"/>
    <x v="0"/>
    <x v="0"/>
    <x v="0"/>
    <x v="2"/>
    <s v="0212 - MINISTERIO DE INDUSTRIA, COMERCIO Y MIPYMES (MICM)"/>
    <s v="0007 - INDUSTRIA NACIONAL DE LA AGUJA"/>
    <x v="1"/>
    <x v="2"/>
    <x v="3"/>
    <x v="1"/>
    <x v="7"/>
    <s v="N"/>
    <s v="00 - N/A"/>
    <s v="10 - FONDO GENERAL"/>
    <s v="(en blanco)"/>
    <s v="99 - MULTIPROVINCIAL"/>
    <n v="2900000"/>
    <n v="1449250"/>
  </r>
  <r>
    <s v="2024"/>
    <x v="0"/>
    <x v="0"/>
    <x v="0"/>
    <x v="0"/>
    <x v="2"/>
    <s v="0212 - MINISTERIO DE INDUSTRIA, COMERCIO Y MIPYMES (MICM)"/>
    <s v="0007 - INDUSTRIA NACIONAL DE LA AGUJA"/>
    <x v="1"/>
    <x v="2"/>
    <x v="3"/>
    <x v="1"/>
    <x v="9"/>
    <s v="N"/>
    <s v="00 - N/A"/>
    <s v="10 - FONDO GENERAL"/>
    <s v="(en blanco)"/>
    <s v="99 - MULTIPROVINCIAL"/>
    <n v="5784000"/>
    <n v="2750321.55"/>
  </r>
  <r>
    <s v="2024"/>
    <x v="0"/>
    <x v="0"/>
    <x v="0"/>
    <x v="0"/>
    <x v="2"/>
    <s v="0212 - MINISTERIO DE INDUSTRIA, COMERCIO Y MIPYMES (MICM)"/>
    <s v="0007 - INDUSTRIA NACIONAL DE LA AGUJA"/>
    <x v="1"/>
    <x v="2"/>
    <x v="3"/>
    <x v="1"/>
    <x v="10"/>
    <s v="N"/>
    <s v="00 - N/A"/>
    <s v="10 - FONDO GENERAL"/>
    <s v="(en blanco)"/>
    <s v="99 - MULTIPROVINCIAL"/>
    <n v="1720000"/>
    <n v="990604.64999999991"/>
  </r>
  <r>
    <s v="2024"/>
    <x v="0"/>
    <x v="0"/>
    <x v="0"/>
    <x v="0"/>
    <x v="2"/>
    <s v="0212 - MINISTERIO DE INDUSTRIA, COMERCIO Y MIPYMES (MICM)"/>
    <s v="0007 - INDUSTRIA NACIONAL DE LA AGUJA"/>
    <x v="1"/>
    <x v="2"/>
    <x v="3"/>
    <x v="1"/>
    <x v="11"/>
    <s v="N"/>
    <s v="00 - N/A"/>
    <s v="10 - FONDO GENERAL"/>
    <s v="(en blanco)"/>
    <s v="99 - MULTIPROVINCIAL"/>
    <n v="4140000"/>
    <n v="2847902.8"/>
  </r>
  <r>
    <s v="2024"/>
    <x v="0"/>
    <x v="0"/>
    <x v="0"/>
    <x v="0"/>
    <x v="2"/>
    <s v="0212 - MINISTERIO DE INDUSTRIA, COMERCIO Y MIPYMES (MICM)"/>
    <s v="0007 - INDUSTRIA NACIONAL DE LA AGUJA"/>
    <x v="1"/>
    <x v="2"/>
    <x v="3"/>
    <x v="1"/>
    <x v="12"/>
    <s v="N"/>
    <s v="00 - N/A"/>
    <s v="10 - FONDO GENERAL"/>
    <s v="(en blanco)"/>
    <s v="99 - MULTIPROVINCIAL"/>
    <n v="12455000"/>
    <n v="4736332.37"/>
  </r>
  <r>
    <s v="2024"/>
    <x v="0"/>
    <x v="0"/>
    <x v="0"/>
    <x v="0"/>
    <x v="2"/>
    <s v="0212 - MINISTERIO DE INDUSTRIA, COMERCIO Y MIPYMES (MICM)"/>
    <s v="0007 - INDUSTRIA NACIONAL DE LA AGUJA"/>
    <x v="1"/>
    <x v="2"/>
    <x v="3"/>
    <x v="1"/>
    <x v="12"/>
    <s v="N"/>
    <s v="00 - N/A"/>
    <s v="20 - FONDOS CON DESTINO ESPECÍFICO"/>
    <s v="(en blanco)"/>
    <s v="99 - MULTIPROVINCIAL"/>
    <n v="500000"/>
    <n v="0"/>
  </r>
  <r>
    <s v="2024"/>
    <x v="0"/>
    <x v="0"/>
    <x v="0"/>
    <x v="0"/>
    <x v="2"/>
    <s v="0212 - MINISTERIO DE INDUSTRIA, COMERCIO Y MIPYMES (MICM)"/>
    <s v="0007 - INDUSTRIA NACIONAL DE LA AGUJA"/>
    <x v="1"/>
    <x v="2"/>
    <x v="3"/>
    <x v="1"/>
    <x v="13"/>
    <s v="N"/>
    <s v="00 - N/A"/>
    <s v="10 - FONDO GENERAL"/>
    <s v="(en blanco)"/>
    <s v="99 - MULTIPROVINCIAL"/>
    <n v="3815000"/>
    <n v="1204019.99"/>
  </r>
  <r>
    <s v="2024"/>
    <x v="0"/>
    <x v="0"/>
    <x v="0"/>
    <x v="0"/>
    <x v="2"/>
    <s v="0212 - MINISTERIO DE INDUSTRIA, COMERCIO Y MIPYMES (MICM)"/>
    <s v="0007 - INDUSTRIA NACIONAL DE LA AGUJA"/>
    <x v="1"/>
    <x v="2"/>
    <x v="3"/>
    <x v="2"/>
    <x v="14"/>
    <s v="N"/>
    <s v="00 - N/A"/>
    <s v="10 - FONDO GENERAL"/>
    <s v="(en blanco)"/>
    <s v="99 - MULTIPROVINCIAL"/>
    <n v="350000"/>
    <n v="96448.87"/>
  </r>
  <r>
    <s v="2024"/>
    <x v="0"/>
    <x v="0"/>
    <x v="0"/>
    <x v="0"/>
    <x v="2"/>
    <s v="0212 - MINISTERIO DE INDUSTRIA, COMERCIO Y MIPYMES (MICM)"/>
    <s v="0007 - INDUSTRIA NACIONAL DE LA AGUJA"/>
    <x v="1"/>
    <x v="2"/>
    <x v="3"/>
    <x v="2"/>
    <x v="15"/>
    <s v="N"/>
    <s v="00 - N/A"/>
    <s v="10 - FONDO GENERAL"/>
    <s v="(en blanco)"/>
    <s v="99 - MULTIPROVINCIAL"/>
    <n v="7862025"/>
    <n v="12820478.189999999"/>
  </r>
  <r>
    <s v="2024"/>
    <x v="0"/>
    <x v="0"/>
    <x v="0"/>
    <x v="0"/>
    <x v="2"/>
    <s v="0212 - MINISTERIO DE INDUSTRIA, COMERCIO Y MIPYMES (MICM)"/>
    <s v="0007 - INDUSTRIA NACIONAL DE LA AGUJA"/>
    <x v="1"/>
    <x v="2"/>
    <x v="3"/>
    <x v="2"/>
    <x v="15"/>
    <s v="N"/>
    <s v="00 - N/A"/>
    <s v="20 - FONDOS CON DESTINO ESPECÍFICO"/>
    <s v="(en blanco)"/>
    <s v="99 - MULTIPROVINCIAL"/>
    <n v="37854691"/>
    <n v="14019638.859999999"/>
  </r>
  <r>
    <s v="2024"/>
    <x v="0"/>
    <x v="0"/>
    <x v="0"/>
    <x v="0"/>
    <x v="2"/>
    <s v="0212 - MINISTERIO DE INDUSTRIA, COMERCIO Y MIPYMES (MICM)"/>
    <s v="0007 - INDUSTRIA NACIONAL DE LA AGUJA"/>
    <x v="1"/>
    <x v="2"/>
    <x v="3"/>
    <x v="2"/>
    <x v="16"/>
    <s v="N"/>
    <s v="00 - N/A"/>
    <s v="10 - FONDO GENERAL"/>
    <s v="(en blanco)"/>
    <s v="99 - MULTIPROVINCIAL"/>
    <n v="771100"/>
    <n v="622894.13"/>
  </r>
  <r>
    <s v="2024"/>
    <x v="0"/>
    <x v="0"/>
    <x v="0"/>
    <x v="0"/>
    <x v="2"/>
    <s v="0212 - MINISTERIO DE INDUSTRIA, COMERCIO Y MIPYMES (MICM)"/>
    <s v="0007 - INDUSTRIA NACIONAL DE LA AGUJA"/>
    <x v="1"/>
    <x v="2"/>
    <x v="3"/>
    <x v="2"/>
    <x v="17"/>
    <s v="N"/>
    <s v="00 - N/A"/>
    <s v="10 - FONDO GENERAL"/>
    <s v="(en blanco)"/>
    <s v="99 - MULTIPROVINCIAL"/>
    <n v="10000"/>
    <n v="0"/>
  </r>
  <r>
    <s v="2024"/>
    <x v="0"/>
    <x v="0"/>
    <x v="0"/>
    <x v="0"/>
    <x v="2"/>
    <s v="0212 - MINISTERIO DE INDUSTRIA, COMERCIO Y MIPYMES (MICM)"/>
    <s v="0007 - INDUSTRIA NACIONAL DE LA AGUJA"/>
    <x v="1"/>
    <x v="2"/>
    <x v="3"/>
    <x v="2"/>
    <x v="18"/>
    <s v="N"/>
    <s v="00 - N/A"/>
    <s v="10 - FONDO GENERAL"/>
    <s v="(en blanco)"/>
    <s v="99 - MULTIPROVINCIAL"/>
    <n v="273300"/>
    <n v="88500"/>
  </r>
  <r>
    <s v="2024"/>
    <x v="0"/>
    <x v="0"/>
    <x v="0"/>
    <x v="0"/>
    <x v="2"/>
    <s v="0212 - MINISTERIO DE INDUSTRIA, COMERCIO Y MIPYMES (MICM)"/>
    <s v="0007 - INDUSTRIA NACIONAL DE LA AGUJA"/>
    <x v="1"/>
    <x v="2"/>
    <x v="3"/>
    <x v="2"/>
    <x v="18"/>
    <s v="N"/>
    <s v="00 - N/A"/>
    <s v="20 - FONDOS CON DESTINO ESPECÍFICO"/>
    <s v="(en blanco)"/>
    <s v="99 - MULTIPROVINCIAL"/>
    <n v="50000"/>
    <n v="0"/>
  </r>
  <r>
    <s v="2024"/>
    <x v="0"/>
    <x v="0"/>
    <x v="0"/>
    <x v="0"/>
    <x v="2"/>
    <s v="0212 - MINISTERIO DE INDUSTRIA, COMERCIO Y MIPYMES (MICM)"/>
    <s v="0007 - INDUSTRIA NACIONAL DE LA AGUJA"/>
    <x v="1"/>
    <x v="2"/>
    <x v="3"/>
    <x v="2"/>
    <x v="19"/>
    <s v="N"/>
    <s v="00 - N/A"/>
    <s v="10 - FONDO GENERAL"/>
    <s v="(en blanco)"/>
    <s v="99 - MULTIPROVINCIAL"/>
    <n v="750497"/>
    <n v="359404.4"/>
  </r>
  <r>
    <s v="2024"/>
    <x v="0"/>
    <x v="0"/>
    <x v="0"/>
    <x v="0"/>
    <x v="2"/>
    <s v="0212 - MINISTERIO DE INDUSTRIA, COMERCIO Y MIPYMES (MICM)"/>
    <s v="0007 - INDUSTRIA NACIONAL DE LA AGUJA"/>
    <x v="1"/>
    <x v="2"/>
    <x v="3"/>
    <x v="2"/>
    <x v="19"/>
    <s v="N"/>
    <s v="00 - N/A"/>
    <s v="20 - FONDOS CON DESTINO ESPECÍFICO"/>
    <s v="(en blanco)"/>
    <s v="99 - MULTIPROVINCIAL"/>
    <n v="200000"/>
    <n v="0"/>
  </r>
  <r>
    <s v="2024"/>
    <x v="0"/>
    <x v="0"/>
    <x v="0"/>
    <x v="0"/>
    <x v="2"/>
    <s v="0212 - MINISTERIO DE INDUSTRIA, COMERCIO Y MIPYMES (MICM)"/>
    <s v="0007 - INDUSTRIA NACIONAL DE LA AGUJA"/>
    <x v="1"/>
    <x v="2"/>
    <x v="3"/>
    <x v="2"/>
    <x v="20"/>
    <s v="N"/>
    <s v="00 - N/A"/>
    <s v="10 - FONDO GENERAL"/>
    <s v="(en blanco)"/>
    <s v="99 - MULTIPROVINCIAL"/>
    <n v="6405000"/>
    <n v="3226856.05"/>
  </r>
  <r>
    <s v="2024"/>
    <x v="0"/>
    <x v="0"/>
    <x v="0"/>
    <x v="0"/>
    <x v="2"/>
    <s v="0212 - MINISTERIO DE INDUSTRIA, COMERCIO Y MIPYMES (MICM)"/>
    <s v="0007 - INDUSTRIA NACIONAL DE LA AGUJA"/>
    <x v="1"/>
    <x v="2"/>
    <x v="3"/>
    <x v="2"/>
    <x v="21"/>
    <s v="N"/>
    <s v="00 - N/A"/>
    <s v="10 - FONDO GENERAL"/>
    <s v="(en blanco)"/>
    <s v="99 - MULTIPROVINCIAL"/>
    <n v="1800682"/>
    <n v="687417.67999999993"/>
  </r>
  <r>
    <s v="2024"/>
    <x v="0"/>
    <x v="0"/>
    <x v="0"/>
    <x v="0"/>
    <x v="2"/>
    <s v="0212 - MINISTERIO DE INDUSTRIA, COMERCIO Y MIPYMES (MICM)"/>
    <s v="0007 - INDUSTRIA NACIONAL DE LA AGUJA"/>
    <x v="1"/>
    <x v="2"/>
    <x v="3"/>
    <x v="2"/>
    <x v="21"/>
    <s v="N"/>
    <s v="00 - N/A"/>
    <s v="20 - FONDOS CON DESTINO ESPECÍFICO"/>
    <s v="(en blanco)"/>
    <s v="99 - MULTIPROVINCIAL"/>
    <n v="540000"/>
    <n v="0"/>
  </r>
  <r>
    <s v="2024"/>
    <x v="0"/>
    <x v="0"/>
    <x v="0"/>
    <x v="0"/>
    <x v="2"/>
    <s v="0212 - MINISTERIO DE INDUSTRIA, COMERCIO Y MIPYMES (MICM)"/>
    <s v="0008 - OFICINA NACIONAL DE DERECHO DE AUTOR"/>
    <x v="1"/>
    <x v="2"/>
    <x v="55"/>
    <x v="0"/>
    <x v="0"/>
    <s v="N"/>
    <s v="00 - N/A"/>
    <s v="10 - FONDO GENERAL"/>
    <s v="(en blanco)"/>
    <s v="99 - MULTIPROVINCIAL"/>
    <n v="79461850"/>
    <n v="33913004.57"/>
  </r>
  <r>
    <s v="2024"/>
    <x v="0"/>
    <x v="0"/>
    <x v="0"/>
    <x v="0"/>
    <x v="2"/>
    <s v="0212 - MINISTERIO DE INDUSTRIA, COMERCIO Y MIPYMES (MICM)"/>
    <s v="0008 - OFICINA NACIONAL DE DERECHO DE AUTOR"/>
    <x v="1"/>
    <x v="2"/>
    <x v="55"/>
    <x v="0"/>
    <x v="1"/>
    <s v="N"/>
    <s v="00 - N/A"/>
    <s v="10 - FONDO GENERAL"/>
    <s v="(en blanco)"/>
    <s v="99 - MULTIPROVINCIAL"/>
    <n v="16234900"/>
    <n v="7241700"/>
  </r>
  <r>
    <s v="2024"/>
    <x v="0"/>
    <x v="0"/>
    <x v="0"/>
    <x v="0"/>
    <x v="2"/>
    <s v="0212 - MINISTERIO DE INDUSTRIA, COMERCIO Y MIPYMES (MICM)"/>
    <s v="0008 - OFICINA NACIONAL DE DERECHO DE AUTOR"/>
    <x v="1"/>
    <x v="2"/>
    <x v="55"/>
    <x v="0"/>
    <x v="2"/>
    <s v="N"/>
    <s v="00 - N/A"/>
    <s v="10 - FONDO GENERAL"/>
    <s v="(en blanco)"/>
    <s v="99 - MULTIPROVINCIAL"/>
    <n v="250000"/>
    <n v="64141.69"/>
  </r>
  <r>
    <s v="2024"/>
    <x v="0"/>
    <x v="0"/>
    <x v="0"/>
    <x v="0"/>
    <x v="2"/>
    <s v="0212 - MINISTERIO DE INDUSTRIA, COMERCIO Y MIPYMES (MICM)"/>
    <s v="0008 - OFICINA NACIONAL DE DERECHO DE AUTOR"/>
    <x v="1"/>
    <x v="2"/>
    <x v="55"/>
    <x v="0"/>
    <x v="4"/>
    <s v="N"/>
    <s v="00 - N/A"/>
    <s v="10 - FONDO GENERAL"/>
    <s v="(en blanco)"/>
    <s v="99 - MULTIPROVINCIAL"/>
    <n v="11050637"/>
    <n v="5112452.6100000003"/>
  </r>
  <r>
    <s v="2024"/>
    <x v="0"/>
    <x v="0"/>
    <x v="0"/>
    <x v="0"/>
    <x v="2"/>
    <s v="0212 - MINISTERIO DE INDUSTRIA, COMERCIO Y MIPYMES (MICM)"/>
    <s v="0008 - OFICINA NACIONAL DE DERECHO DE AUTOR"/>
    <x v="1"/>
    <x v="2"/>
    <x v="55"/>
    <x v="1"/>
    <x v="5"/>
    <s v="N"/>
    <s v="00 - N/A"/>
    <s v="10 - FONDO GENERAL"/>
    <s v="(en blanco)"/>
    <s v="99 - MULTIPROVINCIAL"/>
    <n v="3552000"/>
    <n v="1818792.8900000001"/>
  </r>
  <r>
    <s v="2024"/>
    <x v="0"/>
    <x v="0"/>
    <x v="0"/>
    <x v="0"/>
    <x v="2"/>
    <s v="0212 - MINISTERIO DE INDUSTRIA, COMERCIO Y MIPYMES (MICM)"/>
    <s v="0008 - OFICINA NACIONAL DE DERECHO DE AUTOR"/>
    <x v="1"/>
    <x v="2"/>
    <x v="55"/>
    <x v="1"/>
    <x v="6"/>
    <s v="N"/>
    <s v="00 - N/A"/>
    <s v="10 - FONDO GENERAL"/>
    <s v="(en blanco)"/>
    <s v="99 - MULTIPROVINCIAL"/>
    <n v="1900000"/>
    <n v="509314.75"/>
  </r>
  <r>
    <s v="2024"/>
    <x v="0"/>
    <x v="0"/>
    <x v="0"/>
    <x v="0"/>
    <x v="2"/>
    <s v="0212 - MINISTERIO DE INDUSTRIA, COMERCIO Y MIPYMES (MICM)"/>
    <s v="0008 - OFICINA NACIONAL DE DERECHO DE AUTOR"/>
    <x v="1"/>
    <x v="2"/>
    <x v="55"/>
    <x v="1"/>
    <x v="7"/>
    <s v="N"/>
    <s v="00 - N/A"/>
    <s v="10 - FONDO GENERAL"/>
    <s v="(en blanco)"/>
    <s v="99 - MULTIPROVINCIAL"/>
    <n v="1900000"/>
    <n v="1234441.1200000001"/>
  </r>
  <r>
    <s v="2024"/>
    <x v="0"/>
    <x v="0"/>
    <x v="0"/>
    <x v="0"/>
    <x v="2"/>
    <s v="0212 - MINISTERIO DE INDUSTRIA, COMERCIO Y MIPYMES (MICM)"/>
    <s v="0008 - OFICINA NACIONAL DE DERECHO DE AUTOR"/>
    <x v="1"/>
    <x v="2"/>
    <x v="55"/>
    <x v="1"/>
    <x v="9"/>
    <s v="N"/>
    <s v="00 - N/A"/>
    <s v="10 - FONDO GENERAL"/>
    <s v="(en blanco)"/>
    <s v="99 - MULTIPROVINCIAL"/>
    <n v="13350000"/>
    <n v="5463939.9500000002"/>
  </r>
  <r>
    <s v="2024"/>
    <x v="0"/>
    <x v="0"/>
    <x v="0"/>
    <x v="0"/>
    <x v="2"/>
    <s v="0212 - MINISTERIO DE INDUSTRIA, COMERCIO Y MIPYMES (MICM)"/>
    <s v="0008 - OFICINA NACIONAL DE DERECHO DE AUTOR"/>
    <x v="1"/>
    <x v="2"/>
    <x v="55"/>
    <x v="1"/>
    <x v="10"/>
    <s v="N"/>
    <s v="00 - N/A"/>
    <s v="10 - FONDO GENERAL"/>
    <s v="(en blanco)"/>
    <s v="99 - MULTIPROVINCIAL"/>
    <n v="875000"/>
    <n v="139661.38"/>
  </r>
  <r>
    <s v="2024"/>
    <x v="0"/>
    <x v="0"/>
    <x v="0"/>
    <x v="0"/>
    <x v="2"/>
    <s v="0212 - MINISTERIO DE INDUSTRIA, COMERCIO Y MIPYMES (MICM)"/>
    <s v="0008 - OFICINA NACIONAL DE DERECHO DE AUTOR"/>
    <x v="1"/>
    <x v="2"/>
    <x v="55"/>
    <x v="1"/>
    <x v="11"/>
    <s v="N"/>
    <s v="00 - N/A"/>
    <s v="10 - FONDO GENERAL"/>
    <s v="(en blanco)"/>
    <s v="99 - MULTIPROVINCIAL"/>
    <n v="4399001"/>
    <n v="287100"/>
  </r>
  <r>
    <s v="2024"/>
    <x v="0"/>
    <x v="0"/>
    <x v="0"/>
    <x v="0"/>
    <x v="2"/>
    <s v="0212 - MINISTERIO DE INDUSTRIA, COMERCIO Y MIPYMES (MICM)"/>
    <s v="0008 - OFICINA NACIONAL DE DERECHO DE AUTOR"/>
    <x v="1"/>
    <x v="2"/>
    <x v="55"/>
    <x v="1"/>
    <x v="11"/>
    <s v="N"/>
    <s v="00 - N/A"/>
    <s v="20 - FONDOS CON DESTINO ESPECÍFICO"/>
    <s v="(en blanco)"/>
    <s v="99 - MULTIPROVINCIAL"/>
    <n v="0"/>
    <n v="0"/>
  </r>
  <r>
    <s v="2024"/>
    <x v="0"/>
    <x v="0"/>
    <x v="0"/>
    <x v="0"/>
    <x v="2"/>
    <s v="0212 - MINISTERIO DE INDUSTRIA, COMERCIO Y MIPYMES (MICM)"/>
    <s v="0008 - OFICINA NACIONAL DE DERECHO DE AUTOR"/>
    <x v="1"/>
    <x v="2"/>
    <x v="55"/>
    <x v="1"/>
    <x v="12"/>
    <s v="N"/>
    <s v="00 - N/A"/>
    <s v="10 - FONDO GENERAL"/>
    <s v="(en blanco)"/>
    <s v="99 - MULTIPROVINCIAL"/>
    <n v="4590000"/>
    <n v="238816.8"/>
  </r>
  <r>
    <s v="2024"/>
    <x v="0"/>
    <x v="0"/>
    <x v="0"/>
    <x v="0"/>
    <x v="2"/>
    <s v="0212 - MINISTERIO DE INDUSTRIA, COMERCIO Y MIPYMES (MICM)"/>
    <s v="0008 - OFICINA NACIONAL DE DERECHO DE AUTOR"/>
    <x v="1"/>
    <x v="2"/>
    <x v="55"/>
    <x v="1"/>
    <x v="13"/>
    <s v="N"/>
    <s v="00 - N/A"/>
    <s v="10 - FONDO GENERAL"/>
    <s v="(en blanco)"/>
    <s v="99 - MULTIPROVINCIAL"/>
    <n v="9680000"/>
    <n v="2517750.5099999998"/>
  </r>
  <r>
    <s v="2024"/>
    <x v="0"/>
    <x v="0"/>
    <x v="0"/>
    <x v="0"/>
    <x v="2"/>
    <s v="0212 - MINISTERIO DE INDUSTRIA, COMERCIO Y MIPYMES (MICM)"/>
    <s v="0008 - OFICINA NACIONAL DE DERECHO DE AUTOR"/>
    <x v="1"/>
    <x v="2"/>
    <x v="55"/>
    <x v="2"/>
    <x v="14"/>
    <s v="N"/>
    <s v="00 - N/A"/>
    <s v="10 - FONDO GENERAL"/>
    <s v="(en blanco)"/>
    <s v="99 - MULTIPROVINCIAL"/>
    <n v="260000"/>
    <n v="263819.84000000003"/>
  </r>
  <r>
    <s v="2024"/>
    <x v="0"/>
    <x v="0"/>
    <x v="0"/>
    <x v="0"/>
    <x v="2"/>
    <s v="0212 - MINISTERIO DE INDUSTRIA, COMERCIO Y MIPYMES (MICM)"/>
    <s v="0008 - OFICINA NACIONAL DE DERECHO DE AUTOR"/>
    <x v="1"/>
    <x v="2"/>
    <x v="55"/>
    <x v="2"/>
    <x v="15"/>
    <s v="N"/>
    <s v="00 - N/A"/>
    <s v="10 - FONDO GENERAL"/>
    <s v="(en blanco)"/>
    <s v="99 - MULTIPROVINCIAL"/>
    <n v="350000"/>
    <n v="202547"/>
  </r>
  <r>
    <s v="2024"/>
    <x v="0"/>
    <x v="0"/>
    <x v="0"/>
    <x v="0"/>
    <x v="2"/>
    <s v="0212 - MINISTERIO DE INDUSTRIA, COMERCIO Y MIPYMES (MICM)"/>
    <s v="0008 - OFICINA NACIONAL DE DERECHO DE AUTOR"/>
    <x v="1"/>
    <x v="2"/>
    <x v="55"/>
    <x v="2"/>
    <x v="16"/>
    <s v="N"/>
    <s v="00 - N/A"/>
    <s v="10 - FONDO GENERAL"/>
    <s v="(en blanco)"/>
    <s v="99 - MULTIPROVINCIAL"/>
    <n v="1150000"/>
    <n v="274819.67999999993"/>
  </r>
  <r>
    <s v="2024"/>
    <x v="0"/>
    <x v="0"/>
    <x v="0"/>
    <x v="0"/>
    <x v="2"/>
    <s v="0212 - MINISTERIO DE INDUSTRIA, COMERCIO Y MIPYMES (MICM)"/>
    <s v="0008 - OFICINA NACIONAL DE DERECHO DE AUTOR"/>
    <x v="1"/>
    <x v="2"/>
    <x v="55"/>
    <x v="2"/>
    <x v="18"/>
    <s v="N"/>
    <s v="00 - N/A"/>
    <s v="10 - FONDO GENERAL"/>
    <s v="(en blanco)"/>
    <s v="99 - MULTIPROVINCIAL"/>
    <n v="380000"/>
    <n v="43255.59"/>
  </r>
  <r>
    <s v="2024"/>
    <x v="0"/>
    <x v="0"/>
    <x v="0"/>
    <x v="0"/>
    <x v="2"/>
    <s v="0212 - MINISTERIO DE INDUSTRIA, COMERCIO Y MIPYMES (MICM)"/>
    <s v="0008 - OFICINA NACIONAL DE DERECHO DE AUTOR"/>
    <x v="1"/>
    <x v="2"/>
    <x v="55"/>
    <x v="2"/>
    <x v="19"/>
    <s v="N"/>
    <s v="00 - N/A"/>
    <s v="10 - FONDO GENERAL"/>
    <s v="(en blanco)"/>
    <s v="99 - MULTIPROVINCIAL"/>
    <n v="250000"/>
    <n v="0"/>
  </r>
  <r>
    <s v="2024"/>
    <x v="0"/>
    <x v="0"/>
    <x v="0"/>
    <x v="0"/>
    <x v="2"/>
    <s v="0212 - MINISTERIO DE INDUSTRIA, COMERCIO Y MIPYMES (MICM)"/>
    <s v="0008 - OFICINA NACIONAL DE DERECHO DE AUTOR"/>
    <x v="1"/>
    <x v="2"/>
    <x v="55"/>
    <x v="2"/>
    <x v="20"/>
    <s v="N"/>
    <s v="00 - N/A"/>
    <s v="10 - FONDO GENERAL"/>
    <s v="(en blanco)"/>
    <s v="99 - MULTIPROVINCIAL"/>
    <n v="3410000"/>
    <n v="1665000"/>
  </r>
  <r>
    <s v="2024"/>
    <x v="0"/>
    <x v="0"/>
    <x v="0"/>
    <x v="0"/>
    <x v="2"/>
    <s v="0212 - MINISTERIO DE INDUSTRIA, COMERCIO Y MIPYMES (MICM)"/>
    <s v="0008 - OFICINA NACIONAL DE DERECHO DE AUTOR"/>
    <x v="1"/>
    <x v="2"/>
    <x v="55"/>
    <x v="2"/>
    <x v="21"/>
    <s v="N"/>
    <s v="00 - N/A"/>
    <s v="10 - FONDO GENERAL"/>
    <s v="(en blanco)"/>
    <s v="99 - MULTIPROVINCIAL"/>
    <n v="1960000"/>
    <n v="811574.15"/>
  </r>
  <r>
    <s v="2024"/>
    <x v="0"/>
    <x v="0"/>
    <x v="0"/>
    <x v="0"/>
    <x v="2"/>
    <s v="0212 - MINISTERIO DE INDUSTRIA, COMERCIO Y MIPYMES (MICM)"/>
    <s v="0008 - OFICINA NACIONAL DE DERECHO DE AUTOR"/>
    <x v="1"/>
    <x v="2"/>
    <x v="55"/>
    <x v="2"/>
    <x v="21"/>
    <s v="N"/>
    <s v="00 - N/A"/>
    <s v="20 - FONDOS CON DESTINO ESPECÍFICO"/>
    <s v="(en blanco)"/>
    <s v="99 - MULTIPROVINCIAL"/>
    <n v="8800000"/>
    <n v="0"/>
  </r>
  <r>
    <s v="2024"/>
    <x v="0"/>
    <x v="0"/>
    <x v="0"/>
    <x v="0"/>
    <x v="2"/>
    <s v="0212 - MINISTERIO DE INDUSTRIA, COMERCIO Y MIPYMES (MICM)"/>
    <s v="0009 - DIRECCION DE FOMENTO Y DESARROLLO DE LA ARTESANIA NACIONAL (FODEARTE)"/>
    <x v="1"/>
    <x v="2"/>
    <x v="55"/>
    <x v="0"/>
    <x v="0"/>
    <s v="N"/>
    <s v="00 - N/A"/>
    <s v="10 - FONDO GENERAL"/>
    <s v="(en blanco)"/>
    <s v="99 - MULTIPROVINCIAL"/>
    <n v="31712900"/>
    <n v="13504895.34"/>
  </r>
  <r>
    <s v="2024"/>
    <x v="0"/>
    <x v="0"/>
    <x v="0"/>
    <x v="0"/>
    <x v="2"/>
    <s v="0212 - MINISTERIO DE INDUSTRIA, COMERCIO Y MIPYMES (MICM)"/>
    <s v="0009 - DIRECCION DE FOMENTO Y DESARROLLO DE LA ARTESANIA NACIONAL (FODEARTE)"/>
    <x v="1"/>
    <x v="2"/>
    <x v="55"/>
    <x v="0"/>
    <x v="1"/>
    <s v="N"/>
    <s v="00 - N/A"/>
    <s v="10 - FONDO GENERAL"/>
    <s v="(en blanco)"/>
    <s v="99 - MULTIPROVINCIAL"/>
    <n v="6480231"/>
    <n v="2182016.67"/>
  </r>
  <r>
    <s v="2024"/>
    <x v="0"/>
    <x v="0"/>
    <x v="0"/>
    <x v="0"/>
    <x v="2"/>
    <s v="0212 - MINISTERIO DE INDUSTRIA, COMERCIO Y MIPYMES (MICM)"/>
    <s v="0009 - DIRECCION DE FOMENTO Y DESARROLLO DE LA ARTESANIA NACIONAL (FODEARTE)"/>
    <x v="1"/>
    <x v="2"/>
    <x v="55"/>
    <x v="0"/>
    <x v="4"/>
    <s v="N"/>
    <s v="00 - N/A"/>
    <s v="10 - FONDO GENERAL"/>
    <s v="(en blanco)"/>
    <s v="99 - MULTIPROVINCIAL"/>
    <n v="4453245"/>
    <n v="1980979.0000000002"/>
  </r>
  <r>
    <s v="2024"/>
    <x v="0"/>
    <x v="0"/>
    <x v="0"/>
    <x v="0"/>
    <x v="2"/>
    <s v="0212 - MINISTERIO DE INDUSTRIA, COMERCIO Y MIPYMES (MICM)"/>
    <s v="0009 - DIRECCION DE FOMENTO Y DESARROLLO DE LA ARTESANIA NACIONAL (FODEARTE)"/>
    <x v="1"/>
    <x v="2"/>
    <x v="55"/>
    <x v="1"/>
    <x v="5"/>
    <s v="N"/>
    <s v="00 - N/A"/>
    <s v="10 - FONDO GENERAL"/>
    <s v="(en blanco)"/>
    <s v="99 - MULTIPROVINCIAL"/>
    <n v="1568284"/>
    <n v="798912.23999999987"/>
  </r>
  <r>
    <s v="2024"/>
    <x v="0"/>
    <x v="0"/>
    <x v="0"/>
    <x v="0"/>
    <x v="2"/>
    <s v="0212 - MINISTERIO DE INDUSTRIA, COMERCIO Y MIPYMES (MICM)"/>
    <s v="0009 - DIRECCION DE FOMENTO Y DESARROLLO DE LA ARTESANIA NACIONAL (FODEARTE)"/>
    <x v="1"/>
    <x v="2"/>
    <x v="55"/>
    <x v="1"/>
    <x v="6"/>
    <s v="N"/>
    <s v="00 - N/A"/>
    <s v="10 - FONDO GENERAL"/>
    <s v="(en blanco)"/>
    <s v="99 - MULTIPROVINCIAL"/>
    <n v="50000"/>
    <n v="0"/>
  </r>
  <r>
    <s v="2024"/>
    <x v="0"/>
    <x v="0"/>
    <x v="0"/>
    <x v="0"/>
    <x v="2"/>
    <s v="0212 - MINISTERIO DE INDUSTRIA, COMERCIO Y MIPYMES (MICM)"/>
    <s v="0009 - DIRECCION DE FOMENTO Y DESARROLLO DE LA ARTESANIA NACIONAL (FODEARTE)"/>
    <x v="1"/>
    <x v="2"/>
    <x v="55"/>
    <x v="1"/>
    <x v="7"/>
    <s v="N"/>
    <s v="00 - N/A"/>
    <s v="10 - FONDO GENERAL"/>
    <s v="(en blanco)"/>
    <s v="99 - MULTIPROVINCIAL"/>
    <n v="3800000"/>
    <n v="970386.62"/>
  </r>
  <r>
    <s v="2024"/>
    <x v="0"/>
    <x v="0"/>
    <x v="0"/>
    <x v="0"/>
    <x v="2"/>
    <s v="0212 - MINISTERIO DE INDUSTRIA, COMERCIO Y MIPYMES (MICM)"/>
    <s v="0009 - DIRECCION DE FOMENTO Y DESARROLLO DE LA ARTESANIA NACIONAL (FODEARTE)"/>
    <x v="1"/>
    <x v="2"/>
    <x v="55"/>
    <x v="1"/>
    <x v="8"/>
    <s v="N"/>
    <s v="00 - N/A"/>
    <s v="10 - FONDO GENERAL"/>
    <s v="(en blanco)"/>
    <s v="99 - MULTIPROVINCIAL"/>
    <n v="1515000"/>
    <n v="273029.92"/>
  </r>
  <r>
    <s v="2024"/>
    <x v="0"/>
    <x v="0"/>
    <x v="0"/>
    <x v="0"/>
    <x v="2"/>
    <s v="0212 - MINISTERIO DE INDUSTRIA, COMERCIO Y MIPYMES (MICM)"/>
    <s v="0009 - DIRECCION DE FOMENTO Y DESARROLLO DE LA ARTESANIA NACIONAL (FODEARTE)"/>
    <x v="1"/>
    <x v="2"/>
    <x v="55"/>
    <x v="1"/>
    <x v="9"/>
    <s v="N"/>
    <s v="00 - N/A"/>
    <s v="10 - FONDO GENERAL"/>
    <s v="(en blanco)"/>
    <s v="99 - MULTIPROVINCIAL"/>
    <n v="100000"/>
    <n v="24988.49"/>
  </r>
  <r>
    <s v="2024"/>
    <x v="0"/>
    <x v="0"/>
    <x v="0"/>
    <x v="0"/>
    <x v="2"/>
    <s v="0212 - MINISTERIO DE INDUSTRIA, COMERCIO Y MIPYMES (MICM)"/>
    <s v="0009 - DIRECCION DE FOMENTO Y DESARROLLO DE LA ARTESANIA NACIONAL (FODEARTE)"/>
    <x v="1"/>
    <x v="2"/>
    <x v="55"/>
    <x v="1"/>
    <x v="10"/>
    <s v="N"/>
    <s v="00 - N/A"/>
    <s v="10 - FONDO GENERAL"/>
    <s v="(en blanco)"/>
    <s v="99 - MULTIPROVINCIAL"/>
    <n v="150000"/>
    <n v="0"/>
  </r>
  <r>
    <s v="2024"/>
    <x v="0"/>
    <x v="0"/>
    <x v="0"/>
    <x v="0"/>
    <x v="2"/>
    <s v="0212 - MINISTERIO DE INDUSTRIA, COMERCIO Y MIPYMES (MICM)"/>
    <s v="0009 - DIRECCION DE FOMENTO Y DESARROLLO DE LA ARTESANIA NACIONAL (FODEARTE)"/>
    <x v="1"/>
    <x v="2"/>
    <x v="55"/>
    <x v="1"/>
    <x v="11"/>
    <s v="N"/>
    <s v="00 - N/A"/>
    <s v="10 - FONDO GENERAL"/>
    <s v="(en blanco)"/>
    <s v="99 - MULTIPROVINCIAL"/>
    <n v="230000"/>
    <n v="66122.58"/>
  </r>
  <r>
    <s v="2024"/>
    <x v="0"/>
    <x v="0"/>
    <x v="0"/>
    <x v="0"/>
    <x v="2"/>
    <s v="0212 - MINISTERIO DE INDUSTRIA, COMERCIO Y MIPYMES (MICM)"/>
    <s v="0009 - DIRECCION DE FOMENTO Y DESARROLLO DE LA ARTESANIA NACIONAL (FODEARTE)"/>
    <x v="1"/>
    <x v="2"/>
    <x v="55"/>
    <x v="1"/>
    <x v="12"/>
    <s v="N"/>
    <s v="00 - N/A"/>
    <s v="10 - FONDO GENERAL"/>
    <s v="(en blanco)"/>
    <s v="99 - MULTIPROVINCIAL"/>
    <n v="4452942"/>
    <n v="18940"/>
  </r>
  <r>
    <s v="2024"/>
    <x v="0"/>
    <x v="0"/>
    <x v="0"/>
    <x v="0"/>
    <x v="2"/>
    <s v="0212 - MINISTERIO DE INDUSTRIA, COMERCIO Y MIPYMES (MICM)"/>
    <s v="0009 - DIRECCION DE FOMENTO Y DESARROLLO DE LA ARTESANIA NACIONAL (FODEARTE)"/>
    <x v="1"/>
    <x v="2"/>
    <x v="55"/>
    <x v="1"/>
    <x v="13"/>
    <s v="N"/>
    <s v="00 - N/A"/>
    <s v="10 - FONDO GENERAL"/>
    <s v="(en blanco)"/>
    <s v="99 - MULTIPROVINCIAL"/>
    <n v="250000"/>
    <n v="45250"/>
  </r>
  <r>
    <s v="2024"/>
    <x v="0"/>
    <x v="0"/>
    <x v="0"/>
    <x v="0"/>
    <x v="2"/>
    <s v="0212 - MINISTERIO DE INDUSTRIA, COMERCIO Y MIPYMES (MICM)"/>
    <s v="0009 - DIRECCION DE FOMENTO Y DESARROLLO DE LA ARTESANIA NACIONAL (FODEARTE)"/>
    <x v="1"/>
    <x v="2"/>
    <x v="55"/>
    <x v="2"/>
    <x v="14"/>
    <s v="N"/>
    <s v="00 - N/A"/>
    <s v="10 - FONDO GENERAL"/>
    <s v="(en blanco)"/>
    <s v="99 - MULTIPROVINCIAL"/>
    <n v="100000"/>
    <n v="21247.900000000005"/>
  </r>
  <r>
    <s v="2024"/>
    <x v="0"/>
    <x v="0"/>
    <x v="0"/>
    <x v="0"/>
    <x v="2"/>
    <s v="0212 - MINISTERIO DE INDUSTRIA, COMERCIO Y MIPYMES (MICM)"/>
    <s v="0009 - DIRECCION DE FOMENTO Y DESARROLLO DE LA ARTESANIA NACIONAL (FODEARTE)"/>
    <x v="1"/>
    <x v="2"/>
    <x v="55"/>
    <x v="2"/>
    <x v="15"/>
    <s v="N"/>
    <s v="00 - N/A"/>
    <s v="10 - FONDO GENERAL"/>
    <s v="(en blanco)"/>
    <s v="99 - MULTIPROVINCIAL"/>
    <n v="0"/>
    <n v="1132.8"/>
  </r>
  <r>
    <s v="2024"/>
    <x v="0"/>
    <x v="0"/>
    <x v="0"/>
    <x v="0"/>
    <x v="2"/>
    <s v="0212 - MINISTERIO DE INDUSTRIA, COMERCIO Y MIPYMES (MICM)"/>
    <s v="0009 - DIRECCION DE FOMENTO Y DESARROLLO DE LA ARTESANIA NACIONAL (FODEARTE)"/>
    <x v="1"/>
    <x v="2"/>
    <x v="55"/>
    <x v="2"/>
    <x v="16"/>
    <s v="N"/>
    <s v="00 - N/A"/>
    <s v="10 - FONDO GENERAL"/>
    <s v="(en blanco)"/>
    <s v="99 - MULTIPROVINCIAL"/>
    <n v="150000"/>
    <n v="1109.1999999999998"/>
  </r>
  <r>
    <s v="2024"/>
    <x v="0"/>
    <x v="0"/>
    <x v="0"/>
    <x v="0"/>
    <x v="2"/>
    <s v="0212 - MINISTERIO DE INDUSTRIA, COMERCIO Y MIPYMES (MICM)"/>
    <s v="0009 - DIRECCION DE FOMENTO Y DESARROLLO DE LA ARTESANIA NACIONAL (FODEARTE)"/>
    <x v="1"/>
    <x v="2"/>
    <x v="55"/>
    <x v="2"/>
    <x v="17"/>
    <s v="N"/>
    <s v="00 - N/A"/>
    <s v="10 - FONDO GENERAL"/>
    <s v="(en blanco)"/>
    <s v="99 - MULTIPROVINCIAL"/>
    <n v="0"/>
    <n v="6747.54"/>
  </r>
  <r>
    <s v="2024"/>
    <x v="0"/>
    <x v="0"/>
    <x v="0"/>
    <x v="0"/>
    <x v="2"/>
    <s v="0212 - MINISTERIO DE INDUSTRIA, COMERCIO Y MIPYMES (MICM)"/>
    <s v="0009 - DIRECCION DE FOMENTO Y DESARROLLO DE LA ARTESANIA NACIONAL (FODEARTE)"/>
    <x v="1"/>
    <x v="2"/>
    <x v="55"/>
    <x v="2"/>
    <x v="18"/>
    <s v="N"/>
    <s v="00 - N/A"/>
    <s v="10 - FONDO GENERAL"/>
    <s v="(en blanco)"/>
    <s v="99 - MULTIPROVINCIAL"/>
    <n v="780000"/>
    <n v="0"/>
  </r>
  <r>
    <s v="2024"/>
    <x v="0"/>
    <x v="0"/>
    <x v="0"/>
    <x v="0"/>
    <x v="2"/>
    <s v="0212 - MINISTERIO DE INDUSTRIA, COMERCIO Y MIPYMES (MICM)"/>
    <s v="0009 - DIRECCION DE FOMENTO Y DESARROLLO DE LA ARTESANIA NACIONAL (FODEARTE)"/>
    <x v="1"/>
    <x v="2"/>
    <x v="55"/>
    <x v="2"/>
    <x v="19"/>
    <s v="N"/>
    <s v="00 - N/A"/>
    <s v="10 - FONDO GENERAL"/>
    <s v="(en blanco)"/>
    <s v="99 - MULTIPROVINCIAL"/>
    <n v="70000"/>
    <n v="151621.74000000002"/>
  </r>
  <r>
    <s v="2024"/>
    <x v="0"/>
    <x v="0"/>
    <x v="0"/>
    <x v="0"/>
    <x v="2"/>
    <s v="0212 - MINISTERIO DE INDUSTRIA, COMERCIO Y MIPYMES (MICM)"/>
    <s v="0009 - DIRECCION DE FOMENTO Y DESARROLLO DE LA ARTESANIA NACIONAL (FODEARTE)"/>
    <x v="1"/>
    <x v="2"/>
    <x v="55"/>
    <x v="2"/>
    <x v="20"/>
    <s v="N"/>
    <s v="00 - N/A"/>
    <s v="10 - FONDO GENERAL"/>
    <s v="(en blanco)"/>
    <s v="99 - MULTIPROVINCIAL"/>
    <n v="3112000"/>
    <n v="1527256.7799999998"/>
  </r>
  <r>
    <s v="2024"/>
    <x v="0"/>
    <x v="0"/>
    <x v="0"/>
    <x v="0"/>
    <x v="2"/>
    <s v="0212 - MINISTERIO DE INDUSTRIA, COMERCIO Y MIPYMES (MICM)"/>
    <s v="0009 - DIRECCION DE FOMENTO Y DESARROLLO DE LA ARTESANIA NACIONAL (FODEARTE)"/>
    <x v="1"/>
    <x v="2"/>
    <x v="55"/>
    <x v="2"/>
    <x v="21"/>
    <s v="N"/>
    <s v="00 - N/A"/>
    <s v="10 - FONDO GENERAL"/>
    <s v="(en blanco)"/>
    <s v="99 - MULTIPROVINCIAL"/>
    <n v="259998"/>
    <n v="250430.54"/>
  </r>
  <r>
    <s v="2024"/>
    <x v="0"/>
    <x v="0"/>
    <x v="0"/>
    <x v="0"/>
    <x v="2"/>
    <s v="0212 - MINISTERIO DE INDUSTRIA, COMERCIO Y MIPYMES (MICM)"/>
    <s v="0010 - CONSEJO DE COORDINACIÓN DE LA ZONA ESPECIAL DE DESARROLLO FRONTERIZO (CCDF)"/>
    <x v="1"/>
    <x v="2"/>
    <x v="55"/>
    <x v="0"/>
    <x v="0"/>
    <s v="N"/>
    <s v="00 - N/A"/>
    <s v="10 - FONDO GENERAL"/>
    <s v="(en blanco)"/>
    <s v="99 - MULTIPROVINCIAL"/>
    <n v="52000000"/>
    <n v="22561005.399999999"/>
  </r>
  <r>
    <s v="2024"/>
    <x v="0"/>
    <x v="0"/>
    <x v="0"/>
    <x v="0"/>
    <x v="2"/>
    <s v="0212 - MINISTERIO DE INDUSTRIA, COMERCIO Y MIPYMES (MICM)"/>
    <s v="0010 - CONSEJO DE COORDINACIÓN DE LA ZONA ESPECIAL DE DESARROLLO FRONTERIZO (CCDF)"/>
    <x v="1"/>
    <x v="2"/>
    <x v="55"/>
    <x v="0"/>
    <x v="1"/>
    <s v="N"/>
    <s v="00 - N/A"/>
    <s v="10 - FONDO GENERAL"/>
    <s v="(en blanco)"/>
    <s v="99 - MULTIPROVINCIAL"/>
    <n v="5185126"/>
    <n v="4894750"/>
  </r>
  <r>
    <s v="2024"/>
    <x v="0"/>
    <x v="0"/>
    <x v="0"/>
    <x v="0"/>
    <x v="2"/>
    <s v="0212 - MINISTERIO DE INDUSTRIA, COMERCIO Y MIPYMES (MICM)"/>
    <s v="0010 - CONSEJO DE COORDINACIÓN DE LA ZONA ESPECIAL DE DESARROLLO FRONTERIZO (CCDF)"/>
    <x v="1"/>
    <x v="2"/>
    <x v="55"/>
    <x v="0"/>
    <x v="2"/>
    <s v="N"/>
    <s v="00 - N/A"/>
    <s v="10 - FONDO GENERAL"/>
    <s v="(en blanco)"/>
    <s v="99 - MULTIPROVINCIAL"/>
    <n v="160000"/>
    <n v="0"/>
  </r>
  <r>
    <s v="2024"/>
    <x v="0"/>
    <x v="0"/>
    <x v="0"/>
    <x v="0"/>
    <x v="2"/>
    <s v="0212 - MINISTERIO DE INDUSTRIA, COMERCIO Y MIPYMES (MICM)"/>
    <s v="0010 - CONSEJO DE COORDINACIÓN DE LA ZONA ESPECIAL DE DESARROLLO FRONTERIZO (CCDF)"/>
    <x v="1"/>
    <x v="2"/>
    <x v="55"/>
    <x v="0"/>
    <x v="4"/>
    <s v="N"/>
    <s v="00 - N/A"/>
    <s v="10 - FONDO GENERAL"/>
    <s v="(en blanco)"/>
    <s v="99 - MULTIPROVINCIAL"/>
    <n v="7400000"/>
    <n v="3366571.1200000006"/>
  </r>
  <r>
    <s v="2024"/>
    <x v="0"/>
    <x v="0"/>
    <x v="0"/>
    <x v="0"/>
    <x v="2"/>
    <s v="0212 - MINISTERIO DE INDUSTRIA, COMERCIO Y MIPYMES (MICM)"/>
    <s v="0010 - CONSEJO DE COORDINACIÓN DE LA ZONA ESPECIAL DE DESARROLLO FRONTERIZO (CCDF)"/>
    <x v="1"/>
    <x v="2"/>
    <x v="55"/>
    <x v="1"/>
    <x v="5"/>
    <s v="N"/>
    <s v="00 - N/A"/>
    <s v="10 - FONDO GENERAL"/>
    <s v="(en blanco)"/>
    <s v="99 - MULTIPROVINCIAL"/>
    <n v="2110000"/>
    <n v="907349.24000000011"/>
  </r>
  <r>
    <s v="2024"/>
    <x v="0"/>
    <x v="0"/>
    <x v="0"/>
    <x v="0"/>
    <x v="2"/>
    <s v="0212 - MINISTERIO DE INDUSTRIA, COMERCIO Y MIPYMES (MICM)"/>
    <s v="0010 - CONSEJO DE COORDINACIÓN DE LA ZONA ESPECIAL DE DESARROLLO FRONTERIZO (CCDF)"/>
    <x v="1"/>
    <x v="2"/>
    <x v="55"/>
    <x v="1"/>
    <x v="6"/>
    <s v="N"/>
    <s v="00 - N/A"/>
    <s v="10 - FONDO GENERAL"/>
    <s v="(en blanco)"/>
    <s v="99 - MULTIPROVINCIAL"/>
    <n v="750000"/>
    <n v="25299.200000000001"/>
  </r>
  <r>
    <s v="2024"/>
    <x v="0"/>
    <x v="0"/>
    <x v="0"/>
    <x v="0"/>
    <x v="2"/>
    <s v="0212 - MINISTERIO DE INDUSTRIA, COMERCIO Y MIPYMES (MICM)"/>
    <s v="0010 - CONSEJO DE COORDINACIÓN DE LA ZONA ESPECIAL DE DESARROLLO FRONTERIZO (CCDF)"/>
    <x v="1"/>
    <x v="2"/>
    <x v="55"/>
    <x v="1"/>
    <x v="7"/>
    <s v="N"/>
    <s v="00 - N/A"/>
    <s v="10 - FONDO GENERAL"/>
    <s v="(en blanco)"/>
    <s v="99 - MULTIPROVINCIAL"/>
    <n v="3100000"/>
    <n v="795400"/>
  </r>
  <r>
    <s v="2024"/>
    <x v="0"/>
    <x v="0"/>
    <x v="0"/>
    <x v="0"/>
    <x v="2"/>
    <s v="0212 - MINISTERIO DE INDUSTRIA, COMERCIO Y MIPYMES (MICM)"/>
    <s v="0010 - CONSEJO DE COORDINACIÓN DE LA ZONA ESPECIAL DE DESARROLLO FRONTERIZO (CCDF)"/>
    <x v="1"/>
    <x v="2"/>
    <x v="55"/>
    <x v="1"/>
    <x v="8"/>
    <s v="N"/>
    <s v="00 - N/A"/>
    <s v="10 - FONDO GENERAL"/>
    <s v="(en blanco)"/>
    <s v="99 - MULTIPROVINCIAL"/>
    <n v="100000"/>
    <n v="0"/>
  </r>
  <r>
    <s v="2024"/>
    <x v="0"/>
    <x v="0"/>
    <x v="0"/>
    <x v="0"/>
    <x v="2"/>
    <s v="0212 - MINISTERIO DE INDUSTRIA, COMERCIO Y MIPYMES (MICM)"/>
    <s v="0010 - CONSEJO DE COORDINACIÓN DE LA ZONA ESPECIAL DE DESARROLLO FRONTERIZO (CCDF)"/>
    <x v="1"/>
    <x v="2"/>
    <x v="55"/>
    <x v="1"/>
    <x v="9"/>
    <s v="N"/>
    <s v="00 - N/A"/>
    <s v="10 - FONDO GENERAL"/>
    <s v="(en blanco)"/>
    <s v="99 - MULTIPROVINCIAL"/>
    <n v="900000"/>
    <n v="160395.04"/>
  </r>
  <r>
    <s v="2024"/>
    <x v="0"/>
    <x v="0"/>
    <x v="0"/>
    <x v="0"/>
    <x v="2"/>
    <s v="0212 - MINISTERIO DE INDUSTRIA, COMERCIO Y MIPYMES (MICM)"/>
    <s v="0010 - CONSEJO DE COORDINACIÓN DE LA ZONA ESPECIAL DE DESARROLLO FRONTERIZO (CCDF)"/>
    <x v="1"/>
    <x v="2"/>
    <x v="55"/>
    <x v="1"/>
    <x v="10"/>
    <s v="N"/>
    <s v="00 - N/A"/>
    <s v="10 - FONDO GENERAL"/>
    <s v="(en blanco)"/>
    <s v="99 - MULTIPROVINCIAL"/>
    <n v="532500"/>
    <n v="0"/>
  </r>
  <r>
    <s v="2024"/>
    <x v="0"/>
    <x v="0"/>
    <x v="0"/>
    <x v="0"/>
    <x v="2"/>
    <s v="0212 - MINISTERIO DE INDUSTRIA, COMERCIO Y MIPYMES (MICM)"/>
    <s v="0010 - CONSEJO DE COORDINACIÓN DE LA ZONA ESPECIAL DE DESARROLLO FRONTERIZO (CCDF)"/>
    <x v="1"/>
    <x v="2"/>
    <x v="55"/>
    <x v="1"/>
    <x v="11"/>
    <s v="N"/>
    <s v="00 - N/A"/>
    <s v="10 - FONDO GENERAL"/>
    <s v="(en blanco)"/>
    <s v="99 - MULTIPROVINCIAL"/>
    <n v="500000"/>
    <n v="181066.06"/>
  </r>
  <r>
    <s v="2024"/>
    <x v="0"/>
    <x v="0"/>
    <x v="0"/>
    <x v="0"/>
    <x v="2"/>
    <s v="0212 - MINISTERIO DE INDUSTRIA, COMERCIO Y MIPYMES (MICM)"/>
    <s v="0010 - CONSEJO DE COORDINACIÓN DE LA ZONA ESPECIAL DE DESARROLLO FRONTERIZO (CCDF)"/>
    <x v="1"/>
    <x v="2"/>
    <x v="55"/>
    <x v="1"/>
    <x v="12"/>
    <s v="N"/>
    <s v="00 - N/A"/>
    <s v="10 - FONDO GENERAL"/>
    <s v="(en blanco)"/>
    <s v="99 - MULTIPROVINCIAL"/>
    <n v="1150000"/>
    <n v="196319.56"/>
  </r>
  <r>
    <s v="2024"/>
    <x v="0"/>
    <x v="0"/>
    <x v="0"/>
    <x v="0"/>
    <x v="2"/>
    <s v="0212 - MINISTERIO DE INDUSTRIA, COMERCIO Y MIPYMES (MICM)"/>
    <s v="0010 - CONSEJO DE COORDINACIÓN DE LA ZONA ESPECIAL DE DESARROLLO FRONTERIZO (CCDF)"/>
    <x v="1"/>
    <x v="2"/>
    <x v="55"/>
    <x v="1"/>
    <x v="13"/>
    <s v="N"/>
    <s v="00 - N/A"/>
    <s v="10 - FONDO GENERAL"/>
    <s v="(en blanco)"/>
    <s v="99 - MULTIPROVINCIAL"/>
    <n v="1500000"/>
    <n v="356360"/>
  </r>
  <r>
    <s v="2024"/>
    <x v="0"/>
    <x v="0"/>
    <x v="0"/>
    <x v="0"/>
    <x v="2"/>
    <s v="0212 - MINISTERIO DE INDUSTRIA, COMERCIO Y MIPYMES (MICM)"/>
    <s v="0010 - CONSEJO DE COORDINACIÓN DE LA ZONA ESPECIAL DE DESARROLLO FRONTERIZO (CCDF)"/>
    <x v="1"/>
    <x v="2"/>
    <x v="55"/>
    <x v="2"/>
    <x v="14"/>
    <s v="N"/>
    <s v="00 - N/A"/>
    <s v="10 - FONDO GENERAL"/>
    <s v="(en blanco)"/>
    <s v="99 - MULTIPROVINCIAL"/>
    <n v="500000"/>
    <n v="272645.3"/>
  </r>
  <r>
    <s v="2024"/>
    <x v="0"/>
    <x v="0"/>
    <x v="0"/>
    <x v="0"/>
    <x v="2"/>
    <s v="0212 - MINISTERIO DE INDUSTRIA, COMERCIO Y MIPYMES (MICM)"/>
    <s v="0010 - CONSEJO DE COORDINACIÓN DE LA ZONA ESPECIAL DE DESARROLLO FRONTERIZO (CCDF)"/>
    <x v="1"/>
    <x v="2"/>
    <x v="55"/>
    <x v="2"/>
    <x v="15"/>
    <s v="N"/>
    <s v="00 - N/A"/>
    <s v="10 - FONDO GENERAL"/>
    <s v="(en blanco)"/>
    <s v="99 - MULTIPROVINCIAL"/>
    <n v="250000"/>
    <n v="7670"/>
  </r>
  <r>
    <s v="2024"/>
    <x v="0"/>
    <x v="0"/>
    <x v="0"/>
    <x v="0"/>
    <x v="2"/>
    <s v="0212 - MINISTERIO DE INDUSTRIA, COMERCIO Y MIPYMES (MICM)"/>
    <s v="0010 - CONSEJO DE COORDINACIÓN DE LA ZONA ESPECIAL DE DESARROLLO FRONTERIZO (CCDF)"/>
    <x v="1"/>
    <x v="2"/>
    <x v="55"/>
    <x v="2"/>
    <x v="16"/>
    <s v="N"/>
    <s v="00 - N/A"/>
    <s v="10 - FONDO GENERAL"/>
    <s v="(en blanco)"/>
    <s v="99 - MULTIPROVINCIAL"/>
    <n v="300000"/>
    <n v="84080.9"/>
  </r>
  <r>
    <s v="2024"/>
    <x v="0"/>
    <x v="0"/>
    <x v="0"/>
    <x v="0"/>
    <x v="2"/>
    <s v="0212 - MINISTERIO DE INDUSTRIA, COMERCIO Y MIPYMES (MICM)"/>
    <s v="0010 - CONSEJO DE COORDINACIÓN DE LA ZONA ESPECIAL DE DESARROLLO FRONTERIZO (CCDF)"/>
    <x v="1"/>
    <x v="2"/>
    <x v="55"/>
    <x v="2"/>
    <x v="17"/>
    <s v="N"/>
    <s v="00 - N/A"/>
    <s v="10 - FONDO GENERAL"/>
    <s v="(en blanco)"/>
    <s v="99 - MULTIPROVINCIAL"/>
    <n v="100000"/>
    <n v="52042.95"/>
  </r>
  <r>
    <s v="2024"/>
    <x v="0"/>
    <x v="0"/>
    <x v="0"/>
    <x v="0"/>
    <x v="2"/>
    <s v="0212 - MINISTERIO DE INDUSTRIA, COMERCIO Y MIPYMES (MICM)"/>
    <s v="0010 - CONSEJO DE COORDINACIÓN DE LA ZONA ESPECIAL DE DESARROLLO FRONTERIZO (CCDF)"/>
    <x v="1"/>
    <x v="2"/>
    <x v="55"/>
    <x v="2"/>
    <x v="18"/>
    <s v="N"/>
    <s v="00 - N/A"/>
    <s v="10 - FONDO GENERAL"/>
    <s v="(en blanco)"/>
    <s v="99 - MULTIPROVINCIAL"/>
    <n v="325000"/>
    <n v="63999.99"/>
  </r>
  <r>
    <s v="2024"/>
    <x v="0"/>
    <x v="0"/>
    <x v="0"/>
    <x v="0"/>
    <x v="2"/>
    <s v="0212 - MINISTERIO DE INDUSTRIA, COMERCIO Y MIPYMES (MICM)"/>
    <s v="0010 - CONSEJO DE COORDINACIÓN DE LA ZONA ESPECIAL DE DESARROLLO FRONTERIZO (CCDF)"/>
    <x v="1"/>
    <x v="2"/>
    <x v="55"/>
    <x v="2"/>
    <x v="19"/>
    <s v="N"/>
    <s v="00 - N/A"/>
    <s v="10 - FONDO GENERAL"/>
    <s v="(en blanco)"/>
    <s v="99 - MULTIPROVINCIAL"/>
    <n v="60000"/>
    <n v="0"/>
  </r>
  <r>
    <s v="2024"/>
    <x v="0"/>
    <x v="0"/>
    <x v="0"/>
    <x v="0"/>
    <x v="2"/>
    <s v="0212 - MINISTERIO DE INDUSTRIA, COMERCIO Y MIPYMES (MICM)"/>
    <s v="0010 - CONSEJO DE COORDINACIÓN DE LA ZONA ESPECIAL DE DESARROLLO FRONTERIZO (CCDF)"/>
    <x v="1"/>
    <x v="2"/>
    <x v="55"/>
    <x v="2"/>
    <x v="20"/>
    <s v="N"/>
    <s v="00 - N/A"/>
    <s v="10 - FONDO GENERAL"/>
    <s v="(en blanco)"/>
    <s v="99 - MULTIPROVINCIAL"/>
    <n v="5150000"/>
    <n v="2393600"/>
  </r>
  <r>
    <s v="2024"/>
    <x v="0"/>
    <x v="0"/>
    <x v="0"/>
    <x v="0"/>
    <x v="2"/>
    <s v="0212 - MINISTERIO DE INDUSTRIA, COMERCIO Y MIPYMES (MICM)"/>
    <s v="0010 - CONSEJO DE COORDINACIÓN DE LA ZONA ESPECIAL DE DESARROLLO FRONTERIZO (CCDF)"/>
    <x v="1"/>
    <x v="2"/>
    <x v="55"/>
    <x v="2"/>
    <x v="21"/>
    <s v="N"/>
    <s v="00 - N/A"/>
    <s v="10 - FONDO GENERAL"/>
    <s v="(en blanco)"/>
    <s v="99 - MULTIPROVINCIAL"/>
    <n v="1400000"/>
    <n v="449913.58"/>
  </r>
  <r>
    <s v="2024"/>
    <x v="0"/>
    <x v="0"/>
    <x v="0"/>
    <x v="0"/>
    <x v="2"/>
    <s v="0213 - MINISTERIO DE TURISMO"/>
    <s v="0001 - MINISTERIO DE TURISMO"/>
    <x v="1"/>
    <x v="17"/>
    <x v="65"/>
    <x v="0"/>
    <x v="0"/>
    <s v="N"/>
    <s v="00 - N/A"/>
    <s v="10 - FONDO GENERAL"/>
    <s v="(en blanco)"/>
    <s v="99 - MULTIPROVINCIAL"/>
    <n v="875165070"/>
    <n v="374869244.00999987"/>
  </r>
  <r>
    <s v="2024"/>
    <x v="0"/>
    <x v="0"/>
    <x v="0"/>
    <x v="0"/>
    <x v="2"/>
    <s v="0213 - MINISTERIO DE TURISMO"/>
    <s v="0001 - MINISTERIO DE TURISMO"/>
    <x v="1"/>
    <x v="17"/>
    <x v="65"/>
    <x v="0"/>
    <x v="1"/>
    <s v="N"/>
    <s v="00 - N/A"/>
    <s v="10 - FONDO GENERAL"/>
    <s v="(en blanco)"/>
    <s v="99 - MULTIPROVINCIAL"/>
    <n v="280744842"/>
    <n v="60791375.54999999"/>
  </r>
  <r>
    <s v="2024"/>
    <x v="0"/>
    <x v="0"/>
    <x v="0"/>
    <x v="0"/>
    <x v="2"/>
    <s v="0213 - MINISTERIO DE TURISMO"/>
    <s v="0001 - MINISTERIO DE TURISMO"/>
    <x v="1"/>
    <x v="17"/>
    <x v="65"/>
    <x v="0"/>
    <x v="1"/>
    <s v="N"/>
    <s v="00 - N/A"/>
    <s v="20 - FONDOS CON DESTINO ESPECÍFICO"/>
    <s v="(en blanco)"/>
    <s v="99 - MULTIPROVINCIAL"/>
    <n v="74302064"/>
    <n v="35768000"/>
  </r>
  <r>
    <s v="2024"/>
    <x v="0"/>
    <x v="0"/>
    <x v="0"/>
    <x v="0"/>
    <x v="2"/>
    <s v="0213 - MINISTERIO DE TURISMO"/>
    <s v="0001 - MINISTERIO DE TURISMO"/>
    <x v="1"/>
    <x v="17"/>
    <x v="65"/>
    <x v="0"/>
    <x v="4"/>
    <s v="N"/>
    <s v="00 - N/A"/>
    <s v="10 - FONDO GENERAL"/>
    <s v="(en blanco)"/>
    <s v="99 - MULTIPROVINCIAL"/>
    <n v="141800000"/>
    <n v="53183046.61999999"/>
  </r>
  <r>
    <s v="2024"/>
    <x v="0"/>
    <x v="0"/>
    <x v="0"/>
    <x v="0"/>
    <x v="2"/>
    <s v="0213 - MINISTERIO DE TURISMO"/>
    <s v="0001 - MINISTERIO DE TURISMO"/>
    <x v="1"/>
    <x v="17"/>
    <x v="65"/>
    <x v="1"/>
    <x v="5"/>
    <s v="N"/>
    <s v="00 - N/A"/>
    <s v="10 - FONDO GENERAL"/>
    <s v="(en blanco)"/>
    <s v="99 - MULTIPROVINCIAL"/>
    <n v="149702795"/>
    <n v="34316298.510000005"/>
  </r>
  <r>
    <s v="2024"/>
    <x v="0"/>
    <x v="0"/>
    <x v="0"/>
    <x v="0"/>
    <x v="2"/>
    <s v="0213 - MINISTERIO DE TURISMO"/>
    <s v="0001 - MINISTERIO DE TURISMO"/>
    <x v="1"/>
    <x v="17"/>
    <x v="65"/>
    <x v="1"/>
    <x v="6"/>
    <s v="N"/>
    <s v="00 - N/A"/>
    <s v="10 - FONDO GENERAL"/>
    <s v="(en blanco)"/>
    <s v="99 - MULTIPROVINCIAL"/>
    <n v="1086913135"/>
    <n v="608292371.67000008"/>
  </r>
  <r>
    <s v="2024"/>
    <x v="0"/>
    <x v="0"/>
    <x v="0"/>
    <x v="0"/>
    <x v="2"/>
    <s v="0213 - MINISTERIO DE TURISMO"/>
    <s v="0001 - MINISTERIO DE TURISMO"/>
    <x v="1"/>
    <x v="17"/>
    <x v="65"/>
    <x v="1"/>
    <x v="6"/>
    <s v="N"/>
    <s v="00 - N/A"/>
    <s v="20 - FONDOS CON DESTINO ESPECÍFICO"/>
    <s v="(en blanco)"/>
    <s v="99 - MULTIPROVINCIAL"/>
    <n v="118312658"/>
    <n v="73476813.840000004"/>
  </r>
  <r>
    <s v="2024"/>
    <x v="0"/>
    <x v="0"/>
    <x v="0"/>
    <x v="0"/>
    <x v="2"/>
    <s v="0213 - MINISTERIO DE TURISMO"/>
    <s v="0001 - MINISTERIO DE TURISMO"/>
    <x v="1"/>
    <x v="17"/>
    <x v="65"/>
    <x v="1"/>
    <x v="8"/>
    <s v="N"/>
    <s v="00 - N/A"/>
    <s v="10 - FONDO GENERAL"/>
    <s v="(en blanco)"/>
    <s v="99 - MULTIPROVINCIAL"/>
    <n v="11900000"/>
    <n v="3604364.86"/>
  </r>
  <r>
    <s v="2024"/>
    <x v="0"/>
    <x v="0"/>
    <x v="0"/>
    <x v="0"/>
    <x v="2"/>
    <s v="0213 - MINISTERIO DE TURISMO"/>
    <s v="0001 - MINISTERIO DE TURISMO"/>
    <x v="1"/>
    <x v="17"/>
    <x v="65"/>
    <x v="1"/>
    <x v="9"/>
    <s v="N"/>
    <s v="00 - N/A"/>
    <s v="10 - FONDO GENERAL"/>
    <s v="(en blanco)"/>
    <s v="99 - MULTIPROVINCIAL"/>
    <n v="185855586"/>
    <n v="56106118.079999976"/>
  </r>
  <r>
    <s v="2024"/>
    <x v="0"/>
    <x v="0"/>
    <x v="0"/>
    <x v="0"/>
    <x v="2"/>
    <s v="0213 - MINISTERIO DE TURISMO"/>
    <s v="0001 - MINISTERIO DE TURISMO"/>
    <x v="1"/>
    <x v="17"/>
    <x v="65"/>
    <x v="1"/>
    <x v="10"/>
    <s v="N"/>
    <s v="00 - N/A"/>
    <s v="10 - FONDO GENERAL"/>
    <s v="(en blanco)"/>
    <s v="99 - MULTIPROVINCIAL"/>
    <n v="44314300"/>
    <n v="15881265.010000002"/>
  </r>
  <r>
    <s v="2024"/>
    <x v="0"/>
    <x v="0"/>
    <x v="0"/>
    <x v="0"/>
    <x v="2"/>
    <s v="0213 - MINISTERIO DE TURISMO"/>
    <s v="0001 - MINISTERIO DE TURISMO"/>
    <x v="1"/>
    <x v="17"/>
    <x v="65"/>
    <x v="1"/>
    <x v="11"/>
    <s v="N"/>
    <s v="00 - N/A"/>
    <s v="10 - FONDO GENERAL"/>
    <s v="(en blanco)"/>
    <s v="99 - MULTIPROVINCIAL"/>
    <n v="22299449"/>
    <n v="4267900.1500000004"/>
  </r>
  <r>
    <s v="2024"/>
    <x v="0"/>
    <x v="0"/>
    <x v="0"/>
    <x v="0"/>
    <x v="2"/>
    <s v="0213 - MINISTERIO DE TURISMO"/>
    <s v="0001 - MINISTERIO DE TURISMO"/>
    <x v="1"/>
    <x v="17"/>
    <x v="65"/>
    <x v="1"/>
    <x v="12"/>
    <s v="N"/>
    <s v="00 - N/A"/>
    <s v="10 - FONDO GENERAL"/>
    <s v="(en blanco)"/>
    <s v="99 - MULTIPROVINCIAL"/>
    <n v="138673396"/>
    <n v="10279117.240000004"/>
  </r>
  <r>
    <s v="2024"/>
    <x v="0"/>
    <x v="0"/>
    <x v="0"/>
    <x v="0"/>
    <x v="2"/>
    <s v="0213 - MINISTERIO DE TURISMO"/>
    <s v="0001 - MINISTERIO DE TURISMO"/>
    <x v="1"/>
    <x v="17"/>
    <x v="65"/>
    <x v="1"/>
    <x v="12"/>
    <s v="N"/>
    <s v="00 - N/A"/>
    <s v="70 - DONACION EXTERNA"/>
    <s v="(en blanco)"/>
    <s v="99 - MULTIPROVINCIAL"/>
    <n v="127059400"/>
    <n v="0"/>
  </r>
  <r>
    <s v="2024"/>
    <x v="0"/>
    <x v="0"/>
    <x v="0"/>
    <x v="0"/>
    <x v="2"/>
    <s v="0213 - MINISTERIO DE TURISMO"/>
    <s v="0001 - MINISTERIO DE TURISMO"/>
    <x v="1"/>
    <x v="17"/>
    <x v="65"/>
    <x v="1"/>
    <x v="13"/>
    <s v="N"/>
    <s v="00 - N/A"/>
    <s v="10 - FONDO GENERAL"/>
    <s v="(en blanco)"/>
    <s v="99 - MULTIPROVINCIAL"/>
    <n v="28340175"/>
    <n v="12040097.199999999"/>
  </r>
  <r>
    <s v="2024"/>
    <x v="0"/>
    <x v="0"/>
    <x v="0"/>
    <x v="0"/>
    <x v="2"/>
    <s v="0213 - MINISTERIO DE TURISMO"/>
    <s v="0001 - MINISTERIO DE TURISMO"/>
    <x v="1"/>
    <x v="17"/>
    <x v="65"/>
    <x v="2"/>
    <x v="14"/>
    <s v="N"/>
    <s v="00 - N/A"/>
    <s v="10 - FONDO GENERAL"/>
    <s v="(en blanco)"/>
    <s v="99 - MULTIPROVINCIAL"/>
    <n v="6198917"/>
    <n v="798176.81"/>
  </r>
  <r>
    <s v="2024"/>
    <x v="0"/>
    <x v="0"/>
    <x v="0"/>
    <x v="0"/>
    <x v="2"/>
    <s v="0213 - MINISTERIO DE TURISMO"/>
    <s v="0001 - MINISTERIO DE TURISMO"/>
    <x v="1"/>
    <x v="17"/>
    <x v="65"/>
    <x v="2"/>
    <x v="15"/>
    <s v="N"/>
    <s v="00 - N/A"/>
    <s v="10 - FONDO GENERAL"/>
    <s v="(en blanco)"/>
    <s v="99 - MULTIPROVINCIAL"/>
    <n v="19172485"/>
    <n v="1274442.51"/>
  </r>
  <r>
    <s v="2024"/>
    <x v="0"/>
    <x v="0"/>
    <x v="0"/>
    <x v="0"/>
    <x v="2"/>
    <s v="0213 - MINISTERIO DE TURISMO"/>
    <s v="0001 - MINISTERIO DE TURISMO"/>
    <x v="1"/>
    <x v="17"/>
    <x v="65"/>
    <x v="2"/>
    <x v="16"/>
    <s v="N"/>
    <s v="00 - N/A"/>
    <s v="10 - FONDO GENERAL"/>
    <s v="(en blanco)"/>
    <s v="99 - MULTIPROVINCIAL"/>
    <n v="4625825"/>
    <n v="1182811.47"/>
  </r>
  <r>
    <s v="2024"/>
    <x v="0"/>
    <x v="0"/>
    <x v="0"/>
    <x v="0"/>
    <x v="2"/>
    <s v="0213 - MINISTERIO DE TURISMO"/>
    <s v="0001 - MINISTERIO DE TURISMO"/>
    <x v="1"/>
    <x v="17"/>
    <x v="65"/>
    <x v="2"/>
    <x v="17"/>
    <s v="N"/>
    <s v="00 - N/A"/>
    <s v="10 - FONDO GENERAL"/>
    <s v="(en blanco)"/>
    <s v="99 - MULTIPROVINCIAL"/>
    <n v="500000"/>
    <n v="0"/>
  </r>
  <r>
    <s v="2024"/>
    <x v="0"/>
    <x v="0"/>
    <x v="0"/>
    <x v="0"/>
    <x v="2"/>
    <s v="0213 - MINISTERIO DE TURISMO"/>
    <s v="0001 - MINISTERIO DE TURISMO"/>
    <x v="1"/>
    <x v="17"/>
    <x v="65"/>
    <x v="2"/>
    <x v="18"/>
    <s v="N"/>
    <s v="00 - N/A"/>
    <s v="10 - FONDO GENERAL"/>
    <s v="(en blanco)"/>
    <s v="99 - MULTIPROVINCIAL"/>
    <n v="791843"/>
    <n v="1958917"/>
  </r>
  <r>
    <s v="2024"/>
    <x v="0"/>
    <x v="0"/>
    <x v="0"/>
    <x v="0"/>
    <x v="2"/>
    <s v="0213 - MINISTERIO DE TURISMO"/>
    <s v="0001 - MINISTERIO DE TURISMO"/>
    <x v="1"/>
    <x v="17"/>
    <x v="65"/>
    <x v="2"/>
    <x v="19"/>
    <s v="N"/>
    <s v="00 - N/A"/>
    <s v="10 - FONDO GENERAL"/>
    <s v="(en blanco)"/>
    <s v="99 - MULTIPROVINCIAL"/>
    <n v="3036746"/>
    <n v="83091.42"/>
  </r>
  <r>
    <s v="2024"/>
    <x v="0"/>
    <x v="0"/>
    <x v="0"/>
    <x v="0"/>
    <x v="2"/>
    <s v="0213 - MINISTERIO DE TURISMO"/>
    <s v="0001 - MINISTERIO DE TURISMO"/>
    <x v="1"/>
    <x v="17"/>
    <x v="65"/>
    <x v="2"/>
    <x v="20"/>
    <s v="N"/>
    <s v="00 - N/A"/>
    <s v="10 - FONDO GENERAL"/>
    <s v="(en blanco)"/>
    <s v="99 - MULTIPROVINCIAL"/>
    <n v="42325593"/>
    <n v="15441643.809999999"/>
  </r>
  <r>
    <s v="2024"/>
    <x v="0"/>
    <x v="0"/>
    <x v="0"/>
    <x v="0"/>
    <x v="2"/>
    <s v="0213 - MINISTERIO DE TURISMO"/>
    <s v="0001 - MINISTERIO DE TURISMO"/>
    <x v="1"/>
    <x v="17"/>
    <x v="65"/>
    <x v="2"/>
    <x v="21"/>
    <s v="N"/>
    <s v="00 - N/A"/>
    <s v="10 - FONDO GENERAL"/>
    <s v="(en blanco)"/>
    <s v="99 - MULTIPROVINCIAL"/>
    <n v="11694752"/>
    <n v="6804528.0799999991"/>
  </r>
  <r>
    <s v="2024"/>
    <x v="0"/>
    <x v="0"/>
    <x v="0"/>
    <x v="0"/>
    <x v="2"/>
    <s v="0213 - MINISTERIO DE TURISMO"/>
    <s v="0002 - COMITE EJECUTOR DE INFRAESTRUCTA EN ZONAS TURISTICAS (CEIZTUR)"/>
    <x v="1"/>
    <x v="17"/>
    <x v="65"/>
    <x v="0"/>
    <x v="0"/>
    <s v="N"/>
    <s v="00 - N/A"/>
    <s v="20 - FONDOS CON DESTINO ESPECÍFICO"/>
    <s v="(en blanco)"/>
    <s v="99 - MULTIPROVINCIAL"/>
    <n v="320900000"/>
    <n v="143632875.31999999"/>
  </r>
  <r>
    <s v="2024"/>
    <x v="0"/>
    <x v="0"/>
    <x v="0"/>
    <x v="0"/>
    <x v="2"/>
    <s v="0213 - MINISTERIO DE TURISMO"/>
    <s v="0002 - COMITE EJECUTOR DE INFRAESTRUCTA EN ZONAS TURISTICAS (CEIZTUR)"/>
    <x v="1"/>
    <x v="17"/>
    <x v="65"/>
    <x v="0"/>
    <x v="1"/>
    <s v="N"/>
    <s v="00 - N/A"/>
    <s v="20 - FONDOS CON DESTINO ESPECÍFICO"/>
    <s v="(en blanco)"/>
    <s v="99 - MULTIPROVINCIAL"/>
    <n v="44000000"/>
    <n v="8921723.3499999996"/>
  </r>
  <r>
    <s v="2024"/>
    <x v="0"/>
    <x v="0"/>
    <x v="0"/>
    <x v="0"/>
    <x v="2"/>
    <s v="0213 - MINISTERIO DE TURISMO"/>
    <s v="0002 - COMITE EJECUTOR DE INFRAESTRUCTA EN ZONAS TURISTICAS (CEIZTUR)"/>
    <x v="1"/>
    <x v="17"/>
    <x v="65"/>
    <x v="0"/>
    <x v="4"/>
    <s v="N"/>
    <s v="00 - N/A"/>
    <s v="20 - FONDOS CON DESTINO ESPECÍFICO"/>
    <s v="(en blanco)"/>
    <s v="99 - MULTIPROVINCIAL"/>
    <n v="18500000"/>
    <n v="8071881.3099999996"/>
  </r>
  <r>
    <s v="2024"/>
    <x v="0"/>
    <x v="0"/>
    <x v="0"/>
    <x v="0"/>
    <x v="2"/>
    <s v="0213 - MINISTERIO DE TURISMO"/>
    <s v="0002 - COMITE EJECUTOR DE INFRAESTRUCTA EN ZONAS TURISTICAS (CEIZTUR)"/>
    <x v="1"/>
    <x v="17"/>
    <x v="65"/>
    <x v="1"/>
    <x v="5"/>
    <s v="N"/>
    <s v="00 - N/A"/>
    <s v="20 - FONDOS CON DESTINO ESPECÍFICO"/>
    <s v="(en blanco)"/>
    <s v="99 - MULTIPROVINCIAL"/>
    <n v="4350000"/>
    <n v="1382369.51"/>
  </r>
  <r>
    <s v="2024"/>
    <x v="0"/>
    <x v="0"/>
    <x v="0"/>
    <x v="0"/>
    <x v="2"/>
    <s v="0213 - MINISTERIO DE TURISMO"/>
    <s v="0002 - COMITE EJECUTOR DE INFRAESTRUCTA EN ZONAS TURISTICAS (CEIZTUR)"/>
    <x v="1"/>
    <x v="17"/>
    <x v="65"/>
    <x v="1"/>
    <x v="6"/>
    <s v="N"/>
    <s v="00 - N/A"/>
    <s v="20 - FONDOS CON DESTINO ESPECÍFICO"/>
    <s v="(en blanco)"/>
    <s v="99 - MULTIPROVINCIAL"/>
    <n v="6000000"/>
    <n v="928984.82"/>
  </r>
  <r>
    <s v="2024"/>
    <x v="0"/>
    <x v="0"/>
    <x v="0"/>
    <x v="0"/>
    <x v="2"/>
    <s v="0213 - MINISTERIO DE TURISMO"/>
    <s v="0002 - COMITE EJECUTOR DE INFRAESTRUCTA EN ZONAS TURISTICAS (CEIZTUR)"/>
    <x v="1"/>
    <x v="17"/>
    <x v="65"/>
    <x v="1"/>
    <x v="7"/>
    <s v="N"/>
    <s v="00 - N/A"/>
    <s v="20 - FONDOS CON DESTINO ESPECÍFICO"/>
    <s v="(en blanco)"/>
    <s v="99 - MULTIPROVINCIAL"/>
    <n v="15500000"/>
    <n v="6823685"/>
  </r>
  <r>
    <s v="2024"/>
    <x v="0"/>
    <x v="0"/>
    <x v="0"/>
    <x v="0"/>
    <x v="2"/>
    <s v="0213 - MINISTERIO DE TURISMO"/>
    <s v="0002 - COMITE EJECUTOR DE INFRAESTRUCTA EN ZONAS TURISTICAS (CEIZTUR)"/>
    <x v="1"/>
    <x v="17"/>
    <x v="65"/>
    <x v="1"/>
    <x v="8"/>
    <s v="N"/>
    <s v="00 - N/A"/>
    <s v="20 - FONDOS CON DESTINO ESPECÍFICO"/>
    <s v="(en blanco)"/>
    <s v="99 - MULTIPROVINCIAL"/>
    <n v="1600000"/>
    <n v="513420.29"/>
  </r>
  <r>
    <s v="2024"/>
    <x v="0"/>
    <x v="0"/>
    <x v="0"/>
    <x v="0"/>
    <x v="2"/>
    <s v="0213 - MINISTERIO DE TURISMO"/>
    <s v="0002 - COMITE EJECUTOR DE INFRAESTRUCTA EN ZONAS TURISTICAS (CEIZTUR)"/>
    <x v="1"/>
    <x v="17"/>
    <x v="65"/>
    <x v="1"/>
    <x v="9"/>
    <s v="N"/>
    <s v="00 - N/A"/>
    <s v="20 - FONDOS CON DESTINO ESPECÍFICO"/>
    <s v="(en blanco)"/>
    <s v="99 - MULTIPROVINCIAL"/>
    <n v="22600000"/>
    <n v="6419617.8399999999"/>
  </r>
  <r>
    <s v="2024"/>
    <x v="0"/>
    <x v="0"/>
    <x v="0"/>
    <x v="0"/>
    <x v="2"/>
    <s v="0213 - MINISTERIO DE TURISMO"/>
    <s v="0002 - COMITE EJECUTOR DE INFRAESTRUCTA EN ZONAS TURISTICAS (CEIZTUR)"/>
    <x v="1"/>
    <x v="17"/>
    <x v="65"/>
    <x v="1"/>
    <x v="10"/>
    <s v="N"/>
    <s v="00 - N/A"/>
    <s v="20 - FONDOS CON DESTINO ESPECÍFICO"/>
    <s v="(en blanco)"/>
    <s v="99 - MULTIPROVINCIAL"/>
    <n v="29000000"/>
    <n v="9565027.7100000009"/>
  </r>
  <r>
    <s v="2024"/>
    <x v="0"/>
    <x v="0"/>
    <x v="0"/>
    <x v="0"/>
    <x v="2"/>
    <s v="0213 - MINISTERIO DE TURISMO"/>
    <s v="0002 - COMITE EJECUTOR DE INFRAESTRUCTA EN ZONAS TURISTICAS (CEIZTUR)"/>
    <x v="1"/>
    <x v="17"/>
    <x v="65"/>
    <x v="1"/>
    <x v="11"/>
    <s v="N"/>
    <s v="00 - N/A"/>
    <s v="20 - FONDOS CON DESTINO ESPECÍFICO"/>
    <s v="(en blanco)"/>
    <s v="99 - MULTIPROVINCIAL"/>
    <n v="41400000"/>
    <n v="3612686.55"/>
  </r>
  <r>
    <s v="2024"/>
    <x v="0"/>
    <x v="0"/>
    <x v="0"/>
    <x v="0"/>
    <x v="2"/>
    <s v="0213 - MINISTERIO DE TURISMO"/>
    <s v="0002 - COMITE EJECUTOR DE INFRAESTRUCTA EN ZONAS TURISTICAS (CEIZTUR)"/>
    <x v="1"/>
    <x v="17"/>
    <x v="65"/>
    <x v="1"/>
    <x v="12"/>
    <s v="N"/>
    <s v="00 - N/A"/>
    <s v="20 - FONDOS CON DESTINO ESPECÍFICO"/>
    <s v="(en blanco)"/>
    <s v="99 - MULTIPROVINCIAL"/>
    <n v="15850000"/>
    <n v="1464288.08"/>
  </r>
  <r>
    <s v="2024"/>
    <x v="0"/>
    <x v="0"/>
    <x v="0"/>
    <x v="0"/>
    <x v="2"/>
    <s v="0213 - MINISTERIO DE TURISMO"/>
    <s v="0002 - COMITE EJECUTOR DE INFRAESTRUCTA EN ZONAS TURISTICAS (CEIZTUR)"/>
    <x v="1"/>
    <x v="17"/>
    <x v="65"/>
    <x v="1"/>
    <x v="13"/>
    <s v="N"/>
    <s v="00 - N/A"/>
    <s v="20 - FONDOS CON DESTINO ESPECÍFICO"/>
    <s v="(en blanco)"/>
    <s v="99 - MULTIPROVINCIAL"/>
    <n v="12000000"/>
    <n v="2673962.1899999995"/>
  </r>
  <r>
    <s v="2024"/>
    <x v="0"/>
    <x v="0"/>
    <x v="0"/>
    <x v="0"/>
    <x v="2"/>
    <s v="0213 - MINISTERIO DE TURISMO"/>
    <s v="0002 - COMITE EJECUTOR DE INFRAESTRUCTA EN ZONAS TURISTICAS (CEIZTUR)"/>
    <x v="1"/>
    <x v="17"/>
    <x v="65"/>
    <x v="2"/>
    <x v="14"/>
    <s v="N"/>
    <s v="00 - N/A"/>
    <s v="20 - FONDOS CON DESTINO ESPECÍFICO"/>
    <s v="(en blanco)"/>
    <s v="99 - MULTIPROVINCIAL"/>
    <n v="2600000"/>
    <n v="117451.58000000007"/>
  </r>
  <r>
    <s v="2024"/>
    <x v="0"/>
    <x v="0"/>
    <x v="0"/>
    <x v="0"/>
    <x v="2"/>
    <s v="0213 - MINISTERIO DE TURISMO"/>
    <s v="0002 - COMITE EJECUTOR DE INFRAESTRUCTA EN ZONAS TURISTICAS (CEIZTUR)"/>
    <x v="1"/>
    <x v="17"/>
    <x v="65"/>
    <x v="2"/>
    <x v="15"/>
    <s v="N"/>
    <s v="00 - N/A"/>
    <s v="20 - FONDOS CON DESTINO ESPECÍFICO"/>
    <s v="(en blanco)"/>
    <s v="99 - MULTIPROVINCIAL"/>
    <n v="3300000"/>
    <n v="989253"/>
  </r>
  <r>
    <s v="2024"/>
    <x v="0"/>
    <x v="0"/>
    <x v="0"/>
    <x v="0"/>
    <x v="2"/>
    <s v="0213 - MINISTERIO DE TURISMO"/>
    <s v="0002 - COMITE EJECUTOR DE INFRAESTRUCTA EN ZONAS TURISTICAS (CEIZTUR)"/>
    <x v="1"/>
    <x v="17"/>
    <x v="65"/>
    <x v="2"/>
    <x v="16"/>
    <s v="N"/>
    <s v="00 - N/A"/>
    <s v="20 - FONDOS CON DESTINO ESPECÍFICO"/>
    <s v="(en blanco)"/>
    <s v="99 - MULTIPROVINCIAL"/>
    <n v="1050000"/>
    <n v="211201.12"/>
  </r>
  <r>
    <s v="2024"/>
    <x v="0"/>
    <x v="0"/>
    <x v="0"/>
    <x v="0"/>
    <x v="2"/>
    <s v="0213 - MINISTERIO DE TURISMO"/>
    <s v="0002 - COMITE EJECUTOR DE INFRAESTRUCTA EN ZONAS TURISTICAS (CEIZTUR)"/>
    <x v="1"/>
    <x v="17"/>
    <x v="65"/>
    <x v="2"/>
    <x v="17"/>
    <s v="N"/>
    <s v="00 - N/A"/>
    <s v="20 - FONDOS CON DESTINO ESPECÍFICO"/>
    <s v="(en blanco)"/>
    <s v="99 - MULTIPROVINCIAL"/>
    <n v="100000"/>
    <n v="28794.989999999998"/>
  </r>
  <r>
    <s v="2024"/>
    <x v="0"/>
    <x v="0"/>
    <x v="0"/>
    <x v="0"/>
    <x v="2"/>
    <s v="0213 - MINISTERIO DE TURISMO"/>
    <s v="0002 - COMITE EJECUTOR DE INFRAESTRUCTA EN ZONAS TURISTICAS (CEIZTUR)"/>
    <x v="1"/>
    <x v="17"/>
    <x v="65"/>
    <x v="2"/>
    <x v="18"/>
    <s v="N"/>
    <s v="00 - N/A"/>
    <s v="20 - FONDOS CON DESTINO ESPECÍFICO"/>
    <s v="(en blanco)"/>
    <s v="99 - MULTIPROVINCIAL"/>
    <n v="2800000"/>
    <n v="82600"/>
  </r>
  <r>
    <s v="2024"/>
    <x v="0"/>
    <x v="0"/>
    <x v="0"/>
    <x v="0"/>
    <x v="2"/>
    <s v="0213 - MINISTERIO DE TURISMO"/>
    <s v="0002 - COMITE EJECUTOR DE INFRAESTRUCTA EN ZONAS TURISTICAS (CEIZTUR)"/>
    <x v="1"/>
    <x v="17"/>
    <x v="65"/>
    <x v="2"/>
    <x v="19"/>
    <s v="N"/>
    <s v="00 - N/A"/>
    <s v="20 - FONDOS CON DESTINO ESPECÍFICO"/>
    <s v="(en blanco)"/>
    <s v="99 - MULTIPROVINCIAL"/>
    <n v="4300000"/>
    <n v="1837687.4"/>
  </r>
  <r>
    <s v="2024"/>
    <x v="0"/>
    <x v="0"/>
    <x v="0"/>
    <x v="0"/>
    <x v="2"/>
    <s v="0213 - MINISTERIO DE TURISMO"/>
    <s v="0002 - COMITE EJECUTOR DE INFRAESTRUCTA EN ZONAS TURISTICAS (CEIZTUR)"/>
    <x v="1"/>
    <x v="17"/>
    <x v="65"/>
    <x v="2"/>
    <x v="20"/>
    <s v="N"/>
    <s v="00 - N/A"/>
    <s v="20 - FONDOS CON DESTINO ESPECÍFICO"/>
    <s v="(en blanco)"/>
    <s v="99 - MULTIPROVINCIAL"/>
    <n v="27700000"/>
    <n v="5171965.55"/>
  </r>
  <r>
    <s v="2024"/>
    <x v="0"/>
    <x v="0"/>
    <x v="0"/>
    <x v="0"/>
    <x v="2"/>
    <s v="0213 - MINISTERIO DE TURISMO"/>
    <s v="0002 - COMITE EJECUTOR DE INFRAESTRUCTA EN ZONAS TURISTICAS (CEIZTUR)"/>
    <x v="1"/>
    <x v="17"/>
    <x v="65"/>
    <x v="2"/>
    <x v="21"/>
    <s v="N"/>
    <s v="00 - N/A"/>
    <s v="20 - FONDOS CON DESTINO ESPECÍFICO"/>
    <s v="(en blanco)"/>
    <s v="99 - MULTIPROVINCIAL"/>
    <n v="20550000"/>
    <n v="2006998.9200000009"/>
  </r>
  <r>
    <s v="2024"/>
    <x v="0"/>
    <x v="0"/>
    <x v="0"/>
    <x v="0"/>
    <x v="2"/>
    <s v="0214 - PROCURADURÍA GENERAL DE LA REPÚBLICA"/>
    <s v="0001 - PROCURADURIA GENERAL DE LA REPUBLICA DOMINICANA"/>
    <x v="0"/>
    <x v="1"/>
    <x v="1"/>
    <x v="0"/>
    <x v="0"/>
    <s v="N"/>
    <s v="00 - N/A"/>
    <s v="10 - FONDO GENERAL"/>
    <s v="(en blanco)"/>
    <s v="99 - MULTIPROVINCIAL"/>
    <n v="4651744377"/>
    <n v="1936460729.99"/>
  </r>
  <r>
    <s v="2024"/>
    <x v="0"/>
    <x v="0"/>
    <x v="0"/>
    <x v="0"/>
    <x v="2"/>
    <s v="0214 - PROCURADURÍA GENERAL DE LA REPÚBLICA"/>
    <s v="0001 - PROCURADURIA GENERAL DE LA REPUBLICA DOMINICANA"/>
    <x v="0"/>
    <x v="1"/>
    <x v="1"/>
    <x v="0"/>
    <x v="0"/>
    <s v="N"/>
    <s v="00 - N/A"/>
    <s v="20 - FONDOS CON DESTINO ESPECÍFICO"/>
    <s v="(en blanco)"/>
    <s v="99 - MULTIPROVINCIAL"/>
    <n v="700000"/>
    <n v="349999.98000000004"/>
  </r>
  <r>
    <s v="2024"/>
    <x v="0"/>
    <x v="0"/>
    <x v="0"/>
    <x v="0"/>
    <x v="2"/>
    <s v="0214 - PROCURADURÍA GENERAL DE LA REPÚBLICA"/>
    <s v="0001 - PROCURADURIA GENERAL DE LA REPUBLICA DOMINICANA"/>
    <x v="0"/>
    <x v="1"/>
    <x v="1"/>
    <x v="0"/>
    <x v="1"/>
    <s v="N"/>
    <s v="00 - N/A"/>
    <s v="10 - FONDO GENERAL"/>
    <s v="(en blanco)"/>
    <s v="99 - MULTIPROVINCIAL"/>
    <n v="962272666"/>
    <n v="677632002.26999998"/>
  </r>
  <r>
    <s v="2024"/>
    <x v="0"/>
    <x v="0"/>
    <x v="0"/>
    <x v="0"/>
    <x v="2"/>
    <s v="0214 - PROCURADURÍA GENERAL DE LA REPÚBLICA"/>
    <s v="0001 - PROCURADURIA GENERAL DE LA REPUBLICA DOMINICANA"/>
    <x v="0"/>
    <x v="1"/>
    <x v="1"/>
    <x v="0"/>
    <x v="1"/>
    <s v="N"/>
    <s v="00 - N/A"/>
    <s v="20 - FONDOS CON DESTINO ESPECÍFICO"/>
    <s v="(en blanco)"/>
    <s v="99 - MULTIPROVINCIAL"/>
    <n v="269897104"/>
    <n v="140456551.97999999"/>
  </r>
  <r>
    <s v="2024"/>
    <x v="0"/>
    <x v="0"/>
    <x v="0"/>
    <x v="0"/>
    <x v="2"/>
    <s v="0214 - PROCURADURÍA GENERAL DE LA REPÚBLICA"/>
    <s v="0001 - PROCURADURIA GENERAL DE LA REPUBLICA DOMINICANA"/>
    <x v="0"/>
    <x v="1"/>
    <x v="1"/>
    <x v="0"/>
    <x v="2"/>
    <s v="N"/>
    <s v="00 - N/A"/>
    <s v="10 - FONDO GENERAL"/>
    <s v="(en blanco)"/>
    <s v="99 - MULTIPROVINCIAL"/>
    <n v="25509600"/>
    <n v="12754800"/>
  </r>
  <r>
    <s v="2024"/>
    <x v="0"/>
    <x v="0"/>
    <x v="0"/>
    <x v="0"/>
    <x v="2"/>
    <s v="0214 - PROCURADURÍA GENERAL DE LA REPÚBLICA"/>
    <s v="0001 - PROCURADURIA GENERAL DE LA REPUBLICA DOMINICANA"/>
    <x v="0"/>
    <x v="1"/>
    <x v="1"/>
    <x v="0"/>
    <x v="2"/>
    <s v="N"/>
    <s v="00 - N/A"/>
    <s v="20 - FONDOS CON DESTINO ESPECÍFICO"/>
    <s v="(en blanco)"/>
    <s v="99 - MULTIPROVINCIAL"/>
    <n v="6000000"/>
    <n v="3000000"/>
  </r>
  <r>
    <s v="2024"/>
    <x v="0"/>
    <x v="0"/>
    <x v="0"/>
    <x v="0"/>
    <x v="2"/>
    <s v="0214 - PROCURADURÍA GENERAL DE LA REPÚBLICA"/>
    <s v="0001 - PROCURADURIA GENERAL DE LA REPUBLICA DOMINICANA"/>
    <x v="0"/>
    <x v="1"/>
    <x v="1"/>
    <x v="0"/>
    <x v="4"/>
    <s v="N"/>
    <s v="00 - N/A"/>
    <s v="10 - FONDO GENERAL"/>
    <s v="(en blanco)"/>
    <s v="99 - MULTIPROVINCIAL"/>
    <n v="0"/>
    <n v="413666472.12000006"/>
  </r>
  <r>
    <s v="2024"/>
    <x v="0"/>
    <x v="0"/>
    <x v="0"/>
    <x v="0"/>
    <x v="2"/>
    <s v="0214 - PROCURADURÍA GENERAL DE LA REPÚBLICA"/>
    <s v="0001 - PROCURADURIA GENERAL DE LA REPUBLICA DOMINICANA"/>
    <x v="0"/>
    <x v="1"/>
    <x v="1"/>
    <x v="1"/>
    <x v="5"/>
    <s v="N"/>
    <s v="00 - N/A"/>
    <s v="10 - FONDO GENERAL"/>
    <s v="(en blanco)"/>
    <s v="99 - MULTIPROVINCIAL"/>
    <n v="76000000"/>
    <n v="37999999.979999997"/>
  </r>
  <r>
    <s v="2024"/>
    <x v="0"/>
    <x v="0"/>
    <x v="0"/>
    <x v="0"/>
    <x v="2"/>
    <s v="0214 - PROCURADURÍA GENERAL DE LA REPÚBLICA"/>
    <s v="0001 - PROCURADURIA GENERAL DE LA REPUBLICA DOMINICANA"/>
    <x v="0"/>
    <x v="1"/>
    <x v="1"/>
    <x v="1"/>
    <x v="5"/>
    <s v="N"/>
    <s v="00 - N/A"/>
    <s v="20 - FONDOS CON DESTINO ESPECÍFICO"/>
    <s v="(en blanco)"/>
    <s v="99 - MULTIPROVINCIAL"/>
    <n v="282897196"/>
    <n v="139084115.93999997"/>
  </r>
  <r>
    <s v="2024"/>
    <x v="0"/>
    <x v="0"/>
    <x v="0"/>
    <x v="0"/>
    <x v="2"/>
    <s v="0214 - PROCURADURÍA GENERAL DE LA REPÚBLICA"/>
    <s v="0001 - PROCURADURIA GENERAL DE LA REPUBLICA DOMINICANA"/>
    <x v="0"/>
    <x v="1"/>
    <x v="1"/>
    <x v="1"/>
    <x v="6"/>
    <s v="N"/>
    <s v="00 - N/A"/>
    <s v="20 - FONDOS CON DESTINO ESPECÍFICO"/>
    <s v="(en blanco)"/>
    <s v="99 - MULTIPROVINCIAL"/>
    <n v="7800000"/>
    <n v="3900000"/>
  </r>
  <r>
    <s v="2024"/>
    <x v="0"/>
    <x v="0"/>
    <x v="0"/>
    <x v="0"/>
    <x v="2"/>
    <s v="0214 - PROCURADURÍA GENERAL DE LA REPÚBLICA"/>
    <s v="0001 - PROCURADURIA GENERAL DE LA REPUBLICA DOMINICANA"/>
    <x v="0"/>
    <x v="1"/>
    <x v="1"/>
    <x v="1"/>
    <x v="7"/>
    <s v="N"/>
    <s v="00 - N/A"/>
    <s v="20 - FONDOS CON DESTINO ESPECÍFICO"/>
    <s v="(en blanco)"/>
    <s v="99 - MULTIPROVINCIAL"/>
    <n v="37480169"/>
    <n v="18740084.520000003"/>
  </r>
  <r>
    <s v="2024"/>
    <x v="0"/>
    <x v="0"/>
    <x v="0"/>
    <x v="0"/>
    <x v="2"/>
    <s v="0214 - PROCURADURÍA GENERAL DE LA REPÚBLICA"/>
    <s v="0001 - PROCURADURIA GENERAL DE LA REPUBLICA DOMINICANA"/>
    <x v="0"/>
    <x v="1"/>
    <x v="1"/>
    <x v="1"/>
    <x v="8"/>
    <s v="N"/>
    <s v="00 - N/A"/>
    <s v="10 - FONDO GENERAL"/>
    <s v="(en blanco)"/>
    <s v="99 - MULTIPROVINCIAL"/>
    <n v="9090000"/>
    <n v="4545000"/>
  </r>
  <r>
    <s v="2024"/>
    <x v="0"/>
    <x v="0"/>
    <x v="0"/>
    <x v="0"/>
    <x v="2"/>
    <s v="0214 - PROCURADURÍA GENERAL DE LA REPÚBLICA"/>
    <s v="0001 - PROCURADURIA GENERAL DE LA REPUBLICA DOMINICANA"/>
    <x v="0"/>
    <x v="1"/>
    <x v="1"/>
    <x v="1"/>
    <x v="8"/>
    <s v="N"/>
    <s v="00 - N/A"/>
    <s v="20 - FONDOS CON DESTINO ESPECÍFICO"/>
    <s v="(en blanco)"/>
    <s v="99 - MULTIPROVINCIAL"/>
    <n v="13400000"/>
    <n v="6700000.0200000005"/>
  </r>
  <r>
    <s v="2024"/>
    <x v="0"/>
    <x v="0"/>
    <x v="0"/>
    <x v="0"/>
    <x v="2"/>
    <s v="0214 - PROCURADURÍA GENERAL DE LA REPÚBLICA"/>
    <s v="0001 - PROCURADURIA GENERAL DE LA REPUBLICA DOMINICANA"/>
    <x v="0"/>
    <x v="1"/>
    <x v="1"/>
    <x v="1"/>
    <x v="9"/>
    <s v="N"/>
    <s v="00 - N/A"/>
    <s v="20 - FONDOS CON DESTINO ESPECÍFICO"/>
    <s v="(en blanco)"/>
    <s v="99 - MULTIPROVINCIAL"/>
    <n v="133365000"/>
    <n v="66682500"/>
  </r>
  <r>
    <s v="2024"/>
    <x v="0"/>
    <x v="0"/>
    <x v="0"/>
    <x v="0"/>
    <x v="2"/>
    <s v="0214 - PROCURADURÍA GENERAL DE LA REPÚBLICA"/>
    <s v="0001 - PROCURADURIA GENERAL DE LA REPUBLICA DOMINICANA"/>
    <x v="0"/>
    <x v="1"/>
    <x v="1"/>
    <x v="1"/>
    <x v="10"/>
    <s v="N"/>
    <s v="00 - N/A"/>
    <s v="10 - FONDO GENERAL"/>
    <s v="(en blanco)"/>
    <s v="99 - MULTIPROVINCIAL"/>
    <n v="27916000"/>
    <n v="13958000.039999999"/>
  </r>
  <r>
    <s v="2024"/>
    <x v="0"/>
    <x v="0"/>
    <x v="0"/>
    <x v="0"/>
    <x v="2"/>
    <s v="0214 - PROCURADURÍA GENERAL DE LA REPÚBLICA"/>
    <s v="0001 - PROCURADURIA GENERAL DE LA REPUBLICA DOMINICANA"/>
    <x v="0"/>
    <x v="1"/>
    <x v="1"/>
    <x v="1"/>
    <x v="10"/>
    <s v="N"/>
    <s v="00 - N/A"/>
    <s v="20 - FONDOS CON DESTINO ESPECÍFICO"/>
    <s v="(en blanco)"/>
    <s v="99 - MULTIPROVINCIAL"/>
    <n v="105837602"/>
    <n v="52918801.019999996"/>
  </r>
  <r>
    <s v="2024"/>
    <x v="0"/>
    <x v="0"/>
    <x v="0"/>
    <x v="0"/>
    <x v="2"/>
    <s v="0214 - PROCURADURÍA GENERAL DE LA REPÚBLICA"/>
    <s v="0001 - PROCURADURIA GENERAL DE LA REPUBLICA DOMINICANA"/>
    <x v="0"/>
    <x v="1"/>
    <x v="1"/>
    <x v="1"/>
    <x v="11"/>
    <s v="N"/>
    <s v="00 - N/A"/>
    <s v="10 - FONDO GENERAL"/>
    <s v="(en blanco)"/>
    <s v="99 - MULTIPROVINCIAL"/>
    <n v="18000000"/>
    <n v="9000000"/>
  </r>
  <r>
    <s v="2024"/>
    <x v="0"/>
    <x v="0"/>
    <x v="0"/>
    <x v="0"/>
    <x v="2"/>
    <s v="0214 - PROCURADURÍA GENERAL DE LA REPÚBLICA"/>
    <s v="0001 - PROCURADURIA GENERAL DE LA REPUBLICA DOMINICANA"/>
    <x v="0"/>
    <x v="1"/>
    <x v="1"/>
    <x v="1"/>
    <x v="11"/>
    <s v="N"/>
    <s v="00 - N/A"/>
    <s v="20 - FONDOS CON DESTINO ESPECÍFICO"/>
    <s v="(en blanco)"/>
    <s v="99 - MULTIPROVINCIAL"/>
    <n v="9764395"/>
    <n v="4882197.3600000022"/>
  </r>
  <r>
    <s v="2024"/>
    <x v="0"/>
    <x v="0"/>
    <x v="0"/>
    <x v="0"/>
    <x v="2"/>
    <s v="0214 - PROCURADURÍA GENERAL DE LA REPÚBLICA"/>
    <s v="0001 - PROCURADURIA GENERAL DE LA REPUBLICA DOMINICANA"/>
    <x v="0"/>
    <x v="1"/>
    <x v="1"/>
    <x v="1"/>
    <x v="12"/>
    <s v="N"/>
    <s v="00 - N/A"/>
    <s v="10 - FONDO GENERAL"/>
    <s v="(en blanco)"/>
    <s v="99 - MULTIPROVINCIAL"/>
    <n v="89101806"/>
    <n v="45111535.979999997"/>
  </r>
  <r>
    <s v="2024"/>
    <x v="0"/>
    <x v="0"/>
    <x v="0"/>
    <x v="0"/>
    <x v="2"/>
    <s v="0214 - PROCURADURÍA GENERAL DE LA REPÚBLICA"/>
    <s v="0001 - PROCURADURIA GENERAL DE LA REPUBLICA DOMINICANA"/>
    <x v="0"/>
    <x v="1"/>
    <x v="1"/>
    <x v="1"/>
    <x v="12"/>
    <s v="N"/>
    <s v="00 - N/A"/>
    <s v="20 - FONDOS CON DESTINO ESPECÍFICO"/>
    <s v="(en blanco)"/>
    <s v="99 - MULTIPROVINCIAL"/>
    <n v="70867353"/>
    <n v="34433676.479999989"/>
  </r>
  <r>
    <s v="2024"/>
    <x v="0"/>
    <x v="0"/>
    <x v="0"/>
    <x v="0"/>
    <x v="2"/>
    <s v="0214 - PROCURADURÍA GENERAL DE LA REPÚBLICA"/>
    <s v="0001 - PROCURADURIA GENERAL DE LA REPUBLICA DOMINICANA"/>
    <x v="0"/>
    <x v="1"/>
    <x v="1"/>
    <x v="1"/>
    <x v="12"/>
    <s v="N"/>
    <s v="00 - N/A"/>
    <s v="70 - DONACION EXTERNA"/>
    <s v="(en blanco)"/>
    <s v="99 - MULTIPROVINCIAL"/>
    <n v="7499765"/>
    <n v="0"/>
  </r>
  <r>
    <s v="2024"/>
    <x v="0"/>
    <x v="0"/>
    <x v="0"/>
    <x v="0"/>
    <x v="2"/>
    <s v="0214 - PROCURADURÍA GENERAL DE LA REPÚBLICA"/>
    <s v="0001 - PROCURADURIA GENERAL DE LA REPUBLICA DOMINICANA"/>
    <x v="0"/>
    <x v="1"/>
    <x v="1"/>
    <x v="1"/>
    <x v="13"/>
    <s v="N"/>
    <s v="00 - N/A"/>
    <s v="10 - FONDO GENERAL"/>
    <s v="(en blanco)"/>
    <s v="99 - MULTIPROVINCIAL"/>
    <n v="3000000"/>
    <n v="1500000"/>
  </r>
  <r>
    <s v="2024"/>
    <x v="0"/>
    <x v="0"/>
    <x v="0"/>
    <x v="0"/>
    <x v="2"/>
    <s v="0214 - PROCURADURÍA GENERAL DE LA REPÚBLICA"/>
    <s v="0001 - PROCURADURIA GENERAL DE LA REPUBLICA DOMINICANA"/>
    <x v="0"/>
    <x v="1"/>
    <x v="1"/>
    <x v="1"/>
    <x v="13"/>
    <s v="N"/>
    <s v="00 - N/A"/>
    <s v="20 - FONDOS CON DESTINO ESPECÍFICO"/>
    <s v="(en blanco)"/>
    <s v="99 - MULTIPROVINCIAL"/>
    <n v="12510679"/>
    <n v="6255339.4800000004"/>
  </r>
  <r>
    <s v="2024"/>
    <x v="0"/>
    <x v="0"/>
    <x v="0"/>
    <x v="0"/>
    <x v="2"/>
    <s v="0214 - PROCURADURÍA GENERAL DE LA REPÚBLICA"/>
    <s v="0001 - PROCURADURIA GENERAL DE LA REPUBLICA DOMINICANA"/>
    <x v="0"/>
    <x v="1"/>
    <x v="1"/>
    <x v="2"/>
    <x v="14"/>
    <s v="N"/>
    <s v="00 - N/A"/>
    <s v="10 - FONDO GENERAL"/>
    <s v="(en blanco)"/>
    <s v="99 - MULTIPROVINCIAL"/>
    <n v="83396279"/>
    <n v="38893401.119999997"/>
  </r>
  <r>
    <s v="2024"/>
    <x v="0"/>
    <x v="0"/>
    <x v="0"/>
    <x v="0"/>
    <x v="2"/>
    <s v="0214 - PROCURADURÍA GENERAL DE LA REPÚBLICA"/>
    <s v="0001 - PROCURADURIA GENERAL DE LA REPUBLICA DOMINICANA"/>
    <x v="0"/>
    <x v="1"/>
    <x v="1"/>
    <x v="2"/>
    <x v="14"/>
    <s v="N"/>
    <s v="00 - N/A"/>
    <s v="20 - FONDOS CON DESTINO ESPECÍFICO"/>
    <s v="(en blanco)"/>
    <s v="99 - MULTIPROVINCIAL"/>
    <n v="430920430"/>
    <n v="227296888.58999997"/>
  </r>
  <r>
    <s v="2024"/>
    <x v="0"/>
    <x v="0"/>
    <x v="0"/>
    <x v="0"/>
    <x v="2"/>
    <s v="0214 - PROCURADURÍA GENERAL DE LA REPÚBLICA"/>
    <s v="0001 - PROCURADURIA GENERAL DE LA REPUBLICA DOMINICANA"/>
    <x v="0"/>
    <x v="1"/>
    <x v="1"/>
    <x v="2"/>
    <x v="15"/>
    <s v="N"/>
    <s v="00 - N/A"/>
    <s v="20 - FONDOS CON DESTINO ESPECÍFICO"/>
    <s v="(en blanco)"/>
    <s v="99 - MULTIPROVINCIAL"/>
    <n v="6880000"/>
    <n v="3440000.0399999991"/>
  </r>
  <r>
    <s v="2024"/>
    <x v="0"/>
    <x v="0"/>
    <x v="0"/>
    <x v="0"/>
    <x v="2"/>
    <s v="0214 - PROCURADURÍA GENERAL DE LA REPÚBLICA"/>
    <s v="0001 - PROCURADURIA GENERAL DE LA REPUBLICA DOMINICANA"/>
    <x v="0"/>
    <x v="1"/>
    <x v="1"/>
    <x v="2"/>
    <x v="16"/>
    <s v="N"/>
    <s v="00 - N/A"/>
    <s v="20 - FONDOS CON DESTINO ESPECÍFICO"/>
    <s v="(en blanco)"/>
    <s v="99 - MULTIPROVINCIAL"/>
    <n v="34654446"/>
    <n v="17327223.06000001"/>
  </r>
  <r>
    <s v="2024"/>
    <x v="0"/>
    <x v="0"/>
    <x v="0"/>
    <x v="0"/>
    <x v="2"/>
    <s v="0214 - PROCURADURÍA GENERAL DE LA REPÚBLICA"/>
    <s v="0001 - PROCURADURIA GENERAL DE LA REPUBLICA DOMINICANA"/>
    <x v="0"/>
    <x v="1"/>
    <x v="1"/>
    <x v="2"/>
    <x v="17"/>
    <s v="N"/>
    <s v="00 - N/A"/>
    <s v="20 - FONDOS CON DESTINO ESPECÍFICO"/>
    <s v="(en blanco)"/>
    <s v="99 - MULTIPROVINCIAL"/>
    <n v="1275866"/>
    <n v="629599.62999999989"/>
  </r>
  <r>
    <s v="2024"/>
    <x v="0"/>
    <x v="0"/>
    <x v="0"/>
    <x v="0"/>
    <x v="2"/>
    <s v="0214 - PROCURADURÍA GENERAL DE LA REPÚBLICA"/>
    <s v="0001 - PROCURADURIA GENERAL DE LA REPUBLICA DOMINICANA"/>
    <x v="0"/>
    <x v="1"/>
    <x v="1"/>
    <x v="2"/>
    <x v="18"/>
    <s v="N"/>
    <s v="00 - N/A"/>
    <s v="20 - FONDOS CON DESTINO ESPECÍFICO"/>
    <s v="(en blanco)"/>
    <s v="99 - MULTIPROVINCIAL"/>
    <n v="15737449"/>
    <n v="7877057.8699999992"/>
  </r>
  <r>
    <s v="2024"/>
    <x v="0"/>
    <x v="0"/>
    <x v="0"/>
    <x v="0"/>
    <x v="2"/>
    <s v="0214 - PROCURADURÍA GENERAL DE LA REPÚBLICA"/>
    <s v="0001 - PROCURADURIA GENERAL DE LA REPUBLICA DOMINICANA"/>
    <x v="0"/>
    <x v="1"/>
    <x v="1"/>
    <x v="2"/>
    <x v="19"/>
    <s v="N"/>
    <s v="00 - N/A"/>
    <s v="20 - FONDOS CON DESTINO ESPECÍFICO"/>
    <s v="(en blanco)"/>
    <s v="99 - MULTIPROVINCIAL"/>
    <n v="14714953"/>
    <n v="7348309.8100000005"/>
  </r>
  <r>
    <s v="2024"/>
    <x v="0"/>
    <x v="0"/>
    <x v="0"/>
    <x v="0"/>
    <x v="2"/>
    <s v="0214 - PROCURADURÍA GENERAL DE LA REPÚBLICA"/>
    <s v="0001 - PROCURADURIA GENERAL DE LA REPUBLICA DOMINICANA"/>
    <x v="0"/>
    <x v="1"/>
    <x v="1"/>
    <x v="2"/>
    <x v="20"/>
    <s v="N"/>
    <s v="00 - N/A"/>
    <s v="20 - FONDOS CON DESTINO ESPECÍFICO"/>
    <s v="(en blanco)"/>
    <s v="99 - MULTIPROVINCIAL"/>
    <n v="364385907"/>
    <n v="182192953.61999971"/>
  </r>
  <r>
    <s v="2024"/>
    <x v="0"/>
    <x v="0"/>
    <x v="0"/>
    <x v="0"/>
    <x v="2"/>
    <s v="0214 - PROCURADURÍA GENERAL DE LA REPÚBLICA"/>
    <s v="0001 - PROCURADURIA GENERAL DE LA REPUBLICA DOMINICANA"/>
    <x v="0"/>
    <x v="1"/>
    <x v="1"/>
    <x v="2"/>
    <x v="21"/>
    <s v="N"/>
    <s v="00 - N/A"/>
    <s v="10 - FONDO GENERAL"/>
    <s v="(en blanco)"/>
    <s v="99 - MULTIPROVINCIAL"/>
    <n v="850000"/>
    <n v="424999.98000000004"/>
  </r>
  <r>
    <s v="2024"/>
    <x v="0"/>
    <x v="0"/>
    <x v="0"/>
    <x v="0"/>
    <x v="2"/>
    <s v="0214 - PROCURADURÍA GENERAL DE LA REPÚBLICA"/>
    <s v="0001 - PROCURADURIA GENERAL DE LA REPUBLICA DOMINICANA"/>
    <x v="0"/>
    <x v="1"/>
    <x v="1"/>
    <x v="2"/>
    <x v="21"/>
    <s v="N"/>
    <s v="00 - N/A"/>
    <s v="20 - FONDOS CON DESTINO ESPECÍFICO"/>
    <s v="(en blanco)"/>
    <s v="99 - MULTIPROVINCIAL"/>
    <n v="248725200"/>
    <n v="108214815.85999994"/>
  </r>
  <r>
    <s v="2024"/>
    <x v="0"/>
    <x v="0"/>
    <x v="0"/>
    <x v="0"/>
    <x v="2"/>
    <s v="0214 - PROCURADURÍA GENERAL DE LA REPÚBLICA"/>
    <s v="0001 - PROCURADURIA GENERAL DE LA REPUBLICA DOMINICANA"/>
    <x v="0"/>
    <x v="1"/>
    <x v="1"/>
    <x v="2"/>
    <x v="21"/>
    <s v="N"/>
    <s v="00 - N/A"/>
    <s v="70 - DONACION EXTERNA"/>
    <s v="(en blanco)"/>
    <s v="99 - MULTIPROVINCIAL"/>
    <n v="6479925"/>
    <n v="0"/>
  </r>
  <r>
    <s v="2024"/>
    <x v="0"/>
    <x v="0"/>
    <x v="0"/>
    <x v="0"/>
    <x v="2"/>
    <s v="0214 - PROCURADURÍA GENERAL DE LA REPÚBLICA"/>
    <s v="0001 - PROCURADURIA GENERAL DE LA REPUBLICA DOMINICANA"/>
    <x v="0"/>
    <x v="1"/>
    <x v="66"/>
    <x v="0"/>
    <x v="0"/>
    <s v="N"/>
    <s v="00 - N/A"/>
    <s v="10 - FONDO GENERAL"/>
    <s v="(en blanco)"/>
    <s v="99 - MULTIPROVINCIAL"/>
    <n v="1229862782"/>
    <n v="614931386.80999994"/>
  </r>
  <r>
    <s v="2024"/>
    <x v="0"/>
    <x v="0"/>
    <x v="0"/>
    <x v="0"/>
    <x v="2"/>
    <s v="0214 - PROCURADURÍA GENERAL DE LA REPÚBLICA"/>
    <s v="0001 - PROCURADURIA GENERAL DE LA REPUBLICA DOMINICANA"/>
    <x v="0"/>
    <x v="1"/>
    <x v="66"/>
    <x v="2"/>
    <x v="21"/>
    <s v="N"/>
    <s v="00 - N/A"/>
    <s v="10 - FONDO GENERAL"/>
    <s v="(en blanco)"/>
    <s v="99 - MULTIPROVINCIAL"/>
    <n v="8714088"/>
    <n v="4357044"/>
  </r>
  <r>
    <s v="2024"/>
    <x v="0"/>
    <x v="0"/>
    <x v="0"/>
    <x v="0"/>
    <x v="2"/>
    <s v="0214 - PROCURADURÍA GENERAL DE LA REPÚBLICA"/>
    <s v="0001 - PROCURADURIA GENERAL DE LA REPUBLICA DOMINICANA"/>
    <x v="0"/>
    <x v="1"/>
    <x v="67"/>
    <x v="0"/>
    <x v="0"/>
    <s v="N"/>
    <s v="00 - N/A"/>
    <s v="10 - FONDO GENERAL"/>
    <s v="(en blanco)"/>
    <s v="99 - MULTIPROVINCIAL"/>
    <n v="69484140"/>
    <n v="34742070"/>
  </r>
  <r>
    <s v="2024"/>
    <x v="0"/>
    <x v="0"/>
    <x v="0"/>
    <x v="0"/>
    <x v="2"/>
    <s v="0214 - PROCURADURÍA GENERAL DE LA REPÚBLICA"/>
    <s v="0001 - PROCURADURIA GENERAL DE LA REPUBLICA DOMINICANA"/>
    <x v="0"/>
    <x v="1"/>
    <x v="67"/>
    <x v="1"/>
    <x v="12"/>
    <s v="N"/>
    <s v="00 - N/A"/>
    <s v="70 - DONACION EXTERNA"/>
    <s v="(en blanco)"/>
    <s v="99 - MULTIPROVINCIAL"/>
    <n v="4595028"/>
    <n v="0"/>
  </r>
  <r>
    <s v="2024"/>
    <x v="0"/>
    <x v="0"/>
    <x v="0"/>
    <x v="0"/>
    <x v="2"/>
    <s v="0214 - PROCURADURÍA GENERAL DE LA REPÚBLICA"/>
    <s v="0001 - PROCURADURIA GENERAL DE LA REPUBLICA DOMINICANA"/>
    <x v="0"/>
    <x v="1"/>
    <x v="18"/>
    <x v="0"/>
    <x v="0"/>
    <s v="N"/>
    <s v="00 - N/A"/>
    <s v="10 - FONDO GENERAL"/>
    <s v="(en blanco)"/>
    <s v="99 - MULTIPROVINCIAL"/>
    <n v="263952375"/>
    <n v="131976187.5"/>
  </r>
  <r>
    <s v="2024"/>
    <x v="0"/>
    <x v="0"/>
    <x v="0"/>
    <x v="0"/>
    <x v="2"/>
    <s v="0215 - MINISTERIO DE LA MUJER"/>
    <s v="0001 - MINISTERIO DE LA MUJER"/>
    <x v="0"/>
    <x v="0"/>
    <x v="10"/>
    <x v="0"/>
    <x v="0"/>
    <s v="N"/>
    <s v="00 - N/A"/>
    <s v="10 - FONDO GENERAL"/>
    <s v="(en blanco)"/>
    <s v="99 - MULTIPROVINCIAL"/>
    <n v="337603931"/>
    <n v="145978970.39000005"/>
  </r>
  <r>
    <s v="2024"/>
    <x v="0"/>
    <x v="0"/>
    <x v="0"/>
    <x v="0"/>
    <x v="2"/>
    <s v="0215 - MINISTERIO DE LA MUJER"/>
    <s v="0001 - MINISTERIO DE LA MUJER"/>
    <x v="0"/>
    <x v="0"/>
    <x v="10"/>
    <x v="0"/>
    <x v="1"/>
    <s v="N"/>
    <s v="00 - N/A"/>
    <s v="10 - FONDO GENERAL"/>
    <s v="(en blanco)"/>
    <s v="99 - MULTIPROVINCIAL"/>
    <n v="82566157"/>
    <n v="30631808.330000002"/>
  </r>
  <r>
    <s v="2024"/>
    <x v="0"/>
    <x v="0"/>
    <x v="0"/>
    <x v="0"/>
    <x v="2"/>
    <s v="0215 - MINISTERIO DE LA MUJER"/>
    <s v="0001 - MINISTERIO DE LA MUJER"/>
    <x v="0"/>
    <x v="0"/>
    <x v="10"/>
    <x v="0"/>
    <x v="4"/>
    <s v="N"/>
    <s v="00 - N/A"/>
    <s v="10 - FONDO GENERAL"/>
    <s v="(en blanco)"/>
    <s v="99 - MULTIPROVINCIAL"/>
    <n v="44780292"/>
    <n v="21782884.369999997"/>
  </r>
  <r>
    <s v="2024"/>
    <x v="0"/>
    <x v="0"/>
    <x v="0"/>
    <x v="0"/>
    <x v="2"/>
    <s v="0215 - MINISTERIO DE LA MUJER"/>
    <s v="0001 - MINISTERIO DE LA MUJER"/>
    <x v="0"/>
    <x v="0"/>
    <x v="10"/>
    <x v="1"/>
    <x v="5"/>
    <s v="N"/>
    <s v="00 - N/A"/>
    <s v="10 - FONDO GENERAL"/>
    <s v="(en blanco)"/>
    <s v="99 - MULTIPROVINCIAL"/>
    <n v="25525000"/>
    <n v="13454370.59"/>
  </r>
  <r>
    <s v="2024"/>
    <x v="0"/>
    <x v="0"/>
    <x v="0"/>
    <x v="0"/>
    <x v="2"/>
    <s v="0215 - MINISTERIO DE LA MUJER"/>
    <s v="0001 - MINISTERIO DE LA MUJER"/>
    <x v="0"/>
    <x v="0"/>
    <x v="10"/>
    <x v="1"/>
    <x v="6"/>
    <s v="N"/>
    <s v="00 - N/A"/>
    <s v="10 - FONDO GENERAL"/>
    <s v="(en blanco)"/>
    <s v="99 - MULTIPROVINCIAL"/>
    <n v="7450000"/>
    <n v="1915463.51"/>
  </r>
  <r>
    <s v="2024"/>
    <x v="0"/>
    <x v="0"/>
    <x v="0"/>
    <x v="0"/>
    <x v="2"/>
    <s v="0215 - MINISTERIO DE LA MUJER"/>
    <s v="0001 - MINISTERIO DE LA MUJER"/>
    <x v="0"/>
    <x v="0"/>
    <x v="10"/>
    <x v="1"/>
    <x v="6"/>
    <s v="N"/>
    <s v="00 - N/A"/>
    <s v="70 - DONACION EXTERNA"/>
    <s v="(en blanco)"/>
    <s v="99 - MULTIPROVINCIAL"/>
    <n v="0"/>
    <n v="1246750.3999999999"/>
  </r>
  <r>
    <s v="2024"/>
    <x v="0"/>
    <x v="0"/>
    <x v="0"/>
    <x v="0"/>
    <x v="2"/>
    <s v="0215 - MINISTERIO DE LA MUJER"/>
    <s v="0001 - MINISTERIO DE LA MUJER"/>
    <x v="0"/>
    <x v="0"/>
    <x v="10"/>
    <x v="1"/>
    <x v="7"/>
    <s v="N"/>
    <s v="00 - N/A"/>
    <s v="10 - FONDO GENERAL"/>
    <s v="(en blanco)"/>
    <s v="99 - MULTIPROVINCIAL"/>
    <n v="4560000"/>
    <n v="3863853.9399999995"/>
  </r>
  <r>
    <s v="2024"/>
    <x v="0"/>
    <x v="0"/>
    <x v="0"/>
    <x v="0"/>
    <x v="2"/>
    <s v="0215 - MINISTERIO DE LA MUJER"/>
    <s v="0001 - MINISTERIO DE LA MUJER"/>
    <x v="0"/>
    <x v="0"/>
    <x v="10"/>
    <x v="1"/>
    <x v="7"/>
    <s v="N"/>
    <s v="00 - N/A"/>
    <s v="70 - DONACION EXTERNA"/>
    <s v="(en blanco)"/>
    <s v="99 - MULTIPROVINCIAL"/>
    <n v="0"/>
    <n v="0"/>
  </r>
  <r>
    <s v="2024"/>
    <x v="0"/>
    <x v="0"/>
    <x v="0"/>
    <x v="0"/>
    <x v="2"/>
    <s v="0215 - MINISTERIO DE LA MUJER"/>
    <s v="0001 - MINISTERIO DE LA MUJER"/>
    <x v="0"/>
    <x v="0"/>
    <x v="10"/>
    <x v="1"/>
    <x v="8"/>
    <s v="N"/>
    <s v="00 - N/A"/>
    <s v="10 - FONDO GENERAL"/>
    <s v="(en blanco)"/>
    <s v="99 - MULTIPROVINCIAL"/>
    <n v="2230779"/>
    <n v="1548264.62"/>
  </r>
  <r>
    <s v="2024"/>
    <x v="0"/>
    <x v="0"/>
    <x v="0"/>
    <x v="0"/>
    <x v="2"/>
    <s v="0215 - MINISTERIO DE LA MUJER"/>
    <s v="0001 - MINISTERIO DE LA MUJER"/>
    <x v="0"/>
    <x v="0"/>
    <x v="10"/>
    <x v="1"/>
    <x v="8"/>
    <s v="N"/>
    <s v="00 - N/A"/>
    <s v="70 - DONACION EXTERNA"/>
    <s v="(en blanco)"/>
    <s v="99 - MULTIPROVINCIAL"/>
    <n v="0"/>
    <n v="0"/>
  </r>
  <r>
    <s v="2024"/>
    <x v="0"/>
    <x v="0"/>
    <x v="0"/>
    <x v="0"/>
    <x v="2"/>
    <s v="0215 - MINISTERIO DE LA MUJER"/>
    <s v="0001 - MINISTERIO DE LA MUJER"/>
    <x v="0"/>
    <x v="0"/>
    <x v="10"/>
    <x v="1"/>
    <x v="9"/>
    <s v="N"/>
    <s v="00 - N/A"/>
    <s v="10 - FONDO GENERAL"/>
    <s v="(en blanco)"/>
    <s v="99 - MULTIPROVINCIAL"/>
    <n v="36484000"/>
    <n v="21564866.32"/>
  </r>
  <r>
    <s v="2024"/>
    <x v="0"/>
    <x v="0"/>
    <x v="0"/>
    <x v="0"/>
    <x v="2"/>
    <s v="0215 - MINISTERIO DE LA MUJER"/>
    <s v="0001 - MINISTERIO DE LA MUJER"/>
    <x v="0"/>
    <x v="0"/>
    <x v="10"/>
    <x v="1"/>
    <x v="9"/>
    <s v="N"/>
    <s v="00 - N/A"/>
    <s v="70 - DONACION EXTERNA"/>
    <s v="(en blanco)"/>
    <s v="99 - MULTIPROVINCIAL"/>
    <n v="0"/>
    <n v="815380"/>
  </r>
  <r>
    <s v="2024"/>
    <x v="0"/>
    <x v="0"/>
    <x v="0"/>
    <x v="0"/>
    <x v="2"/>
    <s v="0215 - MINISTERIO DE LA MUJER"/>
    <s v="0001 - MINISTERIO DE LA MUJER"/>
    <x v="0"/>
    <x v="0"/>
    <x v="10"/>
    <x v="1"/>
    <x v="10"/>
    <s v="N"/>
    <s v="00 - N/A"/>
    <s v="10 - FONDO GENERAL"/>
    <s v="(en blanco)"/>
    <s v="99 - MULTIPROVINCIAL"/>
    <n v="4230000"/>
    <n v="2235729.5000000005"/>
  </r>
  <r>
    <s v="2024"/>
    <x v="0"/>
    <x v="0"/>
    <x v="0"/>
    <x v="0"/>
    <x v="2"/>
    <s v="0215 - MINISTERIO DE LA MUJER"/>
    <s v="0001 - MINISTERIO DE LA MUJER"/>
    <x v="0"/>
    <x v="0"/>
    <x v="10"/>
    <x v="1"/>
    <x v="11"/>
    <s v="N"/>
    <s v="00 - N/A"/>
    <s v="10 - FONDO GENERAL"/>
    <s v="(en blanco)"/>
    <s v="99 - MULTIPROVINCIAL"/>
    <n v="7850000"/>
    <n v="1609161.55"/>
  </r>
  <r>
    <s v="2024"/>
    <x v="0"/>
    <x v="0"/>
    <x v="0"/>
    <x v="0"/>
    <x v="2"/>
    <s v="0215 - MINISTERIO DE LA MUJER"/>
    <s v="0001 - MINISTERIO DE LA MUJER"/>
    <x v="0"/>
    <x v="0"/>
    <x v="10"/>
    <x v="1"/>
    <x v="11"/>
    <s v="N"/>
    <s v="00 - N/A"/>
    <s v="70 - DONACION EXTERNA"/>
    <s v="(en blanco)"/>
    <s v="99 - MULTIPROVINCIAL"/>
    <n v="0"/>
    <n v="0"/>
  </r>
  <r>
    <s v="2024"/>
    <x v="0"/>
    <x v="0"/>
    <x v="0"/>
    <x v="0"/>
    <x v="2"/>
    <s v="0215 - MINISTERIO DE LA MUJER"/>
    <s v="0001 - MINISTERIO DE LA MUJER"/>
    <x v="0"/>
    <x v="0"/>
    <x v="10"/>
    <x v="1"/>
    <x v="12"/>
    <s v="N"/>
    <s v="00 - N/A"/>
    <s v="10 - FONDO GENERAL"/>
    <s v="(en blanco)"/>
    <s v="99 - MULTIPROVINCIAL"/>
    <n v="11405126"/>
    <n v="13350158.939999999"/>
  </r>
  <r>
    <s v="2024"/>
    <x v="0"/>
    <x v="0"/>
    <x v="0"/>
    <x v="0"/>
    <x v="2"/>
    <s v="0215 - MINISTERIO DE LA MUJER"/>
    <s v="0001 - MINISTERIO DE LA MUJER"/>
    <x v="0"/>
    <x v="0"/>
    <x v="10"/>
    <x v="1"/>
    <x v="12"/>
    <s v="N"/>
    <s v="00 - N/A"/>
    <s v="70 - DONACION EXTERNA"/>
    <s v="(en blanco)"/>
    <s v="99 - MULTIPROVINCIAL"/>
    <n v="0"/>
    <n v="0"/>
  </r>
  <r>
    <s v="2024"/>
    <x v="0"/>
    <x v="0"/>
    <x v="0"/>
    <x v="0"/>
    <x v="2"/>
    <s v="0215 - MINISTERIO DE LA MUJER"/>
    <s v="0001 - MINISTERIO DE LA MUJER"/>
    <x v="0"/>
    <x v="0"/>
    <x v="10"/>
    <x v="1"/>
    <x v="13"/>
    <s v="N"/>
    <s v="00 - N/A"/>
    <s v="10 - FONDO GENERAL"/>
    <s v="(en blanco)"/>
    <s v="99 - MULTIPROVINCIAL"/>
    <n v="13116000"/>
    <n v="5323115.1900000004"/>
  </r>
  <r>
    <s v="2024"/>
    <x v="0"/>
    <x v="0"/>
    <x v="0"/>
    <x v="0"/>
    <x v="2"/>
    <s v="0215 - MINISTERIO DE LA MUJER"/>
    <s v="0001 - MINISTERIO DE LA MUJER"/>
    <x v="0"/>
    <x v="0"/>
    <x v="10"/>
    <x v="1"/>
    <x v="13"/>
    <s v="N"/>
    <s v="00 - N/A"/>
    <s v="70 - DONACION EXTERNA"/>
    <s v="(en blanco)"/>
    <s v="99 - MULTIPROVINCIAL"/>
    <n v="0"/>
    <n v="602036"/>
  </r>
  <r>
    <s v="2024"/>
    <x v="0"/>
    <x v="0"/>
    <x v="0"/>
    <x v="0"/>
    <x v="2"/>
    <s v="0215 - MINISTERIO DE LA MUJER"/>
    <s v="0001 - MINISTERIO DE LA MUJER"/>
    <x v="0"/>
    <x v="0"/>
    <x v="10"/>
    <x v="2"/>
    <x v="14"/>
    <s v="N"/>
    <s v="00 - N/A"/>
    <s v="10 - FONDO GENERAL"/>
    <s v="(en blanco)"/>
    <s v="99 - MULTIPROVINCIAL"/>
    <n v="2850000"/>
    <n v="1048305.8600000001"/>
  </r>
  <r>
    <s v="2024"/>
    <x v="0"/>
    <x v="0"/>
    <x v="0"/>
    <x v="0"/>
    <x v="2"/>
    <s v="0215 - MINISTERIO DE LA MUJER"/>
    <s v="0001 - MINISTERIO DE LA MUJER"/>
    <x v="0"/>
    <x v="0"/>
    <x v="10"/>
    <x v="2"/>
    <x v="14"/>
    <s v="N"/>
    <s v="00 - N/A"/>
    <s v="70 - DONACION EXTERNA"/>
    <s v="(en blanco)"/>
    <s v="99 - MULTIPROVINCIAL"/>
    <n v="0"/>
    <n v="0"/>
  </r>
  <r>
    <s v="2024"/>
    <x v="0"/>
    <x v="0"/>
    <x v="0"/>
    <x v="0"/>
    <x v="2"/>
    <s v="0215 - MINISTERIO DE LA MUJER"/>
    <s v="0001 - MINISTERIO DE LA MUJER"/>
    <x v="0"/>
    <x v="0"/>
    <x v="10"/>
    <x v="2"/>
    <x v="15"/>
    <s v="N"/>
    <s v="00 - N/A"/>
    <s v="10 - FONDO GENERAL"/>
    <s v="(en blanco)"/>
    <s v="99 - MULTIPROVINCIAL"/>
    <n v="1475000"/>
    <n v="49241.2"/>
  </r>
  <r>
    <s v="2024"/>
    <x v="0"/>
    <x v="0"/>
    <x v="0"/>
    <x v="0"/>
    <x v="2"/>
    <s v="0215 - MINISTERIO DE LA MUJER"/>
    <s v="0001 - MINISTERIO DE LA MUJER"/>
    <x v="0"/>
    <x v="0"/>
    <x v="10"/>
    <x v="2"/>
    <x v="16"/>
    <s v="N"/>
    <s v="00 - N/A"/>
    <s v="10 - FONDO GENERAL"/>
    <s v="(en blanco)"/>
    <s v="99 - MULTIPROVINCIAL"/>
    <n v="1950000"/>
    <n v="591179.91999999993"/>
  </r>
  <r>
    <s v="2024"/>
    <x v="0"/>
    <x v="0"/>
    <x v="0"/>
    <x v="0"/>
    <x v="2"/>
    <s v="0215 - MINISTERIO DE LA MUJER"/>
    <s v="0001 - MINISTERIO DE LA MUJER"/>
    <x v="0"/>
    <x v="0"/>
    <x v="10"/>
    <x v="2"/>
    <x v="16"/>
    <s v="N"/>
    <s v="00 - N/A"/>
    <s v="70 - DONACION EXTERNA"/>
    <s v="(en blanco)"/>
    <s v="99 - MULTIPROVINCIAL"/>
    <n v="0"/>
    <n v="0"/>
  </r>
  <r>
    <s v="2024"/>
    <x v="0"/>
    <x v="0"/>
    <x v="0"/>
    <x v="0"/>
    <x v="2"/>
    <s v="0215 - MINISTERIO DE LA MUJER"/>
    <s v="0001 - MINISTERIO DE LA MUJER"/>
    <x v="0"/>
    <x v="0"/>
    <x v="10"/>
    <x v="2"/>
    <x v="17"/>
    <s v="N"/>
    <s v="00 - N/A"/>
    <s v="10 - FONDO GENERAL"/>
    <s v="(en blanco)"/>
    <s v="99 - MULTIPROVINCIAL"/>
    <n v="125000"/>
    <n v="4409.87"/>
  </r>
  <r>
    <s v="2024"/>
    <x v="0"/>
    <x v="0"/>
    <x v="0"/>
    <x v="0"/>
    <x v="2"/>
    <s v="0215 - MINISTERIO DE LA MUJER"/>
    <s v="0001 - MINISTERIO DE LA MUJER"/>
    <x v="0"/>
    <x v="0"/>
    <x v="10"/>
    <x v="2"/>
    <x v="18"/>
    <s v="N"/>
    <s v="00 - N/A"/>
    <s v="10 - FONDO GENERAL"/>
    <s v="(en blanco)"/>
    <s v="99 - MULTIPROVINCIAL"/>
    <n v="925000"/>
    <n v="2869.02"/>
  </r>
  <r>
    <s v="2024"/>
    <x v="0"/>
    <x v="0"/>
    <x v="0"/>
    <x v="0"/>
    <x v="2"/>
    <s v="0215 - MINISTERIO DE LA MUJER"/>
    <s v="0001 - MINISTERIO DE LA MUJER"/>
    <x v="0"/>
    <x v="0"/>
    <x v="10"/>
    <x v="2"/>
    <x v="19"/>
    <s v="N"/>
    <s v="00 - N/A"/>
    <s v="10 - FONDO GENERAL"/>
    <s v="(en blanco)"/>
    <s v="99 - MULTIPROVINCIAL"/>
    <n v="280000"/>
    <n v="12327.72"/>
  </r>
  <r>
    <s v="2024"/>
    <x v="0"/>
    <x v="0"/>
    <x v="0"/>
    <x v="0"/>
    <x v="2"/>
    <s v="0215 - MINISTERIO DE LA MUJER"/>
    <s v="0001 - MINISTERIO DE LA MUJER"/>
    <x v="0"/>
    <x v="0"/>
    <x v="10"/>
    <x v="2"/>
    <x v="20"/>
    <s v="N"/>
    <s v="00 - N/A"/>
    <s v="10 - FONDO GENERAL"/>
    <s v="(en blanco)"/>
    <s v="99 - MULTIPROVINCIAL"/>
    <n v="8700000"/>
    <n v="4019587.6"/>
  </r>
  <r>
    <s v="2024"/>
    <x v="0"/>
    <x v="0"/>
    <x v="0"/>
    <x v="0"/>
    <x v="2"/>
    <s v="0215 - MINISTERIO DE LA MUJER"/>
    <s v="0001 - MINISTERIO DE LA MUJER"/>
    <x v="0"/>
    <x v="0"/>
    <x v="10"/>
    <x v="2"/>
    <x v="21"/>
    <s v="N"/>
    <s v="00 - N/A"/>
    <s v="10 - FONDO GENERAL"/>
    <s v="(en blanco)"/>
    <s v="99 - MULTIPROVINCIAL"/>
    <n v="8121296"/>
    <n v="2552673.52"/>
  </r>
  <r>
    <s v="2024"/>
    <x v="0"/>
    <x v="0"/>
    <x v="0"/>
    <x v="0"/>
    <x v="2"/>
    <s v="0215 - MINISTERIO DE LA MUJER"/>
    <s v="0001 - MINISTERIO DE LA MUJER"/>
    <x v="0"/>
    <x v="0"/>
    <x v="10"/>
    <x v="2"/>
    <x v="21"/>
    <s v="N"/>
    <s v="00 - N/A"/>
    <s v="70 - DONACION EXTERNA"/>
    <s v="(en blanco)"/>
    <s v="99 - MULTIPROVINCIAL"/>
    <n v="0"/>
    <n v="0"/>
  </r>
  <r>
    <s v="2024"/>
    <x v="0"/>
    <x v="0"/>
    <x v="0"/>
    <x v="0"/>
    <x v="2"/>
    <s v="0215 - MINISTERIO DE LA MUJER"/>
    <s v="0001 - MINISTERIO DE LA MUJER"/>
    <x v="1"/>
    <x v="2"/>
    <x v="3"/>
    <x v="1"/>
    <x v="6"/>
    <s v="N"/>
    <s v="00 - N/A"/>
    <s v="10 - FONDO GENERAL"/>
    <s v="(en blanco)"/>
    <s v="99 - MULTIPROVINCIAL"/>
    <n v="450000"/>
    <n v="288982"/>
  </r>
  <r>
    <s v="2024"/>
    <x v="0"/>
    <x v="0"/>
    <x v="0"/>
    <x v="0"/>
    <x v="2"/>
    <s v="0215 - MINISTERIO DE LA MUJER"/>
    <s v="0001 - MINISTERIO DE LA MUJER"/>
    <x v="1"/>
    <x v="2"/>
    <x v="3"/>
    <x v="1"/>
    <x v="7"/>
    <s v="N"/>
    <s v="00 - N/A"/>
    <s v="10 - FONDO GENERAL"/>
    <s v="(en blanco)"/>
    <s v="99 - MULTIPROVINCIAL"/>
    <n v="110000"/>
    <n v="0"/>
  </r>
  <r>
    <s v="2024"/>
    <x v="0"/>
    <x v="0"/>
    <x v="0"/>
    <x v="0"/>
    <x v="2"/>
    <s v="0215 - MINISTERIO DE LA MUJER"/>
    <s v="0001 - MINISTERIO DE LA MUJER"/>
    <x v="1"/>
    <x v="2"/>
    <x v="3"/>
    <x v="1"/>
    <x v="9"/>
    <s v="N"/>
    <s v="00 - N/A"/>
    <s v="10 - FONDO GENERAL"/>
    <s v="(en blanco)"/>
    <s v="99 - MULTIPROVINCIAL"/>
    <n v="150000"/>
    <n v="0"/>
  </r>
  <r>
    <s v="2024"/>
    <x v="0"/>
    <x v="0"/>
    <x v="0"/>
    <x v="0"/>
    <x v="2"/>
    <s v="0215 - MINISTERIO DE LA MUJER"/>
    <s v="0001 - MINISTERIO DE LA MUJER"/>
    <x v="1"/>
    <x v="2"/>
    <x v="3"/>
    <x v="1"/>
    <x v="11"/>
    <s v="N"/>
    <s v="00 - N/A"/>
    <s v="10 - FONDO GENERAL"/>
    <s v="(en blanco)"/>
    <s v="99 - MULTIPROVINCIAL"/>
    <n v="310000"/>
    <n v="0"/>
  </r>
  <r>
    <s v="2024"/>
    <x v="0"/>
    <x v="0"/>
    <x v="0"/>
    <x v="0"/>
    <x v="2"/>
    <s v="0215 - MINISTERIO DE LA MUJER"/>
    <s v="0001 - MINISTERIO DE LA MUJER"/>
    <x v="1"/>
    <x v="2"/>
    <x v="3"/>
    <x v="1"/>
    <x v="12"/>
    <s v="N"/>
    <s v="00 - N/A"/>
    <s v="10 - FONDO GENERAL"/>
    <s v="(en blanco)"/>
    <s v="99 - MULTIPROVINCIAL"/>
    <n v="500000"/>
    <n v="0"/>
  </r>
  <r>
    <s v="2024"/>
    <x v="0"/>
    <x v="0"/>
    <x v="0"/>
    <x v="0"/>
    <x v="2"/>
    <s v="0215 - MINISTERIO DE LA MUJER"/>
    <s v="0001 - MINISTERIO DE LA MUJER"/>
    <x v="1"/>
    <x v="2"/>
    <x v="3"/>
    <x v="1"/>
    <x v="13"/>
    <s v="N"/>
    <s v="00 - N/A"/>
    <s v="10 - FONDO GENERAL"/>
    <s v="(en blanco)"/>
    <s v="99 - MULTIPROVINCIAL"/>
    <n v="1500000"/>
    <n v="87910"/>
  </r>
  <r>
    <s v="2024"/>
    <x v="0"/>
    <x v="0"/>
    <x v="0"/>
    <x v="0"/>
    <x v="2"/>
    <s v="0215 - MINISTERIO DE LA MUJER"/>
    <s v="0001 - MINISTERIO DE LA MUJER"/>
    <x v="1"/>
    <x v="2"/>
    <x v="3"/>
    <x v="2"/>
    <x v="14"/>
    <s v="N"/>
    <s v="00 - N/A"/>
    <s v="10 - FONDO GENERAL"/>
    <s v="(en blanco)"/>
    <s v="99 - MULTIPROVINCIAL"/>
    <n v="40000"/>
    <n v="0"/>
  </r>
  <r>
    <s v="2024"/>
    <x v="0"/>
    <x v="0"/>
    <x v="0"/>
    <x v="0"/>
    <x v="2"/>
    <s v="0215 - MINISTERIO DE LA MUJER"/>
    <s v="0001 - MINISTERIO DE LA MUJER"/>
    <x v="2"/>
    <x v="3"/>
    <x v="4"/>
    <x v="1"/>
    <x v="6"/>
    <s v="N"/>
    <s v="00 - N/A"/>
    <s v="10 - FONDO GENERAL"/>
    <s v="(en blanco)"/>
    <s v="99 - MULTIPROVINCIAL"/>
    <n v="4000000"/>
    <n v="29462"/>
  </r>
  <r>
    <s v="2024"/>
    <x v="0"/>
    <x v="0"/>
    <x v="0"/>
    <x v="0"/>
    <x v="2"/>
    <s v="0215 - MINISTERIO DE LA MUJER"/>
    <s v="0001 - MINISTERIO DE LA MUJER"/>
    <x v="2"/>
    <x v="3"/>
    <x v="4"/>
    <x v="1"/>
    <x v="7"/>
    <s v="N"/>
    <s v="00 - N/A"/>
    <s v="10 - FONDO GENERAL"/>
    <s v="(en blanco)"/>
    <s v="99 - MULTIPROVINCIAL"/>
    <n v="750000"/>
    <n v="11400"/>
  </r>
  <r>
    <s v="2024"/>
    <x v="0"/>
    <x v="0"/>
    <x v="0"/>
    <x v="0"/>
    <x v="2"/>
    <s v="0215 - MINISTERIO DE LA MUJER"/>
    <s v="0001 - MINISTERIO DE LA MUJER"/>
    <x v="2"/>
    <x v="3"/>
    <x v="4"/>
    <x v="1"/>
    <x v="8"/>
    <s v="N"/>
    <s v="00 - N/A"/>
    <s v="10 - FONDO GENERAL"/>
    <s v="(en blanco)"/>
    <s v="99 - MULTIPROVINCIAL"/>
    <n v="100000"/>
    <n v="4800"/>
  </r>
  <r>
    <s v="2024"/>
    <x v="0"/>
    <x v="0"/>
    <x v="0"/>
    <x v="0"/>
    <x v="2"/>
    <s v="0215 - MINISTERIO DE LA MUJER"/>
    <s v="0001 - MINISTERIO DE LA MUJER"/>
    <x v="2"/>
    <x v="3"/>
    <x v="4"/>
    <x v="1"/>
    <x v="9"/>
    <s v="N"/>
    <s v="00 - N/A"/>
    <s v="10 - FONDO GENERAL"/>
    <s v="(en blanco)"/>
    <s v="99 - MULTIPROVINCIAL"/>
    <n v="4408000"/>
    <n v="0"/>
  </r>
  <r>
    <s v="2024"/>
    <x v="0"/>
    <x v="0"/>
    <x v="0"/>
    <x v="0"/>
    <x v="2"/>
    <s v="0215 - MINISTERIO DE LA MUJER"/>
    <s v="0001 - MINISTERIO DE LA MUJER"/>
    <x v="2"/>
    <x v="3"/>
    <x v="4"/>
    <x v="1"/>
    <x v="11"/>
    <s v="N"/>
    <s v="00 - N/A"/>
    <s v="10 - FONDO GENERAL"/>
    <s v="(en blanco)"/>
    <s v="99 - MULTIPROVINCIAL"/>
    <n v="1200000"/>
    <n v="0"/>
  </r>
  <r>
    <s v="2024"/>
    <x v="0"/>
    <x v="0"/>
    <x v="0"/>
    <x v="0"/>
    <x v="2"/>
    <s v="0215 - MINISTERIO DE LA MUJER"/>
    <s v="0001 - MINISTERIO DE LA MUJER"/>
    <x v="2"/>
    <x v="3"/>
    <x v="4"/>
    <x v="1"/>
    <x v="12"/>
    <s v="N"/>
    <s v="00 - N/A"/>
    <s v="10 - FONDO GENERAL"/>
    <s v="(en blanco)"/>
    <s v="99 - MULTIPROVINCIAL"/>
    <n v="5230000"/>
    <n v="0"/>
  </r>
  <r>
    <s v="2024"/>
    <x v="0"/>
    <x v="0"/>
    <x v="0"/>
    <x v="0"/>
    <x v="2"/>
    <s v="0215 - MINISTERIO DE LA MUJER"/>
    <s v="0001 - MINISTERIO DE LA MUJER"/>
    <x v="2"/>
    <x v="3"/>
    <x v="4"/>
    <x v="1"/>
    <x v="13"/>
    <s v="N"/>
    <s v="00 - N/A"/>
    <s v="10 - FONDO GENERAL"/>
    <s v="(en blanco)"/>
    <s v="99 - MULTIPROVINCIAL"/>
    <n v="3420000"/>
    <n v="878450.58"/>
  </r>
  <r>
    <s v="2024"/>
    <x v="0"/>
    <x v="0"/>
    <x v="0"/>
    <x v="0"/>
    <x v="2"/>
    <s v="0215 - MINISTERIO DE LA MUJER"/>
    <s v="0001 - MINISTERIO DE LA MUJER"/>
    <x v="2"/>
    <x v="3"/>
    <x v="4"/>
    <x v="2"/>
    <x v="14"/>
    <s v="N"/>
    <s v="00 - N/A"/>
    <s v="10 - FONDO GENERAL"/>
    <s v="(en blanco)"/>
    <s v="99 - MULTIPROVINCIAL"/>
    <n v="1000000"/>
    <n v="0"/>
  </r>
  <r>
    <s v="2024"/>
    <x v="0"/>
    <x v="0"/>
    <x v="0"/>
    <x v="0"/>
    <x v="2"/>
    <s v="0215 - MINISTERIO DE LA MUJER"/>
    <s v="0001 - MINISTERIO DE LA MUJER"/>
    <x v="2"/>
    <x v="3"/>
    <x v="4"/>
    <x v="2"/>
    <x v="15"/>
    <s v="N"/>
    <s v="00 - N/A"/>
    <s v="10 - FONDO GENERAL"/>
    <s v="(en blanco)"/>
    <s v="99 - MULTIPROVINCIAL"/>
    <n v="700000"/>
    <n v="0"/>
  </r>
  <r>
    <s v="2024"/>
    <x v="0"/>
    <x v="0"/>
    <x v="0"/>
    <x v="0"/>
    <x v="2"/>
    <s v="0215 - MINISTERIO DE LA MUJER"/>
    <s v="0001 - MINISTERIO DE LA MUJER"/>
    <x v="2"/>
    <x v="3"/>
    <x v="4"/>
    <x v="2"/>
    <x v="16"/>
    <s v="N"/>
    <s v="00 - N/A"/>
    <s v="10 - FONDO GENERAL"/>
    <s v="(en blanco)"/>
    <s v="99 - MULTIPROVINCIAL"/>
    <n v="400000"/>
    <n v="0"/>
  </r>
  <r>
    <s v="2024"/>
    <x v="0"/>
    <x v="0"/>
    <x v="0"/>
    <x v="0"/>
    <x v="2"/>
    <s v="0215 - MINISTERIO DE LA MUJER"/>
    <s v="0001 - MINISTERIO DE LA MUJER"/>
    <x v="2"/>
    <x v="3"/>
    <x v="4"/>
    <x v="2"/>
    <x v="17"/>
    <s v="N"/>
    <s v="00 - N/A"/>
    <s v="10 - FONDO GENERAL"/>
    <s v="(en blanco)"/>
    <s v="99 - MULTIPROVINCIAL"/>
    <n v="400000"/>
    <n v="0"/>
  </r>
  <r>
    <s v="2024"/>
    <x v="0"/>
    <x v="0"/>
    <x v="0"/>
    <x v="0"/>
    <x v="2"/>
    <s v="0215 - MINISTERIO DE LA MUJER"/>
    <s v="0001 - MINISTERIO DE LA MUJER"/>
    <x v="2"/>
    <x v="3"/>
    <x v="4"/>
    <x v="2"/>
    <x v="18"/>
    <s v="N"/>
    <s v="00 - N/A"/>
    <s v="10 - FONDO GENERAL"/>
    <s v="(en blanco)"/>
    <s v="99 - MULTIPROVINCIAL"/>
    <n v="50000"/>
    <n v="0"/>
  </r>
  <r>
    <s v="2024"/>
    <x v="0"/>
    <x v="0"/>
    <x v="0"/>
    <x v="0"/>
    <x v="2"/>
    <s v="0215 - MINISTERIO DE LA MUJER"/>
    <s v="0001 - MINISTERIO DE LA MUJER"/>
    <x v="2"/>
    <x v="3"/>
    <x v="4"/>
    <x v="2"/>
    <x v="20"/>
    <s v="N"/>
    <s v="00 - N/A"/>
    <s v="10 - FONDO GENERAL"/>
    <s v="(en blanco)"/>
    <s v="99 - MULTIPROVINCIAL"/>
    <n v="500000"/>
    <n v="60000"/>
  </r>
  <r>
    <s v="2024"/>
    <x v="0"/>
    <x v="0"/>
    <x v="0"/>
    <x v="0"/>
    <x v="2"/>
    <s v="0215 - MINISTERIO DE LA MUJER"/>
    <s v="0001 - MINISTERIO DE LA MUJER"/>
    <x v="2"/>
    <x v="3"/>
    <x v="4"/>
    <x v="2"/>
    <x v="21"/>
    <s v="N"/>
    <s v="00 - N/A"/>
    <s v="10 - FONDO GENERAL"/>
    <s v="(en blanco)"/>
    <s v="99 - MULTIPROVINCIAL"/>
    <n v="1900000"/>
    <n v="370912.37"/>
  </r>
  <r>
    <s v="2024"/>
    <x v="0"/>
    <x v="0"/>
    <x v="0"/>
    <x v="0"/>
    <x v="2"/>
    <s v="0215 - MINISTERIO DE LA MUJER"/>
    <s v="0001 - MINISTERIO DE LA MUJER"/>
    <x v="2"/>
    <x v="4"/>
    <x v="68"/>
    <x v="1"/>
    <x v="6"/>
    <s v="N"/>
    <s v="00 - N/A"/>
    <s v="10 - FONDO GENERAL"/>
    <s v="(en blanco)"/>
    <s v="99 - MULTIPROVINCIAL"/>
    <n v="550000"/>
    <n v="0"/>
  </r>
  <r>
    <s v="2024"/>
    <x v="0"/>
    <x v="0"/>
    <x v="0"/>
    <x v="0"/>
    <x v="2"/>
    <s v="0215 - MINISTERIO DE LA MUJER"/>
    <s v="0001 - MINISTERIO DE LA MUJER"/>
    <x v="2"/>
    <x v="4"/>
    <x v="68"/>
    <x v="1"/>
    <x v="7"/>
    <s v="N"/>
    <s v="00 - N/A"/>
    <s v="10 - FONDO GENERAL"/>
    <s v="(en blanco)"/>
    <s v="99 - MULTIPROVINCIAL"/>
    <n v="50000"/>
    <n v="0"/>
  </r>
  <r>
    <s v="2024"/>
    <x v="0"/>
    <x v="0"/>
    <x v="0"/>
    <x v="0"/>
    <x v="2"/>
    <s v="0215 - MINISTERIO DE LA MUJER"/>
    <s v="0001 - MINISTERIO DE LA MUJER"/>
    <x v="2"/>
    <x v="4"/>
    <x v="68"/>
    <x v="1"/>
    <x v="9"/>
    <s v="N"/>
    <s v="00 - N/A"/>
    <s v="10 - FONDO GENERAL"/>
    <s v="(en blanco)"/>
    <s v="99 - MULTIPROVINCIAL"/>
    <n v="100000"/>
    <n v="0"/>
  </r>
  <r>
    <s v="2024"/>
    <x v="0"/>
    <x v="0"/>
    <x v="0"/>
    <x v="0"/>
    <x v="2"/>
    <s v="0215 - MINISTERIO DE LA MUJER"/>
    <s v="0001 - MINISTERIO DE LA MUJER"/>
    <x v="2"/>
    <x v="4"/>
    <x v="68"/>
    <x v="1"/>
    <x v="12"/>
    <s v="N"/>
    <s v="00 - N/A"/>
    <s v="10 - FONDO GENERAL"/>
    <s v="(en blanco)"/>
    <s v="99 - MULTIPROVINCIAL"/>
    <n v="400000"/>
    <n v="0"/>
  </r>
  <r>
    <s v="2024"/>
    <x v="0"/>
    <x v="0"/>
    <x v="0"/>
    <x v="0"/>
    <x v="2"/>
    <s v="0215 - MINISTERIO DE LA MUJER"/>
    <s v="0001 - MINISTERIO DE LA MUJER"/>
    <x v="2"/>
    <x v="4"/>
    <x v="68"/>
    <x v="1"/>
    <x v="13"/>
    <s v="N"/>
    <s v="00 - N/A"/>
    <s v="10 - FONDO GENERAL"/>
    <s v="(en blanco)"/>
    <s v="99 - MULTIPROVINCIAL"/>
    <n v="400000"/>
    <n v="0"/>
  </r>
  <r>
    <s v="2024"/>
    <x v="0"/>
    <x v="0"/>
    <x v="0"/>
    <x v="0"/>
    <x v="2"/>
    <s v="0215 - MINISTERIO DE LA MUJER"/>
    <s v="0001 - MINISTERIO DE LA MUJER"/>
    <x v="2"/>
    <x v="4"/>
    <x v="68"/>
    <x v="2"/>
    <x v="14"/>
    <s v="N"/>
    <s v="00 - N/A"/>
    <s v="10 - FONDO GENERAL"/>
    <s v="(en blanco)"/>
    <s v="99 - MULTIPROVINCIAL"/>
    <n v="100000"/>
    <n v="0"/>
  </r>
  <r>
    <s v="2024"/>
    <x v="0"/>
    <x v="0"/>
    <x v="0"/>
    <x v="0"/>
    <x v="2"/>
    <s v="0215 - MINISTERIO DE LA MUJER"/>
    <s v="0001 - MINISTERIO DE LA MUJER"/>
    <x v="2"/>
    <x v="5"/>
    <x v="7"/>
    <x v="1"/>
    <x v="6"/>
    <s v="N"/>
    <s v="00 - N/A"/>
    <s v="10 - FONDO GENERAL"/>
    <s v="(en blanco)"/>
    <s v="99 - MULTIPROVINCIAL"/>
    <n v="650000"/>
    <n v="26550"/>
  </r>
  <r>
    <s v="2024"/>
    <x v="0"/>
    <x v="0"/>
    <x v="0"/>
    <x v="0"/>
    <x v="2"/>
    <s v="0215 - MINISTERIO DE LA MUJER"/>
    <s v="0001 - MINISTERIO DE LA MUJER"/>
    <x v="2"/>
    <x v="5"/>
    <x v="7"/>
    <x v="1"/>
    <x v="7"/>
    <s v="N"/>
    <s v="00 - N/A"/>
    <s v="10 - FONDO GENERAL"/>
    <s v="(en blanco)"/>
    <s v="99 - MULTIPROVINCIAL"/>
    <n v="100000"/>
    <n v="0"/>
  </r>
  <r>
    <s v="2024"/>
    <x v="0"/>
    <x v="0"/>
    <x v="0"/>
    <x v="0"/>
    <x v="2"/>
    <s v="0215 - MINISTERIO DE LA MUJER"/>
    <s v="0001 - MINISTERIO DE LA MUJER"/>
    <x v="2"/>
    <x v="5"/>
    <x v="7"/>
    <x v="1"/>
    <x v="9"/>
    <s v="N"/>
    <s v="00 - N/A"/>
    <s v="10 - FONDO GENERAL"/>
    <s v="(en blanco)"/>
    <s v="99 - MULTIPROVINCIAL"/>
    <n v="750000"/>
    <n v="22591.1"/>
  </r>
  <r>
    <s v="2024"/>
    <x v="0"/>
    <x v="0"/>
    <x v="0"/>
    <x v="0"/>
    <x v="2"/>
    <s v="0215 - MINISTERIO DE LA MUJER"/>
    <s v="0001 - MINISTERIO DE LA MUJER"/>
    <x v="2"/>
    <x v="5"/>
    <x v="7"/>
    <x v="1"/>
    <x v="12"/>
    <s v="N"/>
    <s v="00 - N/A"/>
    <s v="10 - FONDO GENERAL"/>
    <s v="(en blanco)"/>
    <s v="99 - MULTIPROVINCIAL"/>
    <n v="1310000"/>
    <n v="1559200"/>
  </r>
  <r>
    <s v="2024"/>
    <x v="0"/>
    <x v="0"/>
    <x v="0"/>
    <x v="0"/>
    <x v="2"/>
    <s v="0215 - MINISTERIO DE LA MUJER"/>
    <s v="0001 - MINISTERIO DE LA MUJER"/>
    <x v="2"/>
    <x v="5"/>
    <x v="7"/>
    <x v="1"/>
    <x v="13"/>
    <s v="N"/>
    <s v="00 - N/A"/>
    <s v="10 - FONDO GENERAL"/>
    <s v="(en blanco)"/>
    <s v="99 - MULTIPROVINCIAL"/>
    <n v="2300000"/>
    <n v="588667"/>
  </r>
  <r>
    <s v="2024"/>
    <x v="0"/>
    <x v="0"/>
    <x v="0"/>
    <x v="0"/>
    <x v="2"/>
    <s v="0215 - MINISTERIO DE LA MUJER"/>
    <s v="0001 - MINISTERIO DE LA MUJER"/>
    <x v="2"/>
    <x v="5"/>
    <x v="8"/>
    <x v="1"/>
    <x v="6"/>
    <s v="N"/>
    <s v="00 - N/A"/>
    <s v="10 - FONDO GENERAL"/>
    <s v="(en blanco)"/>
    <s v="99 - MULTIPROVINCIAL"/>
    <n v="899000"/>
    <n v="46591.12"/>
  </r>
  <r>
    <s v="2024"/>
    <x v="0"/>
    <x v="0"/>
    <x v="0"/>
    <x v="0"/>
    <x v="2"/>
    <s v="0215 - MINISTERIO DE LA MUJER"/>
    <s v="0001 - MINISTERIO DE LA MUJER"/>
    <x v="2"/>
    <x v="5"/>
    <x v="8"/>
    <x v="1"/>
    <x v="7"/>
    <s v="N"/>
    <s v="00 - N/A"/>
    <s v="10 - FONDO GENERAL"/>
    <s v="(en blanco)"/>
    <s v="99 - MULTIPROVINCIAL"/>
    <n v="700000"/>
    <n v="0"/>
  </r>
  <r>
    <s v="2024"/>
    <x v="0"/>
    <x v="0"/>
    <x v="0"/>
    <x v="0"/>
    <x v="2"/>
    <s v="0215 - MINISTERIO DE LA MUJER"/>
    <s v="0001 - MINISTERIO DE LA MUJER"/>
    <x v="2"/>
    <x v="5"/>
    <x v="8"/>
    <x v="1"/>
    <x v="9"/>
    <s v="N"/>
    <s v="00 - N/A"/>
    <s v="10 - FONDO GENERAL"/>
    <s v="(en blanco)"/>
    <s v="99 - MULTIPROVINCIAL"/>
    <n v="22048472"/>
    <n v="5887728"/>
  </r>
  <r>
    <s v="2024"/>
    <x v="0"/>
    <x v="0"/>
    <x v="0"/>
    <x v="0"/>
    <x v="2"/>
    <s v="0215 - MINISTERIO DE LA MUJER"/>
    <s v="0001 - MINISTERIO DE LA MUJER"/>
    <x v="2"/>
    <x v="5"/>
    <x v="8"/>
    <x v="1"/>
    <x v="11"/>
    <s v="N"/>
    <s v="00 - N/A"/>
    <s v="10 - FONDO GENERAL"/>
    <s v="(en blanco)"/>
    <s v="99 - MULTIPROVINCIAL"/>
    <n v="0"/>
    <n v="0"/>
  </r>
  <r>
    <s v="2024"/>
    <x v="0"/>
    <x v="0"/>
    <x v="0"/>
    <x v="0"/>
    <x v="2"/>
    <s v="0215 - MINISTERIO DE LA MUJER"/>
    <s v="0001 - MINISTERIO DE LA MUJER"/>
    <x v="2"/>
    <x v="5"/>
    <x v="8"/>
    <x v="1"/>
    <x v="12"/>
    <s v="N"/>
    <s v="00 - N/A"/>
    <s v="10 - FONDO GENERAL"/>
    <s v="(en blanco)"/>
    <s v="99 - MULTIPROVINCIAL"/>
    <n v="4864000"/>
    <n v="774808.82"/>
  </r>
  <r>
    <s v="2024"/>
    <x v="0"/>
    <x v="0"/>
    <x v="0"/>
    <x v="0"/>
    <x v="2"/>
    <s v="0215 - MINISTERIO DE LA MUJER"/>
    <s v="0001 - MINISTERIO DE LA MUJER"/>
    <x v="2"/>
    <x v="5"/>
    <x v="8"/>
    <x v="1"/>
    <x v="13"/>
    <s v="N"/>
    <s v="00 - N/A"/>
    <s v="10 - FONDO GENERAL"/>
    <s v="(en blanco)"/>
    <s v="99 - MULTIPROVINCIAL"/>
    <n v="6185000"/>
    <n v="100000"/>
  </r>
  <r>
    <s v="2024"/>
    <x v="0"/>
    <x v="0"/>
    <x v="0"/>
    <x v="0"/>
    <x v="2"/>
    <s v="0215 - MINISTERIO DE LA MUJER"/>
    <s v="0001 - MINISTERIO DE LA MUJER"/>
    <x v="2"/>
    <x v="5"/>
    <x v="8"/>
    <x v="2"/>
    <x v="14"/>
    <s v="N"/>
    <s v="00 - N/A"/>
    <s v="10 - FONDO GENERAL"/>
    <s v="(en blanco)"/>
    <s v="99 - MULTIPROVINCIAL"/>
    <n v="480310"/>
    <n v="0"/>
  </r>
  <r>
    <s v="2024"/>
    <x v="0"/>
    <x v="0"/>
    <x v="0"/>
    <x v="0"/>
    <x v="2"/>
    <s v="0215 - MINISTERIO DE LA MUJER"/>
    <s v="0001 - MINISTERIO DE LA MUJER"/>
    <x v="2"/>
    <x v="5"/>
    <x v="8"/>
    <x v="2"/>
    <x v="15"/>
    <s v="N"/>
    <s v="00 - N/A"/>
    <s v="10 - FONDO GENERAL"/>
    <s v="(en blanco)"/>
    <s v="99 - MULTIPROVINCIAL"/>
    <n v="114034"/>
    <n v="0"/>
  </r>
  <r>
    <s v="2024"/>
    <x v="0"/>
    <x v="0"/>
    <x v="0"/>
    <x v="0"/>
    <x v="2"/>
    <s v="0215 - MINISTERIO DE LA MUJER"/>
    <s v="0001 - MINISTERIO DE LA MUJER"/>
    <x v="2"/>
    <x v="5"/>
    <x v="8"/>
    <x v="2"/>
    <x v="16"/>
    <s v="N"/>
    <s v="00 - N/A"/>
    <s v="10 - FONDO GENERAL"/>
    <s v="(en blanco)"/>
    <s v="99 - MULTIPROVINCIAL"/>
    <n v="65500"/>
    <n v="0"/>
  </r>
  <r>
    <s v="2024"/>
    <x v="0"/>
    <x v="0"/>
    <x v="0"/>
    <x v="0"/>
    <x v="2"/>
    <s v="0215 - MINISTERIO DE LA MUJER"/>
    <s v="0001 - MINISTERIO DE LA MUJER"/>
    <x v="2"/>
    <x v="5"/>
    <x v="8"/>
    <x v="2"/>
    <x v="20"/>
    <s v="N"/>
    <s v="00 - N/A"/>
    <s v="10 - FONDO GENERAL"/>
    <s v="(en blanco)"/>
    <s v="99 - MULTIPROVINCIAL"/>
    <n v="332000"/>
    <n v="0"/>
  </r>
  <r>
    <s v="2024"/>
    <x v="0"/>
    <x v="0"/>
    <x v="0"/>
    <x v="0"/>
    <x v="2"/>
    <s v="0215 - MINISTERIO DE LA MUJER"/>
    <s v="0001 - MINISTERIO DE LA MUJER"/>
    <x v="2"/>
    <x v="5"/>
    <x v="8"/>
    <x v="2"/>
    <x v="21"/>
    <s v="N"/>
    <s v="00 - N/A"/>
    <s v="10 - FONDO GENERAL"/>
    <s v="(en blanco)"/>
    <s v="99 - MULTIPROVINCIAL"/>
    <n v="200000"/>
    <n v="0"/>
  </r>
  <r>
    <s v="2024"/>
    <x v="0"/>
    <x v="0"/>
    <x v="0"/>
    <x v="0"/>
    <x v="2"/>
    <s v="0215 - MINISTERIO DE LA MUJER"/>
    <s v="0001 - MINISTERIO DE LA MUJER"/>
    <x v="2"/>
    <x v="5"/>
    <x v="9"/>
    <x v="0"/>
    <x v="0"/>
    <s v="N"/>
    <s v="00 - N/A"/>
    <s v="10 - FONDO GENERAL"/>
    <s v="(en blanco)"/>
    <s v="99 - MULTIPROVINCIAL"/>
    <n v="190477123"/>
    <n v="0"/>
  </r>
  <r>
    <s v="2024"/>
    <x v="0"/>
    <x v="0"/>
    <x v="0"/>
    <x v="0"/>
    <x v="2"/>
    <s v="0215 - MINISTERIO DE LA MUJER"/>
    <s v="0001 - MINISTERIO DE LA MUJER"/>
    <x v="2"/>
    <x v="5"/>
    <x v="9"/>
    <x v="0"/>
    <x v="1"/>
    <s v="N"/>
    <s v="00 - N/A"/>
    <s v="10 - FONDO GENERAL"/>
    <s v="(en blanco)"/>
    <s v="99 - MULTIPROVINCIAL"/>
    <n v="69762599"/>
    <n v="0"/>
  </r>
  <r>
    <s v="2024"/>
    <x v="0"/>
    <x v="0"/>
    <x v="0"/>
    <x v="0"/>
    <x v="2"/>
    <s v="0215 - MINISTERIO DE LA MUJER"/>
    <s v="0001 - MINISTERIO DE LA MUJER"/>
    <x v="2"/>
    <x v="5"/>
    <x v="9"/>
    <x v="0"/>
    <x v="4"/>
    <s v="N"/>
    <s v="00 - N/A"/>
    <s v="10 - FONDO GENERAL"/>
    <s v="(en blanco)"/>
    <s v="99 - MULTIPROVINCIAL"/>
    <n v="26193360"/>
    <n v="0"/>
  </r>
  <r>
    <s v="2024"/>
    <x v="0"/>
    <x v="0"/>
    <x v="0"/>
    <x v="0"/>
    <x v="2"/>
    <s v="0215 - MINISTERIO DE LA MUJER"/>
    <s v="0001 - MINISTERIO DE LA MUJER"/>
    <x v="2"/>
    <x v="5"/>
    <x v="9"/>
    <x v="1"/>
    <x v="5"/>
    <s v="N"/>
    <s v="00 - N/A"/>
    <s v="10 - FONDO GENERAL"/>
    <s v="(en blanco)"/>
    <s v="99 - MULTIPROVINCIAL"/>
    <n v="8500000"/>
    <n v="4206461.9600000009"/>
  </r>
  <r>
    <s v="2024"/>
    <x v="0"/>
    <x v="0"/>
    <x v="0"/>
    <x v="0"/>
    <x v="2"/>
    <s v="0215 - MINISTERIO DE LA MUJER"/>
    <s v="0001 - MINISTERIO DE LA MUJER"/>
    <x v="2"/>
    <x v="5"/>
    <x v="9"/>
    <x v="1"/>
    <x v="6"/>
    <s v="N"/>
    <s v="00 - N/A"/>
    <s v="10 - FONDO GENERAL"/>
    <s v="(en blanco)"/>
    <s v="99 - MULTIPROVINCIAL"/>
    <n v="13100000"/>
    <n v="983058"/>
  </r>
  <r>
    <s v="2024"/>
    <x v="0"/>
    <x v="0"/>
    <x v="0"/>
    <x v="0"/>
    <x v="2"/>
    <s v="0215 - MINISTERIO DE LA MUJER"/>
    <s v="0001 - MINISTERIO DE LA MUJER"/>
    <x v="2"/>
    <x v="5"/>
    <x v="9"/>
    <x v="1"/>
    <x v="6"/>
    <s v="N"/>
    <s v="00 - N/A"/>
    <s v="70 - DONACION EXTERNA"/>
    <s v="(en blanco)"/>
    <s v="99 - MULTIPROVINCIAL"/>
    <n v="0"/>
    <n v="9449107.5999999996"/>
  </r>
  <r>
    <s v="2024"/>
    <x v="0"/>
    <x v="0"/>
    <x v="0"/>
    <x v="0"/>
    <x v="2"/>
    <s v="0215 - MINISTERIO DE LA MUJER"/>
    <s v="0001 - MINISTERIO DE LA MUJER"/>
    <x v="2"/>
    <x v="5"/>
    <x v="9"/>
    <x v="1"/>
    <x v="7"/>
    <s v="N"/>
    <s v="00 - N/A"/>
    <s v="10 - FONDO GENERAL"/>
    <s v="(en blanco)"/>
    <s v="99 - MULTIPROVINCIAL"/>
    <n v="1850000"/>
    <n v="501885.5"/>
  </r>
  <r>
    <s v="2024"/>
    <x v="0"/>
    <x v="0"/>
    <x v="0"/>
    <x v="0"/>
    <x v="2"/>
    <s v="0215 - MINISTERIO DE LA MUJER"/>
    <s v="0001 - MINISTERIO DE LA MUJER"/>
    <x v="2"/>
    <x v="5"/>
    <x v="9"/>
    <x v="1"/>
    <x v="7"/>
    <s v="N"/>
    <s v="00 - N/A"/>
    <s v="70 - DONACION EXTERNA"/>
    <s v="(en blanco)"/>
    <s v="99 - MULTIPROVINCIAL"/>
    <n v="0"/>
    <n v="0"/>
  </r>
  <r>
    <s v="2024"/>
    <x v="0"/>
    <x v="0"/>
    <x v="0"/>
    <x v="0"/>
    <x v="2"/>
    <s v="0215 - MINISTERIO DE LA MUJER"/>
    <s v="0001 - MINISTERIO DE LA MUJER"/>
    <x v="2"/>
    <x v="5"/>
    <x v="9"/>
    <x v="1"/>
    <x v="8"/>
    <s v="N"/>
    <s v="00 - N/A"/>
    <s v="10 - FONDO GENERAL"/>
    <s v="(en blanco)"/>
    <s v="99 - MULTIPROVINCIAL"/>
    <n v="50000"/>
    <n v="15580"/>
  </r>
  <r>
    <s v="2024"/>
    <x v="0"/>
    <x v="0"/>
    <x v="0"/>
    <x v="0"/>
    <x v="2"/>
    <s v="0215 - MINISTERIO DE LA MUJER"/>
    <s v="0001 - MINISTERIO DE LA MUJER"/>
    <x v="2"/>
    <x v="5"/>
    <x v="9"/>
    <x v="1"/>
    <x v="9"/>
    <s v="N"/>
    <s v="00 - N/A"/>
    <s v="10 - FONDO GENERAL"/>
    <s v="(en blanco)"/>
    <s v="99 - MULTIPROVINCIAL"/>
    <n v="29200000"/>
    <n v="10190746.989999998"/>
  </r>
  <r>
    <s v="2024"/>
    <x v="0"/>
    <x v="0"/>
    <x v="0"/>
    <x v="0"/>
    <x v="2"/>
    <s v="0215 - MINISTERIO DE LA MUJER"/>
    <s v="0001 - MINISTERIO DE LA MUJER"/>
    <x v="2"/>
    <x v="5"/>
    <x v="9"/>
    <x v="1"/>
    <x v="9"/>
    <s v="N"/>
    <s v="00 - N/A"/>
    <s v="70 - DONACION EXTERNA"/>
    <s v="(en blanco)"/>
    <s v="99 - MULTIPROVINCIAL"/>
    <n v="0"/>
    <n v="101980.32"/>
  </r>
  <r>
    <s v="2024"/>
    <x v="0"/>
    <x v="0"/>
    <x v="0"/>
    <x v="0"/>
    <x v="2"/>
    <s v="0215 - MINISTERIO DE LA MUJER"/>
    <s v="0001 - MINISTERIO DE LA MUJER"/>
    <x v="2"/>
    <x v="5"/>
    <x v="9"/>
    <x v="1"/>
    <x v="10"/>
    <s v="N"/>
    <s v="00 - N/A"/>
    <s v="10 - FONDO GENERAL"/>
    <s v="(en blanco)"/>
    <s v="99 - MULTIPROVINCIAL"/>
    <n v="4400000"/>
    <n v="6419322.0999999996"/>
  </r>
  <r>
    <s v="2024"/>
    <x v="0"/>
    <x v="0"/>
    <x v="0"/>
    <x v="0"/>
    <x v="2"/>
    <s v="0215 - MINISTERIO DE LA MUJER"/>
    <s v="0001 - MINISTERIO DE LA MUJER"/>
    <x v="2"/>
    <x v="5"/>
    <x v="9"/>
    <x v="1"/>
    <x v="11"/>
    <s v="N"/>
    <s v="00 - N/A"/>
    <s v="10 - FONDO GENERAL"/>
    <s v="(en blanco)"/>
    <s v="99 - MULTIPROVINCIAL"/>
    <n v="7050000"/>
    <n v="792049.27"/>
  </r>
  <r>
    <s v="2024"/>
    <x v="0"/>
    <x v="0"/>
    <x v="0"/>
    <x v="0"/>
    <x v="2"/>
    <s v="0215 - MINISTERIO DE LA MUJER"/>
    <s v="0001 - MINISTERIO DE LA MUJER"/>
    <x v="2"/>
    <x v="5"/>
    <x v="9"/>
    <x v="1"/>
    <x v="11"/>
    <s v="N"/>
    <s v="00 - N/A"/>
    <s v="70 - DONACION EXTERNA"/>
    <s v="(en blanco)"/>
    <s v="99 - MULTIPROVINCIAL"/>
    <n v="0"/>
    <n v="0"/>
  </r>
  <r>
    <s v="2024"/>
    <x v="0"/>
    <x v="0"/>
    <x v="0"/>
    <x v="0"/>
    <x v="2"/>
    <s v="0215 - MINISTERIO DE LA MUJER"/>
    <s v="0001 - MINISTERIO DE LA MUJER"/>
    <x v="2"/>
    <x v="5"/>
    <x v="9"/>
    <x v="1"/>
    <x v="12"/>
    <s v="N"/>
    <s v="00 - N/A"/>
    <s v="10 - FONDO GENERAL"/>
    <s v="(en blanco)"/>
    <s v="99 - MULTIPROVINCIAL"/>
    <n v="6345000"/>
    <n v="514192.36"/>
  </r>
  <r>
    <s v="2024"/>
    <x v="0"/>
    <x v="0"/>
    <x v="0"/>
    <x v="0"/>
    <x v="2"/>
    <s v="0215 - MINISTERIO DE LA MUJER"/>
    <s v="0001 - MINISTERIO DE LA MUJER"/>
    <x v="2"/>
    <x v="5"/>
    <x v="9"/>
    <x v="1"/>
    <x v="12"/>
    <s v="N"/>
    <s v="00 - N/A"/>
    <s v="70 - DONACION EXTERNA"/>
    <s v="(en blanco)"/>
    <s v="99 - MULTIPROVINCIAL"/>
    <n v="0"/>
    <n v="331070"/>
  </r>
  <r>
    <s v="2024"/>
    <x v="0"/>
    <x v="0"/>
    <x v="0"/>
    <x v="0"/>
    <x v="2"/>
    <s v="0215 - MINISTERIO DE LA MUJER"/>
    <s v="0001 - MINISTERIO DE LA MUJER"/>
    <x v="2"/>
    <x v="5"/>
    <x v="9"/>
    <x v="1"/>
    <x v="13"/>
    <s v="N"/>
    <s v="00 - N/A"/>
    <s v="10 - FONDO GENERAL"/>
    <s v="(en blanco)"/>
    <s v="99 - MULTIPROVINCIAL"/>
    <n v="7070000"/>
    <n v="1418907.52"/>
  </r>
  <r>
    <s v="2024"/>
    <x v="0"/>
    <x v="0"/>
    <x v="0"/>
    <x v="0"/>
    <x v="2"/>
    <s v="0215 - MINISTERIO DE LA MUJER"/>
    <s v="0001 - MINISTERIO DE LA MUJER"/>
    <x v="2"/>
    <x v="5"/>
    <x v="9"/>
    <x v="1"/>
    <x v="13"/>
    <s v="N"/>
    <s v="00 - N/A"/>
    <s v="70 - DONACION EXTERNA"/>
    <s v="(en blanco)"/>
    <s v="99 - MULTIPROVINCIAL"/>
    <n v="0"/>
    <n v="448020.04000000004"/>
  </r>
  <r>
    <s v="2024"/>
    <x v="0"/>
    <x v="0"/>
    <x v="0"/>
    <x v="0"/>
    <x v="2"/>
    <s v="0215 - MINISTERIO DE LA MUJER"/>
    <s v="0001 - MINISTERIO DE LA MUJER"/>
    <x v="2"/>
    <x v="5"/>
    <x v="9"/>
    <x v="2"/>
    <x v="14"/>
    <s v="N"/>
    <s v="00 - N/A"/>
    <s v="10 - FONDO GENERAL"/>
    <s v="(en blanco)"/>
    <s v="99 - MULTIPROVINCIAL"/>
    <n v="4450000"/>
    <n v="2568455.33"/>
  </r>
  <r>
    <s v="2024"/>
    <x v="0"/>
    <x v="0"/>
    <x v="0"/>
    <x v="0"/>
    <x v="2"/>
    <s v="0215 - MINISTERIO DE LA MUJER"/>
    <s v="0001 - MINISTERIO DE LA MUJER"/>
    <x v="2"/>
    <x v="5"/>
    <x v="9"/>
    <x v="2"/>
    <x v="14"/>
    <s v="N"/>
    <s v="00 - N/A"/>
    <s v="70 - DONACION EXTERNA"/>
    <s v="(en blanco)"/>
    <s v="99 - MULTIPROVINCIAL"/>
    <n v="0"/>
    <n v="0"/>
  </r>
  <r>
    <s v="2024"/>
    <x v="0"/>
    <x v="0"/>
    <x v="0"/>
    <x v="0"/>
    <x v="2"/>
    <s v="0215 - MINISTERIO DE LA MUJER"/>
    <s v="0001 - MINISTERIO DE LA MUJER"/>
    <x v="2"/>
    <x v="5"/>
    <x v="9"/>
    <x v="2"/>
    <x v="15"/>
    <s v="N"/>
    <s v="00 - N/A"/>
    <s v="10 - FONDO GENERAL"/>
    <s v="(en blanco)"/>
    <s v="99 - MULTIPROVINCIAL"/>
    <n v="1800000"/>
    <n v="701095.41"/>
  </r>
  <r>
    <s v="2024"/>
    <x v="0"/>
    <x v="0"/>
    <x v="0"/>
    <x v="0"/>
    <x v="2"/>
    <s v="0215 - MINISTERIO DE LA MUJER"/>
    <s v="0001 - MINISTERIO DE LA MUJER"/>
    <x v="2"/>
    <x v="5"/>
    <x v="9"/>
    <x v="2"/>
    <x v="15"/>
    <s v="N"/>
    <s v="00 - N/A"/>
    <s v="70 - DONACION EXTERNA"/>
    <s v="(en blanco)"/>
    <s v="99 - MULTIPROVINCIAL"/>
    <n v="0"/>
    <n v="0"/>
  </r>
  <r>
    <s v="2024"/>
    <x v="0"/>
    <x v="0"/>
    <x v="0"/>
    <x v="0"/>
    <x v="2"/>
    <s v="0215 - MINISTERIO DE LA MUJER"/>
    <s v="0001 - MINISTERIO DE LA MUJER"/>
    <x v="2"/>
    <x v="5"/>
    <x v="9"/>
    <x v="2"/>
    <x v="16"/>
    <s v="N"/>
    <s v="00 - N/A"/>
    <s v="10 - FONDO GENERAL"/>
    <s v="(en blanco)"/>
    <s v="99 - MULTIPROVINCIAL"/>
    <n v="1062000"/>
    <n v="85405.959999999992"/>
  </r>
  <r>
    <s v="2024"/>
    <x v="0"/>
    <x v="0"/>
    <x v="0"/>
    <x v="0"/>
    <x v="2"/>
    <s v="0215 - MINISTERIO DE LA MUJER"/>
    <s v="0001 - MINISTERIO DE LA MUJER"/>
    <x v="2"/>
    <x v="5"/>
    <x v="9"/>
    <x v="2"/>
    <x v="16"/>
    <s v="N"/>
    <s v="00 - N/A"/>
    <s v="70 - DONACION EXTERNA"/>
    <s v="(en blanco)"/>
    <s v="99 - MULTIPROVINCIAL"/>
    <n v="0"/>
    <n v="0"/>
  </r>
  <r>
    <s v="2024"/>
    <x v="0"/>
    <x v="0"/>
    <x v="0"/>
    <x v="0"/>
    <x v="2"/>
    <s v="0215 - MINISTERIO DE LA MUJER"/>
    <s v="0001 - MINISTERIO DE LA MUJER"/>
    <x v="2"/>
    <x v="5"/>
    <x v="9"/>
    <x v="2"/>
    <x v="17"/>
    <s v="N"/>
    <s v="00 - N/A"/>
    <s v="10 - FONDO GENERAL"/>
    <s v="(en blanco)"/>
    <s v="99 - MULTIPROVINCIAL"/>
    <n v="0"/>
    <n v="36618.259999999995"/>
  </r>
  <r>
    <s v="2024"/>
    <x v="0"/>
    <x v="0"/>
    <x v="0"/>
    <x v="0"/>
    <x v="2"/>
    <s v="0215 - MINISTERIO DE LA MUJER"/>
    <s v="0001 - MINISTERIO DE LA MUJER"/>
    <x v="2"/>
    <x v="5"/>
    <x v="9"/>
    <x v="2"/>
    <x v="18"/>
    <s v="N"/>
    <s v="00 - N/A"/>
    <s v="10 - FONDO GENERAL"/>
    <s v="(en blanco)"/>
    <s v="99 - MULTIPROVINCIAL"/>
    <n v="700000"/>
    <n v="1086674.82"/>
  </r>
  <r>
    <s v="2024"/>
    <x v="0"/>
    <x v="0"/>
    <x v="0"/>
    <x v="0"/>
    <x v="2"/>
    <s v="0215 - MINISTERIO DE LA MUJER"/>
    <s v="0001 - MINISTERIO DE LA MUJER"/>
    <x v="2"/>
    <x v="5"/>
    <x v="9"/>
    <x v="2"/>
    <x v="18"/>
    <s v="N"/>
    <s v="00 - N/A"/>
    <s v="70 - DONACION EXTERNA"/>
    <s v="(en blanco)"/>
    <s v="99 - MULTIPROVINCIAL"/>
    <n v="0"/>
    <n v="0"/>
  </r>
  <r>
    <s v="2024"/>
    <x v="0"/>
    <x v="0"/>
    <x v="0"/>
    <x v="0"/>
    <x v="2"/>
    <s v="0215 - MINISTERIO DE LA MUJER"/>
    <s v="0001 - MINISTERIO DE LA MUJER"/>
    <x v="2"/>
    <x v="5"/>
    <x v="9"/>
    <x v="2"/>
    <x v="19"/>
    <s v="N"/>
    <s v="00 - N/A"/>
    <s v="10 - FONDO GENERAL"/>
    <s v="(en blanco)"/>
    <s v="99 - MULTIPROVINCIAL"/>
    <n v="350000"/>
    <n v="40102.9"/>
  </r>
  <r>
    <s v="2024"/>
    <x v="0"/>
    <x v="0"/>
    <x v="0"/>
    <x v="0"/>
    <x v="2"/>
    <s v="0215 - MINISTERIO DE LA MUJER"/>
    <s v="0001 - MINISTERIO DE LA MUJER"/>
    <x v="2"/>
    <x v="5"/>
    <x v="9"/>
    <x v="2"/>
    <x v="20"/>
    <s v="N"/>
    <s v="00 - N/A"/>
    <s v="10 - FONDO GENERAL"/>
    <s v="(en blanco)"/>
    <s v="99 - MULTIPROVINCIAL"/>
    <n v="8125000"/>
    <n v="3284590.2500000005"/>
  </r>
  <r>
    <s v="2024"/>
    <x v="0"/>
    <x v="0"/>
    <x v="0"/>
    <x v="0"/>
    <x v="2"/>
    <s v="0215 - MINISTERIO DE LA MUJER"/>
    <s v="0001 - MINISTERIO DE LA MUJER"/>
    <x v="2"/>
    <x v="5"/>
    <x v="9"/>
    <x v="2"/>
    <x v="20"/>
    <s v="N"/>
    <s v="00 - N/A"/>
    <s v="70 - DONACION EXTERNA"/>
    <s v="(en blanco)"/>
    <s v="99 - MULTIPROVINCIAL"/>
    <n v="0"/>
    <n v="0"/>
  </r>
  <r>
    <s v="2024"/>
    <x v="0"/>
    <x v="0"/>
    <x v="0"/>
    <x v="0"/>
    <x v="2"/>
    <s v="0215 - MINISTERIO DE LA MUJER"/>
    <s v="0001 - MINISTERIO DE LA MUJER"/>
    <x v="2"/>
    <x v="5"/>
    <x v="9"/>
    <x v="2"/>
    <x v="21"/>
    <s v="N"/>
    <s v="00 - N/A"/>
    <s v="10 - FONDO GENERAL"/>
    <s v="(en blanco)"/>
    <s v="99 - MULTIPROVINCIAL"/>
    <n v="5768000"/>
    <n v="2334967.71"/>
  </r>
  <r>
    <s v="2024"/>
    <x v="0"/>
    <x v="0"/>
    <x v="0"/>
    <x v="0"/>
    <x v="2"/>
    <s v="0215 - MINISTERIO DE LA MUJER"/>
    <s v="0001 - MINISTERIO DE LA MUJER"/>
    <x v="2"/>
    <x v="5"/>
    <x v="9"/>
    <x v="2"/>
    <x v="21"/>
    <s v="N"/>
    <s v="00 - N/A"/>
    <s v="70 - DONACION EXTERNA"/>
    <s v="(en blanco)"/>
    <s v="99 - MULTIPROVINCIAL"/>
    <n v="0"/>
    <n v="56881.01"/>
  </r>
  <r>
    <s v="2024"/>
    <x v="0"/>
    <x v="0"/>
    <x v="0"/>
    <x v="0"/>
    <x v="2"/>
    <s v="0216 - MINISTERIO DE CULTURA"/>
    <s v="0001 - MINISTERIO DE CULTURA"/>
    <x v="0"/>
    <x v="0"/>
    <x v="10"/>
    <x v="0"/>
    <x v="0"/>
    <s v="N"/>
    <s v="00 - N/A"/>
    <s v="10 - FONDO GENERAL"/>
    <s v="(en blanco)"/>
    <s v="99 - MULTIPROVINCIAL"/>
    <n v="1625000"/>
    <n v="220000"/>
  </r>
  <r>
    <s v="2024"/>
    <x v="0"/>
    <x v="0"/>
    <x v="0"/>
    <x v="0"/>
    <x v="2"/>
    <s v="0216 - MINISTERIO DE CULTURA"/>
    <s v="0001 - MINISTERIO DE CULTURA"/>
    <x v="0"/>
    <x v="0"/>
    <x v="10"/>
    <x v="0"/>
    <x v="1"/>
    <s v="N"/>
    <s v="00 - N/A"/>
    <s v="10 - FONDO GENERAL"/>
    <s v="(en blanco)"/>
    <s v="99 - MULTIPROVINCIAL"/>
    <n v="375000"/>
    <n v="0"/>
  </r>
  <r>
    <s v="2024"/>
    <x v="0"/>
    <x v="0"/>
    <x v="0"/>
    <x v="0"/>
    <x v="2"/>
    <s v="0216 - MINISTERIO DE CULTURA"/>
    <s v="0001 - MINISTERIO DE CULTURA"/>
    <x v="0"/>
    <x v="0"/>
    <x v="10"/>
    <x v="0"/>
    <x v="4"/>
    <s v="N"/>
    <s v="00 - N/A"/>
    <s v="10 - FONDO GENERAL"/>
    <s v="(en blanco)"/>
    <s v="99 - MULTIPROVINCIAL"/>
    <n v="183480"/>
    <n v="32921.020000000004"/>
  </r>
  <r>
    <s v="2024"/>
    <x v="0"/>
    <x v="0"/>
    <x v="0"/>
    <x v="0"/>
    <x v="2"/>
    <s v="0216 - MINISTERIO DE CULTURA"/>
    <s v="0001 - MINISTERIO DE CULTURA"/>
    <x v="0"/>
    <x v="0"/>
    <x v="10"/>
    <x v="1"/>
    <x v="6"/>
    <s v="N"/>
    <s v="00 - N/A"/>
    <s v="10 - FONDO GENERAL"/>
    <s v="(en blanco)"/>
    <s v="99 - MULTIPROVINCIAL"/>
    <n v="300000"/>
    <n v="0"/>
  </r>
  <r>
    <s v="2024"/>
    <x v="0"/>
    <x v="0"/>
    <x v="0"/>
    <x v="0"/>
    <x v="2"/>
    <s v="0216 - MINISTERIO DE CULTURA"/>
    <s v="0001 - MINISTERIO DE CULTURA"/>
    <x v="0"/>
    <x v="0"/>
    <x v="10"/>
    <x v="1"/>
    <x v="12"/>
    <s v="N"/>
    <s v="00 - N/A"/>
    <s v="10 - FONDO GENERAL"/>
    <s v="(en blanco)"/>
    <s v="99 - MULTIPROVINCIAL"/>
    <n v="200000"/>
    <n v="0"/>
  </r>
  <r>
    <s v="2024"/>
    <x v="0"/>
    <x v="0"/>
    <x v="0"/>
    <x v="0"/>
    <x v="2"/>
    <s v="0216 - MINISTERIO DE CULTURA"/>
    <s v="0001 - MINISTERIO DE CULTURA"/>
    <x v="0"/>
    <x v="0"/>
    <x v="10"/>
    <x v="1"/>
    <x v="13"/>
    <s v="N"/>
    <s v="00 - N/A"/>
    <s v="10 - FONDO GENERAL"/>
    <s v="(en blanco)"/>
    <s v="99 - MULTIPROVINCIAL"/>
    <n v="200000"/>
    <n v="0"/>
  </r>
  <r>
    <s v="2024"/>
    <x v="0"/>
    <x v="0"/>
    <x v="0"/>
    <x v="0"/>
    <x v="2"/>
    <s v="0216 - MINISTERIO DE CULTURA"/>
    <s v="0001 - MINISTERIO DE CULTURA"/>
    <x v="0"/>
    <x v="0"/>
    <x v="10"/>
    <x v="2"/>
    <x v="16"/>
    <s v="N"/>
    <s v="00 - N/A"/>
    <s v="10 - FONDO GENERAL"/>
    <s v="(en blanco)"/>
    <s v="99 - MULTIPROVINCIAL"/>
    <n v="100000"/>
    <n v="0"/>
  </r>
  <r>
    <s v="2024"/>
    <x v="0"/>
    <x v="0"/>
    <x v="0"/>
    <x v="0"/>
    <x v="2"/>
    <s v="0216 - MINISTERIO DE CULTURA"/>
    <s v="0001 - MINISTERIO DE CULTURA"/>
    <x v="0"/>
    <x v="0"/>
    <x v="10"/>
    <x v="2"/>
    <x v="21"/>
    <s v="N"/>
    <s v="00 - N/A"/>
    <s v="10 - FONDO GENERAL"/>
    <s v="(en blanco)"/>
    <s v="99 - MULTIPROVINCIAL"/>
    <n v="200000"/>
    <n v="0"/>
  </r>
  <r>
    <s v="2024"/>
    <x v="0"/>
    <x v="0"/>
    <x v="0"/>
    <x v="0"/>
    <x v="2"/>
    <s v="0216 - MINISTERIO DE CULTURA"/>
    <s v="0001 - MINISTERIO DE CULTURA"/>
    <x v="2"/>
    <x v="8"/>
    <x v="20"/>
    <x v="0"/>
    <x v="0"/>
    <s v="N"/>
    <s v="00 - N/A"/>
    <s v="10 - FONDO GENERAL"/>
    <s v="(en blanco)"/>
    <s v="99 - MULTIPROVINCIAL"/>
    <n v="673043105"/>
    <n v="317711684.78000009"/>
  </r>
  <r>
    <s v="2024"/>
    <x v="0"/>
    <x v="0"/>
    <x v="0"/>
    <x v="0"/>
    <x v="2"/>
    <s v="0216 - MINISTERIO DE CULTURA"/>
    <s v="0001 - MINISTERIO DE CULTURA"/>
    <x v="2"/>
    <x v="8"/>
    <x v="20"/>
    <x v="0"/>
    <x v="1"/>
    <s v="N"/>
    <s v="00 - N/A"/>
    <s v="10 - FONDO GENERAL"/>
    <s v="(en blanco)"/>
    <s v="99 - MULTIPROVINCIAL"/>
    <n v="277993000"/>
    <n v="59063271.159999996"/>
  </r>
  <r>
    <s v="2024"/>
    <x v="0"/>
    <x v="0"/>
    <x v="0"/>
    <x v="0"/>
    <x v="2"/>
    <s v="0216 - MINISTERIO DE CULTURA"/>
    <s v="0001 - MINISTERIO DE CULTURA"/>
    <x v="2"/>
    <x v="8"/>
    <x v="20"/>
    <x v="0"/>
    <x v="4"/>
    <s v="N"/>
    <s v="00 - N/A"/>
    <s v="10 - FONDO GENERAL"/>
    <s v="(en blanco)"/>
    <s v="99 - MULTIPROVINCIAL"/>
    <n v="93648251"/>
    <n v="47432931.239999987"/>
  </r>
  <r>
    <s v="2024"/>
    <x v="0"/>
    <x v="0"/>
    <x v="0"/>
    <x v="0"/>
    <x v="2"/>
    <s v="0216 - MINISTERIO DE CULTURA"/>
    <s v="0001 - MINISTERIO DE CULTURA"/>
    <x v="2"/>
    <x v="8"/>
    <x v="20"/>
    <x v="1"/>
    <x v="5"/>
    <s v="N"/>
    <s v="00 - N/A"/>
    <s v="10 - FONDO GENERAL"/>
    <s v="(en blanco)"/>
    <s v="99 - MULTIPROVINCIAL"/>
    <n v="101406732"/>
    <n v="42815132.140000001"/>
  </r>
  <r>
    <s v="2024"/>
    <x v="0"/>
    <x v="0"/>
    <x v="0"/>
    <x v="0"/>
    <x v="2"/>
    <s v="0216 - MINISTERIO DE CULTURA"/>
    <s v="0001 - MINISTERIO DE CULTURA"/>
    <x v="2"/>
    <x v="8"/>
    <x v="20"/>
    <x v="1"/>
    <x v="6"/>
    <s v="N"/>
    <s v="00 - N/A"/>
    <s v="10 - FONDO GENERAL"/>
    <s v="(en blanco)"/>
    <s v="99 - MULTIPROVINCIAL"/>
    <n v="18700000"/>
    <n v="5036791.46"/>
  </r>
  <r>
    <s v="2024"/>
    <x v="0"/>
    <x v="0"/>
    <x v="0"/>
    <x v="0"/>
    <x v="2"/>
    <s v="0216 - MINISTERIO DE CULTURA"/>
    <s v="0001 - MINISTERIO DE CULTURA"/>
    <x v="2"/>
    <x v="8"/>
    <x v="20"/>
    <x v="1"/>
    <x v="7"/>
    <s v="N"/>
    <s v="00 - N/A"/>
    <s v="10 - FONDO GENERAL"/>
    <s v="(en blanco)"/>
    <s v="99 - MULTIPROVINCIAL"/>
    <n v="17100000"/>
    <n v="7073592.5"/>
  </r>
  <r>
    <s v="2024"/>
    <x v="0"/>
    <x v="0"/>
    <x v="0"/>
    <x v="0"/>
    <x v="2"/>
    <s v="0216 - MINISTERIO DE CULTURA"/>
    <s v="0001 - MINISTERIO DE CULTURA"/>
    <x v="2"/>
    <x v="8"/>
    <x v="20"/>
    <x v="1"/>
    <x v="8"/>
    <s v="N"/>
    <s v="00 - N/A"/>
    <s v="10 - FONDO GENERAL"/>
    <s v="(en blanco)"/>
    <s v="99 - MULTIPROVINCIAL"/>
    <n v="1680000"/>
    <n v="30000"/>
  </r>
  <r>
    <s v="2024"/>
    <x v="0"/>
    <x v="0"/>
    <x v="0"/>
    <x v="0"/>
    <x v="2"/>
    <s v="0216 - MINISTERIO DE CULTURA"/>
    <s v="0001 - MINISTERIO DE CULTURA"/>
    <x v="2"/>
    <x v="8"/>
    <x v="20"/>
    <x v="1"/>
    <x v="9"/>
    <s v="N"/>
    <s v="00 - N/A"/>
    <s v="10 - FONDO GENERAL"/>
    <s v="(en blanco)"/>
    <s v="99 - MULTIPROVINCIAL"/>
    <n v="21540000"/>
    <n v="1836210.1199999999"/>
  </r>
  <r>
    <s v="2024"/>
    <x v="0"/>
    <x v="0"/>
    <x v="0"/>
    <x v="0"/>
    <x v="2"/>
    <s v="0216 - MINISTERIO DE CULTURA"/>
    <s v="0001 - MINISTERIO DE CULTURA"/>
    <x v="2"/>
    <x v="8"/>
    <x v="20"/>
    <x v="1"/>
    <x v="10"/>
    <s v="N"/>
    <s v="00 - N/A"/>
    <s v="10 - FONDO GENERAL"/>
    <s v="(en blanco)"/>
    <s v="99 - MULTIPROVINCIAL"/>
    <n v="12251000"/>
    <n v="4861139.92"/>
  </r>
  <r>
    <s v="2024"/>
    <x v="0"/>
    <x v="0"/>
    <x v="0"/>
    <x v="0"/>
    <x v="2"/>
    <s v="0216 - MINISTERIO DE CULTURA"/>
    <s v="0001 - MINISTERIO DE CULTURA"/>
    <x v="2"/>
    <x v="8"/>
    <x v="20"/>
    <x v="1"/>
    <x v="11"/>
    <s v="N"/>
    <s v="00 - N/A"/>
    <s v="10 - FONDO GENERAL"/>
    <s v="(en blanco)"/>
    <s v="99 - MULTIPROVINCIAL"/>
    <n v="76695138"/>
    <n v="9816826.9499999993"/>
  </r>
  <r>
    <s v="2024"/>
    <x v="0"/>
    <x v="0"/>
    <x v="0"/>
    <x v="0"/>
    <x v="2"/>
    <s v="0216 - MINISTERIO DE CULTURA"/>
    <s v="0001 - MINISTERIO DE CULTURA"/>
    <x v="2"/>
    <x v="8"/>
    <x v="20"/>
    <x v="1"/>
    <x v="12"/>
    <s v="N"/>
    <s v="00 - N/A"/>
    <s v="10 - FONDO GENERAL"/>
    <s v="(en blanco)"/>
    <s v="99 - MULTIPROVINCIAL"/>
    <n v="129590000"/>
    <n v="32243580.48"/>
  </r>
  <r>
    <s v="2024"/>
    <x v="0"/>
    <x v="0"/>
    <x v="0"/>
    <x v="0"/>
    <x v="2"/>
    <s v="0216 - MINISTERIO DE CULTURA"/>
    <s v="0001 - MINISTERIO DE CULTURA"/>
    <x v="2"/>
    <x v="8"/>
    <x v="20"/>
    <x v="1"/>
    <x v="13"/>
    <s v="N"/>
    <s v="00 - N/A"/>
    <s v="10 - FONDO GENERAL"/>
    <s v="(en blanco)"/>
    <s v="99 - MULTIPROVINCIAL"/>
    <n v="26119244"/>
    <n v="14864248.18"/>
  </r>
  <r>
    <s v="2024"/>
    <x v="0"/>
    <x v="0"/>
    <x v="0"/>
    <x v="0"/>
    <x v="2"/>
    <s v="0216 - MINISTERIO DE CULTURA"/>
    <s v="0001 - MINISTERIO DE CULTURA"/>
    <x v="2"/>
    <x v="8"/>
    <x v="20"/>
    <x v="2"/>
    <x v="14"/>
    <s v="N"/>
    <s v="00 - N/A"/>
    <s v="10 - FONDO GENERAL"/>
    <s v="(en blanco)"/>
    <s v="99 - MULTIPROVINCIAL"/>
    <n v="2200000"/>
    <n v="619877.80000000005"/>
  </r>
  <r>
    <s v="2024"/>
    <x v="0"/>
    <x v="0"/>
    <x v="0"/>
    <x v="0"/>
    <x v="2"/>
    <s v="0216 - MINISTERIO DE CULTURA"/>
    <s v="0001 - MINISTERIO DE CULTURA"/>
    <x v="2"/>
    <x v="8"/>
    <x v="20"/>
    <x v="2"/>
    <x v="15"/>
    <s v="N"/>
    <s v="00 - N/A"/>
    <s v="10 - FONDO GENERAL"/>
    <s v="(en blanco)"/>
    <s v="99 - MULTIPROVINCIAL"/>
    <n v="2090000"/>
    <n v="237892.72"/>
  </r>
  <r>
    <s v="2024"/>
    <x v="0"/>
    <x v="0"/>
    <x v="0"/>
    <x v="0"/>
    <x v="2"/>
    <s v="0216 - MINISTERIO DE CULTURA"/>
    <s v="0001 - MINISTERIO DE CULTURA"/>
    <x v="2"/>
    <x v="8"/>
    <x v="20"/>
    <x v="2"/>
    <x v="16"/>
    <s v="N"/>
    <s v="00 - N/A"/>
    <s v="10 - FONDO GENERAL"/>
    <s v="(en blanco)"/>
    <s v="99 - MULTIPROVINCIAL"/>
    <n v="4000000"/>
    <n v="1452586.24"/>
  </r>
  <r>
    <s v="2024"/>
    <x v="0"/>
    <x v="0"/>
    <x v="0"/>
    <x v="0"/>
    <x v="2"/>
    <s v="0216 - MINISTERIO DE CULTURA"/>
    <s v="0001 - MINISTERIO DE CULTURA"/>
    <x v="2"/>
    <x v="8"/>
    <x v="20"/>
    <x v="2"/>
    <x v="17"/>
    <s v="N"/>
    <s v="00 - N/A"/>
    <s v="10 - FONDO GENERAL"/>
    <s v="(en blanco)"/>
    <s v="99 - MULTIPROVINCIAL"/>
    <n v="10000"/>
    <n v="0"/>
  </r>
  <r>
    <s v="2024"/>
    <x v="0"/>
    <x v="0"/>
    <x v="0"/>
    <x v="0"/>
    <x v="2"/>
    <s v="0216 - MINISTERIO DE CULTURA"/>
    <s v="0001 - MINISTERIO DE CULTURA"/>
    <x v="2"/>
    <x v="8"/>
    <x v="20"/>
    <x v="2"/>
    <x v="18"/>
    <s v="N"/>
    <s v="00 - N/A"/>
    <s v="10 - FONDO GENERAL"/>
    <s v="(en blanco)"/>
    <s v="99 - MULTIPROVINCIAL"/>
    <n v="440000"/>
    <n v="260214.39"/>
  </r>
  <r>
    <s v="2024"/>
    <x v="0"/>
    <x v="0"/>
    <x v="0"/>
    <x v="0"/>
    <x v="2"/>
    <s v="0216 - MINISTERIO DE CULTURA"/>
    <s v="0001 - MINISTERIO DE CULTURA"/>
    <x v="2"/>
    <x v="8"/>
    <x v="20"/>
    <x v="2"/>
    <x v="19"/>
    <s v="N"/>
    <s v="00 - N/A"/>
    <s v="10 - FONDO GENERAL"/>
    <s v="(en blanco)"/>
    <s v="99 - MULTIPROVINCIAL"/>
    <n v="550000"/>
    <n v="179294.06"/>
  </r>
  <r>
    <s v="2024"/>
    <x v="0"/>
    <x v="0"/>
    <x v="0"/>
    <x v="0"/>
    <x v="2"/>
    <s v="0216 - MINISTERIO DE CULTURA"/>
    <s v="0001 - MINISTERIO DE CULTURA"/>
    <x v="2"/>
    <x v="8"/>
    <x v="20"/>
    <x v="2"/>
    <x v="20"/>
    <s v="N"/>
    <s v="00 - N/A"/>
    <s v="10 - FONDO GENERAL"/>
    <s v="(en blanco)"/>
    <s v="99 - MULTIPROVINCIAL"/>
    <n v="21300000"/>
    <n v="4052286.47"/>
  </r>
  <r>
    <s v="2024"/>
    <x v="0"/>
    <x v="0"/>
    <x v="0"/>
    <x v="0"/>
    <x v="2"/>
    <s v="0216 - MINISTERIO DE CULTURA"/>
    <s v="0001 - MINISTERIO DE CULTURA"/>
    <x v="2"/>
    <x v="8"/>
    <x v="20"/>
    <x v="2"/>
    <x v="21"/>
    <s v="N"/>
    <s v="00 - N/A"/>
    <s v="10 - FONDO GENERAL"/>
    <s v="(en blanco)"/>
    <s v="99 - MULTIPROVINCIAL"/>
    <n v="11150000"/>
    <n v="3331129.97"/>
  </r>
  <r>
    <s v="2024"/>
    <x v="0"/>
    <x v="0"/>
    <x v="0"/>
    <x v="0"/>
    <x v="2"/>
    <s v="0216 - MINISTERIO DE CULTURA"/>
    <s v="0002 - ORQUESTA SINFÓNICA NACIONAL"/>
    <x v="2"/>
    <x v="8"/>
    <x v="20"/>
    <x v="0"/>
    <x v="0"/>
    <s v="N"/>
    <s v="00 - N/A"/>
    <s v="10 - FONDO GENERAL"/>
    <s v="(en blanco)"/>
    <s v="99 - MULTIPROVINCIAL"/>
    <n v="86715841"/>
    <n v="40514404.74000001"/>
  </r>
  <r>
    <s v="2024"/>
    <x v="0"/>
    <x v="0"/>
    <x v="0"/>
    <x v="0"/>
    <x v="2"/>
    <s v="0216 - MINISTERIO DE CULTURA"/>
    <s v="0002 - ORQUESTA SINFÓNICA NACIONAL"/>
    <x v="2"/>
    <x v="8"/>
    <x v="20"/>
    <x v="0"/>
    <x v="1"/>
    <s v="N"/>
    <s v="00 - N/A"/>
    <s v="10 - FONDO GENERAL"/>
    <s v="(en blanco)"/>
    <s v="99 - MULTIPROVINCIAL"/>
    <n v="7091797"/>
    <n v="771795.36"/>
  </r>
  <r>
    <s v="2024"/>
    <x v="0"/>
    <x v="0"/>
    <x v="0"/>
    <x v="0"/>
    <x v="2"/>
    <s v="0216 - MINISTERIO DE CULTURA"/>
    <s v="0002 - ORQUESTA SINFÓNICA NACIONAL"/>
    <x v="2"/>
    <x v="8"/>
    <x v="20"/>
    <x v="0"/>
    <x v="4"/>
    <s v="N"/>
    <s v="00 - N/A"/>
    <s v="10 - FONDO GENERAL"/>
    <s v="(en blanco)"/>
    <s v="99 - MULTIPROVINCIAL"/>
    <n v="9907020"/>
    <n v="5610024.1999999993"/>
  </r>
  <r>
    <s v="2024"/>
    <x v="0"/>
    <x v="0"/>
    <x v="0"/>
    <x v="0"/>
    <x v="2"/>
    <s v="0216 - MINISTERIO DE CULTURA"/>
    <s v="0002 - ORQUESTA SINFÓNICA NACIONAL"/>
    <x v="2"/>
    <x v="8"/>
    <x v="20"/>
    <x v="1"/>
    <x v="6"/>
    <s v="N"/>
    <s v="00 - N/A"/>
    <s v="10 - FONDO GENERAL"/>
    <s v="(en blanco)"/>
    <s v="99 - MULTIPROVINCIAL"/>
    <n v="810000"/>
    <n v="0"/>
  </r>
  <r>
    <s v="2024"/>
    <x v="0"/>
    <x v="0"/>
    <x v="0"/>
    <x v="0"/>
    <x v="2"/>
    <s v="0216 - MINISTERIO DE CULTURA"/>
    <s v="0002 - ORQUESTA SINFÓNICA NACIONAL"/>
    <x v="2"/>
    <x v="8"/>
    <x v="20"/>
    <x v="1"/>
    <x v="6"/>
    <s v="N"/>
    <s v="00 - N/A"/>
    <s v="20 - FONDOS CON DESTINO ESPECÍFICO"/>
    <s v="(en blanco)"/>
    <s v="99 - MULTIPROVINCIAL"/>
    <n v="0"/>
    <n v="0"/>
  </r>
  <r>
    <s v="2024"/>
    <x v="0"/>
    <x v="0"/>
    <x v="0"/>
    <x v="0"/>
    <x v="2"/>
    <s v="0216 - MINISTERIO DE CULTURA"/>
    <s v="0002 - ORQUESTA SINFÓNICA NACIONAL"/>
    <x v="2"/>
    <x v="8"/>
    <x v="20"/>
    <x v="1"/>
    <x v="8"/>
    <s v="N"/>
    <s v="00 - N/A"/>
    <s v="10 - FONDO GENERAL"/>
    <s v="(en blanco)"/>
    <s v="99 - MULTIPROVINCIAL"/>
    <n v="2715000"/>
    <n v="0"/>
  </r>
  <r>
    <s v="2024"/>
    <x v="0"/>
    <x v="0"/>
    <x v="0"/>
    <x v="0"/>
    <x v="2"/>
    <s v="0216 - MINISTERIO DE CULTURA"/>
    <s v="0002 - ORQUESTA SINFÓNICA NACIONAL"/>
    <x v="2"/>
    <x v="8"/>
    <x v="20"/>
    <x v="1"/>
    <x v="8"/>
    <s v="N"/>
    <s v="00 - N/A"/>
    <s v="20 - FONDOS CON DESTINO ESPECÍFICO"/>
    <s v="(en blanco)"/>
    <s v="99 - MULTIPROVINCIAL"/>
    <n v="0"/>
    <n v="387000"/>
  </r>
  <r>
    <s v="2024"/>
    <x v="0"/>
    <x v="0"/>
    <x v="0"/>
    <x v="0"/>
    <x v="2"/>
    <s v="0216 - MINISTERIO DE CULTURA"/>
    <s v="0002 - ORQUESTA SINFÓNICA NACIONAL"/>
    <x v="2"/>
    <x v="8"/>
    <x v="20"/>
    <x v="1"/>
    <x v="9"/>
    <s v="N"/>
    <s v="00 - N/A"/>
    <s v="20 - FONDOS CON DESTINO ESPECÍFICO"/>
    <s v="(en blanco)"/>
    <s v="99 - MULTIPROVINCIAL"/>
    <n v="0"/>
    <n v="317586.38"/>
  </r>
  <r>
    <s v="2024"/>
    <x v="0"/>
    <x v="0"/>
    <x v="0"/>
    <x v="0"/>
    <x v="2"/>
    <s v="0216 - MINISTERIO DE CULTURA"/>
    <s v="0002 - ORQUESTA SINFÓNICA NACIONAL"/>
    <x v="2"/>
    <x v="8"/>
    <x v="20"/>
    <x v="1"/>
    <x v="10"/>
    <s v="N"/>
    <s v="00 - N/A"/>
    <s v="10 - FONDO GENERAL"/>
    <s v="(en blanco)"/>
    <s v="99 - MULTIPROVINCIAL"/>
    <n v="1192686"/>
    <n v="674791.23"/>
  </r>
  <r>
    <s v="2024"/>
    <x v="0"/>
    <x v="0"/>
    <x v="0"/>
    <x v="0"/>
    <x v="2"/>
    <s v="0216 - MINISTERIO DE CULTURA"/>
    <s v="0002 - ORQUESTA SINFÓNICA NACIONAL"/>
    <x v="2"/>
    <x v="8"/>
    <x v="20"/>
    <x v="1"/>
    <x v="11"/>
    <s v="N"/>
    <s v="00 - N/A"/>
    <s v="20 - FONDOS CON DESTINO ESPECÍFICO"/>
    <s v="(en blanco)"/>
    <s v="99 - MULTIPROVINCIAL"/>
    <n v="0"/>
    <n v="33748"/>
  </r>
  <r>
    <s v="2024"/>
    <x v="0"/>
    <x v="0"/>
    <x v="0"/>
    <x v="0"/>
    <x v="2"/>
    <s v="0216 - MINISTERIO DE CULTURA"/>
    <s v="0002 - ORQUESTA SINFÓNICA NACIONAL"/>
    <x v="2"/>
    <x v="8"/>
    <x v="20"/>
    <x v="1"/>
    <x v="12"/>
    <s v="N"/>
    <s v="00 - N/A"/>
    <s v="10 - FONDO GENERAL"/>
    <s v="(en blanco)"/>
    <s v="99 - MULTIPROVINCIAL"/>
    <n v="4808192"/>
    <n v="520000"/>
  </r>
  <r>
    <s v="2024"/>
    <x v="0"/>
    <x v="0"/>
    <x v="0"/>
    <x v="0"/>
    <x v="2"/>
    <s v="0216 - MINISTERIO DE CULTURA"/>
    <s v="0002 - ORQUESTA SINFÓNICA NACIONAL"/>
    <x v="2"/>
    <x v="8"/>
    <x v="20"/>
    <x v="1"/>
    <x v="12"/>
    <s v="N"/>
    <s v="00 - N/A"/>
    <s v="20 - FONDOS CON DESTINO ESPECÍFICO"/>
    <s v="(en blanco)"/>
    <s v="99 - MULTIPROVINCIAL"/>
    <n v="0"/>
    <n v="143333.36000000002"/>
  </r>
  <r>
    <s v="2024"/>
    <x v="0"/>
    <x v="0"/>
    <x v="0"/>
    <x v="0"/>
    <x v="2"/>
    <s v="0216 - MINISTERIO DE CULTURA"/>
    <s v="0002 - ORQUESTA SINFÓNICA NACIONAL"/>
    <x v="2"/>
    <x v="8"/>
    <x v="20"/>
    <x v="2"/>
    <x v="14"/>
    <s v="N"/>
    <s v="00 - N/A"/>
    <s v="10 - FONDO GENERAL"/>
    <s v="(en blanco)"/>
    <s v="99 - MULTIPROVINCIAL"/>
    <n v="354000"/>
    <n v="0"/>
  </r>
  <r>
    <s v="2024"/>
    <x v="0"/>
    <x v="0"/>
    <x v="0"/>
    <x v="0"/>
    <x v="2"/>
    <s v="0216 - MINISTERIO DE CULTURA"/>
    <s v="0002 - ORQUESTA SINFÓNICA NACIONAL"/>
    <x v="2"/>
    <x v="8"/>
    <x v="20"/>
    <x v="2"/>
    <x v="14"/>
    <s v="N"/>
    <s v="00 - N/A"/>
    <s v="20 - FONDOS CON DESTINO ESPECÍFICO"/>
    <s v="(en blanco)"/>
    <s v="99 - MULTIPROVINCIAL"/>
    <n v="0"/>
    <n v="62111"/>
  </r>
  <r>
    <s v="2024"/>
    <x v="0"/>
    <x v="0"/>
    <x v="0"/>
    <x v="0"/>
    <x v="2"/>
    <s v="0216 - MINISTERIO DE CULTURA"/>
    <s v="0002 - ORQUESTA SINFÓNICA NACIONAL"/>
    <x v="2"/>
    <x v="8"/>
    <x v="20"/>
    <x v="2"/>
    <x v="15"/>
    <s v="N"/>
    <s v="00 - N/A"/>
    <s v="10 - FONDO GENERAL"/>
    <s v="(en blanco)"/>
    <s v="99 - MULTIPROVINCIAL"/>
    <n v="600000"/>
    <n v="0"/>
  </r>
  <r>
    <s v="2024"/>
    <x v="0"/>
    <x v="0"/>
    <x v="0"/>
    <x v="0"/>
    <x v="2"/>
    <s v="0216 - MINISTERIO DE CULTURA"/>
    <s v="0002 - ORQUESTA SINFÓNICA NACIONAL"/>
    <x v="2"/>
    <x v="8"/>
    <x v="20"/>
    <x v="2"/>
    <x v="16"/>
    <s v="N"/>
    <s v="00 - N/A"/>
    <s v="10 - FONDO GENERAL"/>
    <s v="(en blanco)"/>
    <s v="99 - MULTIPROVINCIAL"/>
    <n v="150000"/>
    <n v="0"/>
  </r>
  <r>
    <s v="2024"/>
    <x v="0"/>
    <x v="0"/>
    <x v="0"/>
    <x v="0"/>
    <x v="2"/>
    <s v="0216 - MINISTERIO DE CULTURA"/>
    <s v="0002 - ORQUESTA SINFÓNICA NACIONAL"/>
    <x v="2"/>
    <x v="8"/>
    <x v="20"/>
    <x v="2"/>
    <x v="16"/>
    <s v="N"/>
    <s v="00 - N/A"/>
    <s v="20 - FONDOS CON DESTINO ESPECÍFICO"/>
    <s v="(en blanco)"/>
    <s v="99 - MULTIPROVINCIAL"/>
    <n v="0"/>
    <n v="44722"/>
  </r>
  <r>
    <s v="2024"/>
    <x v="0"/>
    <x v="0"/>
    <x v="0"/>
    <x v="0"/>
    <x v="2"/>
    <s v="0216 - MINISTERIO DE CULTURA"/>
    <s v="0002 - ORQUESTA SINFÓNICA NACIONAL"/>
    <x v="2"/>
    <x v="8"/>
    <x v="20"/>
    <x v="2"/>
    <x v="20"/>
    <s v="N"/>
    <s v="00 - N/A"/>
    <s v="10 - FONDO GENERAL"/>
    <s v="(en blanco)"/>
    <s v="99 - MULTIPROVINCIAL"/>
    <n v="1000000"/>
    <n v="0"/>
  </r>
  <r>
    <s v="2024"/>
    <x v="0"/>
    <x v="0"/>
    <x v="0"/>
    <x v="0"/>
    <x v="2"/>
    <s v="0216 - MINISTERIO DE CULTURA"/>
    <s v="0002 - ORQUESTA SINFÓNICA NACIONAL"/>
    <x v="2"/>
    <x v="8"/>
    <x v="20"/>
    <x v="2"/>
    <x v="20"/>
    <s v="N"/>
    <s v="00 - N/A"/>
    <s v="20 - FONDOS CON DESTINO ESPECÍFICO"/>
    <s v="(en blanco)"/>
    <s v="99 - MULTIPROVINCIAL"/>
    <n v="0"/>
    <n v="350000"/>
  </r>
  <r>
    <s v="2024"/>
    <x v="0"/>
    <x v="0"/>
    <x v="0"/>
    <x v="0"/>
    <x v="2"/>
    <s v="0216 - MINISTERIO DE CULTURA"/>
    <s v="0002 - ORQUESTA SINFÓNICA NACIONAL"/>
    <x v="2"/>
    <x v="8"/>
    <x v="20"/>
    <x v="2"/>
    <x v="21"/>
    <s v="N"/>
    <s v="00 - N/A"/>
    <s v="10 - FONDO GENERAL"/>
    <s v="(en blanco)"/>
    <s v="99 - MULTIPROVINCIAL"/>
    <n v="180000"/>
    <n v="0"/>
  </r>
  <r>
    <s v="2024"/>
    <x v="0"/>
    <x v="0"/>
    <x v="0"/>
    <x v="0"/>
    <x v="2"/>
    <s v="0216 - MINISTERIO DE CULTURA"/>
    <s v="0002 - ORQUESTA SINFÓNICA NACIONAL"/>
    <x v="2"/>
    <x v="8"/>
    <x v="20"/>
    <x v="2"/>
    <x v="21"/>
    <s v="N"/>
    <s v="00 - N/A"/>
    <s v="20 - FONDOS CON DESTINO ESPECÍFICO"/>
    <s v="(en blanco)"/>
    <s v="99 - MULTIPROVINCIAL"/>
    <n v="0"/>
    <n v="157138.22"/>
  </r>
  <r>
    <s v="2024"/>
    <x v="0"/>
    <x v="0"/>
    <x v="0"/>
    <x v="0"/>
    <x v="2"/>
    <s v="0216 - MINISTERIO DE CULTURA"/>
    <s v="0003 - BIBLIOTECA NACIONAL PEDRO HENRÍQUEZ UREÑA"/>
    <x v="2"/>
    <x v="8"/>
    <x v="20"/>
    <x v="0"/>
    <x v="0"/>
    <s v="N"/>
    <s v="00 - Dirección y coordinación de servicios bibliotecarios a los productos 02, 06 y 07"/>
    <s v="10 - FONDO GENERAL"/>
    <s v="(en blanco)"/>
    <s v="99 - MULTIPROVINCIAL"/>
    <n v="53295808"/>
    <n v="24178751.509999994"/>
  </r>
  <r>
    <s v="2024"/>
    <x v="0"/>
    <x v="0"/>
    <x v="0"/>
    <x v="0"/>
    <x v="2"/>
    <s v="0216 - MINISTERIO DE CULTURA"/>
    <s v="0003 - BIBLIOTECA NACIONAL PEDRO HENRÍQUEZ UREÑA"/>
    <x v="2"/>
    <x v="8"/>
    <x v="20"/>
    <x v="0"/>
    <x v="0"/>
    <s v="N"/>
    <s v="00 - N/A"/>
    <s v="10 - FONDO GENERAL"/>
    <s v="(en blanco)"/>
    <s v="99 - MULTIPROVINCIAL"/>
    <n v="41477752"/>
    <n v="18201721.039999999"/>
  </r>
  <r>
    <s v="2024"/>
    <x v="0"/>
    <x v="0"/>
    <x v="0"/>
    <x v="0"/>
    <x v="2"/>
    <s v="0216 - MINISTERIO DE CULTURA"/>
    <s v="0003 - BIBLIOTECA NACIONAL PEDRO HENRÍQUEZ UREÑA"/>
    <x v="2"/>
    <x v="8"/>
    <x v="20"/>
    <x v="0"/>
    <x v="1"/>
    <s v="N"/>
    <s v="00 - Dirección y coordinación de servicios bibliotecarios a los productos 02, 06 y 07"/>
    <s v="10 - FONDO GENERAL"/>
    <s v="(en blanco)"/>
    <s v="99 - MULTIPROVINCIAL"/>
    <n v="24340100"/>
    <n v="8812948.2699999996"/>
  </r>
  <r>
    <s v="2024"/>
    <x v="0"/>
    <x v="0"/>
    <x v="0"/>
    <x v="0"/>
    <x v="2"/>
    <s v="0216 - MINISTERIO DE CULTURA"/>
    <s v="0003 - BIBLIOTECA NACIONAL PEDRO HENRÍQUEZ UREÑA"/>
    <x v="2"/>
    <x v="8"/>
    <x v="20"/>
    <x v="0"/>
    <x v="1"/>
    <s v="N"/>
    <s v="00 - N/A"/>
    <s v="10 - FONDO GENERAL"/>
    <s v="(en blanco)"/>
    <s v="99 - MULTIPROVINCIAL"/>
    <n v="825900"/>
    <n v="703379.35"/>
  </r>
  <r>
    <s v="2024"/>
    <x v="0"/>
    <x v="0"/>
    <x v="0"/>
    <x v="0"/>
    <x v="2"/>
    <s v="0216 - MINISTERIO DE CULTURA"/>
    <s v="0003 - BIBLIOTECA NACIONAL PEDRO HENRÍQUEZ UREÑA"/>
    <x v="2"/>
    <x v="8"/>
    <x v="20"/>
    <x v="0"/>
    <x v="4"/>
    <s v="N"/>
    <s v="00 - Dirección y coordinación de servicios bibliotecarios a los productos 02, 06 y 07"/>
    <s v="10 - FONDO GENERAL"/>
    <s v="(en blanco)"/>
    <s v="99 - MULTIPROVINCIAL"/>
    <n v="7528200"/>
    <n v="3542134.0999999996"/>
  </r>
  <r>
    <s v="2024"/>
    <x v="0"/>
    <x v="0"/>
    <x v="0"/>
    <x v="0"/>
    <x v="2"/>
    <s v="0216 - MINISTERIO DE CULTURA"/>
    <s v="0003 - BIBLIOTECA NACIONAL PEDRO HENRÍQUEZ UREÑA"/>
    <x v="2"/>
    <x v="8"/>
    <x v="20"/>
    <x v="0"/>
    <x v="4"/>
    <s v="N"/>
    <s v="00 - N/A"/>
    <s v="10 - FONDO GENERAL"/>
    <s v="(en blanco)"/>
    <s v="99 - MULTIPROVINCIAL"/>
    <n v="5750800"/>
    <n v="2785301.2500000005"/>
  </r>
  <r>
    <s v="2024"/>
    <x v="0"/>
    <x v="0"/>
    <x v="0"/>
    <x v="0"/>
    <x v="2"/>
    <s v="0216 - MINISTERIO DE CULTURA"/>
    <s v="0003 - BIBLIOTECA NACIONAL PEDRO HENRÍQUEZ UREÑA"/>
    <x v="2"/>
    <x v="8"/>
    <x v="20"/>
    <x v="1"/>
    <x v="5"/>
    <s v="N"/>
    <s v="00 - Dirección y coordinación de servicios bibliotecarios a los productos 02, 06 y 07"/>
    <s v="10 - FONDO GENERAL"/>
    <s v="(en blanco)"/>
    <s v="99 - MULTIPROVINCIAL"/>
    <n v="27491000"/>
    <n v="12618309.709999997"/>
  </r>
  <r>
    <s v="2024"/>
    <x v="0"/>
    <x v="0"/>
    <x v="0"/>
    <x v="0"/>
    <x v="2"/>
    <s v="0216 - MINISTERIO DE CULTURA"/>
    <s v="0003 - BIBLIOTECA NACIONAL PEDRO HENRÍQUEZ UREÑA"/>
    <x v="2"/>
    <x v="8"/>
    <x v="20"/>
    <x v="1"/>
    <x v="6"/>
    <s v="N"/>
    <s v="00 - Dirección y coordinación de servicios bibliotecarios a los productos 02, 06 y 07"/>
    <s v="10 - FONDO GENERAL"/>
    <s v="(en blanco)"/>
    <s v="99 - MULTIPROVINCIAL"/>
    <n v="310000"/>
    <n v="44923.270000000004"/>
  </r>
  <r>
    <s v="2024"/>
    <x v="0"/>
    <x v="0"/>
    <x v="0"/>
    <x v="0"/>
    <x v="2"/>
    <s v="0216 - MINISTERIO DE CULTURA"/>
    <s v="0003 - BIBLIOTECA NACIONAL PEDRO HENRÍQUEZ UREÑA"/>
    <x v="2"/>
    <x v="8"/>
    <x v="20"/>
    <x v="1"/>
    <x v="7"/>
    <s v="N"/>
    <s v="00 - Dirección y coordinación de servicios bibliotecarios a los productos 02, 06 y 07"/>
    <s v="10 - FONDO GENERAL"/>
    <s v="(en blanco)"/>
    <s v="99 - MULTIPROVINCIAL"/>
    <n v="9000"/>
    <n v="0"/>
  </r>
  <r>
    <s v="2024"/>
    <x v="0"/>
    <x v="0"/>
    <x v="0"/>
    <x v="0"/>
    <x v="2"/>
    <s v="0216 - MINISTERIO DE CULTURA"/>
    <s v="0003 - BIBLIOTECA NACIONAL PEDRO HENRÍQUEZ UREÑA"/>
    <x v="2"/>
    <x v="8"/>
    <x v="20"/>
    <x v="1"/>
    <x v="8"/>
    <s v="N"/>
    <s v="00 - Dirección y coordinación de servicios bibliotecarios a los productos 02, 06 y 07"/>
    <s v="10 - FONDO GENERAL"/>
    <s v="(en blanco)"/>
    <s v="99 - MULTIPROVINCIAL"/>
    <n v="6000"/>
    <n v="0"/>
  </r>
  <r>
    <s v="2024"/>
    <x v="0"/>
    <x v="0"/>
    <x v="0"/>
    <x v="0"/>
    <x v="2"/>
    <s v="0216 - MINISTERIO DE CULTURA"/>
    <s v="0003 - BIBLIOTECA NACIONAL PEDRO HENRÍQUEZ UREÑA"/>
    <x v="2"/>
    <x v="8"/>
    <x v="20"/>
    <x v="1"/>
    <x v="9"/>
    <s v="N"/>
    <s v="00 - Dirección y coordinación de servicios bibliotecarios a los productos 02, 06 y 07"/>
    <s v="10 - FONDO GENERAL"/>
    <s v="(en blanco)"/>
    <s v="99 - MULTIPROVINCIAL"/>
    <n v="1076000"/>
    <n v="613256.67999999993"/>
  </r>
  <r>
    <s v="2024"/>
    <x v="0"/>
    <x v="0"/>
    <x v="0"/>
    <x v="0"/>
    <x v="2"/>
    <s v="0216 - MINISTERIO DE CULTURA"/>
    <s v="0003 - BIBLIOTECA NACIONAL PEDRO HENRÍQUEZ UREÑA"/>
    <x v="2"/>
    <x v="8"/>
    <x v="20"/>
    <x v="1"/>
    <x v="9"/>
    <s v="N"/>
    <s v="00 - N/A"/>
    <s v="10 - FONDO GENERAL"/>
    <s v="(en blanco)"/>
    <s v="99 - MULTIPROVINCIAL"/>
    <n v="680000"/>
    <n v="169200"/>
  </r>
  <r>
    <s v="2024"/>
    <x v="0"/>
    <x v="0"/>
    <x v="0"/>
    <x v="0"/>
    <x v="2"/>
    <s v="0216 - MINISTERIO DE CULTURA"/>
    <s v="0003 - BIBLIOTECA NACIONAL PEDRO HENRÍQUEZ UREÑA"/>
    <x v="2"/>
    <x v="8"/>
    <x v="20"/>
    <x v="1"/>
    <x v="10"/>
    <s v="N"/>
    <s v="00 - Dirección y coordinación de servicios bibliotecarios a los productos 02, 06 y 07"/>
    <s v="10 - FONDO GENERAL"/>
    <s v="(en blanco)"/>
    <s v="99 - MULTIPROVINCIAL"/>
    <n v="250000"/>
    <n v="0"/>
  </r>
  <r>
    <s v="2024"/>
    <x v="0"/>
    <x v="0"/>
    <x v="0"/>
    <x v="0"/>
    <x v="2"/>
    <s v="0216 - MINISTERIO DE CULTURA"/>
    <s v="0003 - BIBLIOTECA NACIONAL PEDRO HENRÍQUEZ UREÑA"/>
    <x v="2"/>
    <x v="8"/>
    <x v="20"/>
    <x v="1"/>
    <x v="11"/>
    <s v="N"/>
    <s v="00 - Dirección y coordinación de servicios bibliotecarios a los productos 02, 06 y 07"/>
    <s v="10 - FONDO GENERAL"/>
    <s v="(en blanco)"/>
    <s v="99 - MULTIPROVINCIAL"/>
    <n v="6627500"/>
    <n v="1110051.56"/>
  </r>
  <r>
    <s v="2024"/>
    <x v="0"/>
    <x v="0"/>
    <x v="0"/>
    <x v="0"/>
    <x v="2"/>
    <s v="0216 - MINISTERIO DE CULTURA"/>
    <s v="0003 - BIBLIOTECA NACIONAL PEDRO HENRÍQUEZ UREÑA"/>
    <x v="2"/>
    <x v="8"/>
    <x v="20"/>
    <x v="1"/>
    <x v="12"/>
    <s v="N"/>
    <s v="00 - Dirección y coordinación de servicios bibliotecarios a los productos 02, 06 y 07"/>
    <s v="10 - FONDO GENERAL"/>
    <s v="(en blanco)"/>
    <s v="99 - MULTIPROVINCIAL"/>
    <n v="681000"/>
    <n v="422660"/>
  </r>
  <r>
    <s v="2024"/>
    <x v="0"/>
    <x v="0"/>
    <x v="0"/>
    <x v="0"/>
    <x v="2"/>
    <s v="0216 - MINISTERIO DE CULTURA"/>
    <s v="0003 - BIBLIOTECA NACIONAL PEDRO HENRÍQUEZ UREÑA"/>
    <x v="2"/>
    <x v="8"/>
    <x v="20"/>
    <x v="1"/>
    <x v="12"/>
    <s v="N"/>
    <s v="00 - N/A"/>
    <s v="10 - FONDO GENERAL"/>
    <s v="(en blanco)"/>
    <s v="99 - MULTIPROVINCIAL"/>
    <n v="600600"/>
    <n v="0"/>
  </r>
  <r>
    <s v="2024"/>
    <x v="0"/>
    <x v="0"/>
    <x v="0"/>
    <x v="0"/>
    <x v="2"/>
    <s v="0216 - MINISTERIO DE CULTURA"/>
    <s v="0003 - BIBLIOTECA NACIONAL PEDRO HENRÍQUEZ UREÑA"/>
    <x v="2"/>
    <x v="8"/>
    <x v="20"/>
    <x v="1"/>
    <x v="13"/>
    <s v="N"/>
    <s v="00 - Dirección y coordinación de servicios bibliotecarios a los productos 02, 06 y 07"/>
    <s v="10 - FONDO GENERAL"/>
    <s v="(en blanco)"/>
    <s v="99 - MULTIPROVINCIAL"/>
    <n v="600000"/>
    <n v="166830"/>
  </r>
  <r>
    <s v="2024"/>
    <x v="0"/>
    <x v="0"/>
    <x v="0"/>
    <x v="0"/>
    <x v="2"/>
    <s v="0216 - MINISTERIO DE CULTURA"/>
    <s v="0003 - BIBLIOTECA NACIONAL PEDRO HENRÍQUEZ UREÑA"/>
    <x v="2"/>
    <x v="8"/>
    <x v="20"/>
    <x v="1"/>
    <x v="13"/>
    <s v="N"/>
    <s v="00 - N/A"/>
    <s v="10 - FONDO GENERAL"/>
    <s v="(en blanco)"/>
    <s v="99 - MULTIPROVINCIAL"/>
    <n v="0"/>
    <n v="0"/>
  </r>
  <r>
    <s v="2024"/>
    <x v="0"/>
    <x v="0"/>
    <x v="0"/>
    <x v="0"/>
    <x v="2"/>
    <s v="0216 - MINISTERIO DE CULTURA"/>
    <s v="0003 - BIBLIOTECA NACIONAL PEDRO HENRÍQUEZ UREÑA"/>
    <x v="2"/>
    <x v="8"/>
    <x v="20"/>
    <x v="2"/>
    <x v="14"/>
    <s v="N"/>
    <s v="00 - Dirección y coordinación de servicios bibliotecarios a los productos 02, 06 y 07"/>
    <s v="10 - FONDO GENERAL"/>
    <s v="(en blanco)"/>
    <s v="99 - MULTIPROVINCIAL"/>
    <n v="1100000"/>
    <n v="460672.1"/>
  </r>
  <r>
    <s v="2024"/>
    <x v="0"/>
    <x v="0"/>
    <x v="0"/>
    <x v="0"/>
    <x v="2"/>
    <s v="0216 - MINISTERIO DE CULTURA"/>
    <s v="0003 - BIBLIOTECA NACIONAL PEDRO HENRÍQUEZ UREÑA"/>
    <x v="2"/>
    <x v="8"/>
    <x v="20"/>
    <x v="2"/>
    <x v="15"/>
    <s v="N"/>
    <s v="00 - Dirección y coordinación de servicios bibliotecarios a los productos 02, 06 y 07"/>
    <s v="10 - FONDO GENERAL"/>
    <s v="(en blanco)"/>
    <s v="99 - MULTIPROVINCIAL"/>
    <n v="280000"/>
    <n v="0"/>
  </r>
  <r>
    <s v="2024"/>
    <x v="0"/>
    <x v="0"/>
    <x v="0"/>
    <x v="0"/>
    <x v="2"/>
    <s v="0216 - MINISTERIO DE CULTURA"/>
    <s v="0003 - BIBLIOTECA NACIONAL PEDRO HENRÍQUEZ UREÑA"/>
    <x v="2"/>
    <x v="8"/>
    <x v="20"/>
    <x v="2"/>
    <x v="16"/>
    <s v="N"/>
    <s v="00 - Dirección y coordinación de servicios bibliotecarios a los productos 02, 06 y 07"/>
    <s v="10 - FONDO GENERAL"/>
    <s v="(en blanco)"/>
    <s v="99 - MULTIPROVINCIAL"/>
    <n v="3361000"/>
    <n v="150714.32"/>
  </r>
  <r>
    <s v="2024"/>
    <x v="0"/>
    <x v="0"/>
    <x v="0"/>
    <x v="0"/>
    <x v="2"/>
    <s v="0216 - MINISTERIO DE CULTURA"/>
    <s v="0003 - BIBLIOTECA NACIONAL PEDRO HENRÍQUEZ UREÑA"/>
    <x v="2"/>
    <x v="8"/>
    <x v="20"/>
    <x v="2"/>
    <x v="16"/>
    <s v="N"/>
    <s v="00 - N/A"/>
    <s v="10 - FONDO GENERAL"/>
    <s v="(en blanco)"/>
    <s v="99 - MULTIPROVINCIAL"/>
    <n v="500500"/>
    <n v="0"/>
  </r>
  <r>
    <s v="2024"/>
    <x v="0"/>
    <x v="0"/>
    <x v="0"/>
    <x v="0"/>
    <x v="2"/>
    <s v="0216 - MINISTERIO DE CULTURA"/>
    <s v="0003 - BIBLIOTECA NACIONAL PEDRO HENRÍQUEZ UREÑA"/>
    <x v="2"/>
    <x v="8"/>
    <x v="20"/>
    <x v="2"/>
    <x v="17"/>
    <s v="N"/>
    <s v="00 - Dirección y coordinación de servicios bibliotecarios a los productos 02, 06 y 07"/>
    <s v="10 - FONDO GENERAL"/>
    <s v="(en blanco)"/>
    <s v="99 - MULTIPROVINCIAL"/>
    <n v="100000"/>
    <n v="21459.7"/>
  </r>
  <r>
    <s v="2024"/>
    <x v="0"/>
    <x v="0"/>
    <x v="0"/>
    <x v="0"/>
    <x v="2"/>
    <s v="0216 - MINISTERIO DE CULTURA"/>
    <s v="0003 - BIBLIOTECA NACIONAL PEDRO HENRÍQUEZ UREÑA"/>
    <x v="2"/>
    <x v="8"/>
    <x v="20"/>
    <x v="2"/>
    <x v="18"/>
    <s v="N"/>
    <s v="00 - Dirección y coordinación de servicios bibliotecarios a los productos 02, 06 y 07"/>
    <s v="10 - FONDO GENERAL"/>
    <s v="(en blanco)"/>
    <s v="99 - MULTIPROVINCIAL"/>
    <n v="50500"/>
    <n v="32426.400000000001"/>
  </r>
  <r>
    <s v="2024"/>
    <x v="0"/>
    <x v="0"/>
    <x v="0"/>
    <x v="0"/>
    <x v="2"/>
    <s v="0216 - MINISTERIO DE CULTURA"/>
    <s v="0003 - BIBLIOTECA NACIONAL PEDRO HENRÍQUEZ UREÑA"/>
    <x v="2"/>
    <x v="8"/>
    <x v="20"/>
    <x v="2"/>
    <x v="19"/>
    <s v="N"/>
    <s v="00 - Dirección y coordinación de servicios bibliotecarios a los productos 02, 06 y 07"/>
    <s v="10 - FONDO GENERAL"/>
    <s v="(en blanco)"/>
    <s v="99 - MULTIPROVINCIAL"/>
    <n v="30000"/>
    <n v="17857.53"/>
  </r>
  <r>
    <s v="2024"/>
    <x v="0"/>
    <x v="0"/>
    <x v="0"/>
    <x v="0"/>
    <x v="2"/>
    <s v="0216 - MINISTERIO DE CULTURA"/>
    <s v="0003 - BIBLIOTECA NACIONAL PEDRO HENRÍQUEZ UREÑA"/>
    <x v="2"/>
    <x v="8"/>
    <x v="20"/>
    <x v="2"/>
    <x v="20"/>
    <s v="N"/>
    <s v="00 - Dirección y coordinación de servicios bibliotecarios a los productos 02, 06 y 07"/>
    <s v="10 - FONDO GENERAL"/>
    <s v="(en blanco)"/>
    <s v="99 - MULTIPROVINCIAL"/>
    <n v="4725000"/>
    <n v="1913480.9"/>
  </r>
  <r>
    <s v="2024"/>
    <x v="0"/>
    <x v="0"/>
    <x v="0"/>
    <x v="0"/>
    <x v="2"/>
    <s v="0216 - MINISTERIO DE CULTURA"/>
    <s v="0003 - BIBLIOTECA NACIONAL PEDRO HENRÍQUEZ UREÑA"/>
    <x v="2"/>
    <x v="8"/>
    <x v="20"/>
    <x v="2"/>
    <x v="20"/>
    <s v="N"/>
    <s v="00 - N/A"/>
    <s v="10 - FONDO GENERAL"/>
    <s v="(en blanco)"/>
    <s v="99 - MULTIPROVINCIAL"/>
    <n v="295000"/>
    <n v="19416.3"/>
  </r>
  <r>
    <s v="2024"/>
    <x v="0"/>
    <x v="0"/>
    <x v="0"/>
    <x v="0"/>
    <x v="2"/>
    <s v="0216 - MINISTERIO DE CULTURA"/>
    <s v="0003 - BIBLIOTECA NACIONAL PEDRO HENRÍQUEZ UREÑA"/>
    <x v="2"/>
    <x v="8"/>
    <x v="20"/>
    <x v="2"/>
    <x v="21"/>
    <s v="N"/>
    <s v="00 - Dirección y coordinación de servicios bibliotecarios a los productos 02, 06 y 07"/>
    <s v="10 - FONDO GENERAL"/>
    <s v="(en blanco)"/>
    <s v="99 - MULTIPROVINCIAL"/>
    <n v="10958828"/>
    <n v="595273.96999999986"/>
  </r>
  <r>
    <s v="2024"/>
    <x v="0"/>
    <x v="0"/>
    <x v="0"/>
    <x v="0"/>
    <x v="2"/>
    <s v="0216 - MINISTERIO DE CULTURA"/>
    <s v="0003 - BIBLIOTECA NACIONAL PEDRO HENRÍQUEZ UREÑA"/>
    <x v="2"/>
    <x v="8"/>
    <x v="20"/>
    <x v="2"/>
    <x v="21"/>
    <s v="N"/>
    <s v="00 - N/A"/>
    <s v="10 - FONDO GENERAL"/>
    <s v="(en blanco)"/>
    <s v="99 - MULTIPROVINCIAL"/>
    <n v="90000"/>
    <n v="27547.69"/>
  </r>
  <r>
    <s v="2024"/>
    <x v="0"/>
    <x v="0"/>
    <x v="0"/>
    <x v="0"/>
    <x v="2"/>
    <s v="0216 - MINISTERIO DE CULTURA"/>
    <s v="0005 - DIRECCIÓN GENERAL DE BELLAS ARTES"/>
    <x v="2"/>
    <x v="8"/>
    <x v="20"/>
    <x v="0"/>
    <x v="0"/>
    <s v="N"/>
    <s v="00 - N/A"/>
    <s v="10 - FONDO GENERAL"/>
    <s v="(en blanco)"/>
    <s v="99 - MULTIPROVINCIAL"/>
    <n v="461312208"/>
    <n v="220289785.49000004"/>
  </r>
  <r>
    <s v="2024"/>
    <x v="0"/>
    <x v="0"/>
    <x v="0"/>
    <x v="0"/>
    <x v="2"/>
    <s v="0216 - MINISTERIO DE CULTURA"/>
    <s v="0005 - DIRECCIÓN GENERAL DE BELLAS ARTES"/>
    <x v="2"/>
    <x v="8"/>
    <x v="20"/>
    <x v="0"/>
    <x v="1"/>
    <s v="N"/>
    <s v="00 - N/A"/>
    <s v="10 - FONDO GENERAL"/>
    <s v="(en blanco)"/>
    <s v="99 - MULTIPROVINCIAL"/>
    <n v="72135688"/>
    <n v="33028101.330000002"/>
  </r>
  <r>
    <s v="2024"/>
    <x v="0"/>
    <x v="0"/>
    <x v="0"/>
    <x v="0"/>
    <x v="2"/>
    <s v="0216 - MINISTERIO DE CULTURA"/>
    <s v="0005 - DIRECCIÓN GENERAL DE BELLAS ARTES"/>
    <x v="2"/>
    <x v="8"/>
    <x v="20"/>
    <x v="0"/>
    <x v="2"/>
    <s v="N"/>
    <s v="00 - N/A"/>
    <s v="10 - FONDO GENERAL"/>
    <s v="(en blanco)"/>
    <s v="99 - MULTIPROVINCIAL"/>
    <n v="330000"/>
    <n v="45896.959999999999"/>
  </r>
  <r>
    <s v="2024"/>
    <x v="0"/>
    <x v="0"/>
    <x v="0"/>
    <x v="0"/>
    <x v="2"/>
    <s v="0216 - MINISTERIO DE CULTURA"/>
    <s v="0005 - DIRECCIÓN GENERAL DE BELLAS ARTES"/>
    <x v="2"/>
    <x v="8"/>
    <x v="20"/>
    <x v="0"/>
    <x v="4"/>
    <s v="N"/>
    <s v="00 - N/A"/>
    <s v="10 - FONDO GENERAL"/>
    <s v="(en blanco)"/>
    <s v="99 - MULTIPROVINCIAL"/>
    <n v="64222105"/>
    <n v="33462675.440000001"/>
  </r>
  <r>
    <s v="2024"/>
    <x v="0"/>
    <x v="0"/>
    <x v="0"/>
    <x v="0"/>
    <x v="2"/>
    <s v="0216 - MINISTERIO DE CULTURA"/>
    <s v="0005 - DIRECCIÓN GENERAL DE BELLAS ARTES"/>
    <x v="2"/>
    <x v="8"/>
    <x v="20"/>
    <x v="1"/>
    <x v="5"/>
    <s v="N"/>
    <s v="00 - N/A"/>
    <s v="10 - FONDO GENERAL"/>
    <s v="(en blanco)"/>
    <s v="99 - MULTIPROVINCIAL"/>
    <n v="38715000"/>
    <n v="15464648.26"/>
  </r>
  <r>
    <s v="2024"/>
    <x v="0"/>
    <x v="0"/>
    <x v="0"/>
    <x v="0"/>
    <x v="2"/>
    <s v="0216 - MINISTERIO DE CULTURA"/>
    <s v="0005 - DIRECCIÓN GENERAL DE BELLAS ARTES"/>
    <x v="2"/>
    <x v="8"/>
    <x v="20"/>
    <x v="1"/>
    <x v="5"/>
    <s v="N"/>
    <s v="00 - N/A"/>
    <s v="20 - FONDOS CON DESTINO ESPECÍFICO"/>
    <s v="(en blanco)"/>
    <s v="99 - MULTIPROVINCIAL"/>
    <n v="0"/>
    <n v="0"/>
  </r>
  <r>
    <s v="2024"/>
    <x v="0"/>
    <x v="0"/>
    <x v="0"/>
    <x v="0"/>
    <x v="2"/>
    <s v="0216 - MINISTERIO DE CULTURA"/>
    <s v="0005 - DIRECCIÓN GENERAL DE BELLAS ARTES"/>
    <x v="2"/>
    <x v="8"/>
    <x v="20"/>
    <x v="1"/>
    <x v="6"/>
    <s v="N"/>
    <s v="00 - N/A"/>
    <s v="10 - FONDO GENERAL"/>
    <s v="(en blanco)"/>
    <s v="99 - MULTIPROVINCIAL"/>
    <n v="1676300"/>
    <n v="421820.5"/>
  </r>
  <r>
    <s v="2024"/>
    <x v="0"/>
    <x v="0"/>
    <x v="0"/>
    <x v="0"/>
    <x v="2"/>
    <s v="0216 - MINISTERIO DE CULTURA"/>
    <s v="0005 - DIRECCIÓN GENERAL DE BELLAS ARTES"/>
    <x v="2"/>
    <x v="8"/>
    <x v="20"/>
    <x v="1"/>
    <x v="6"/>
    <s v="N"/>
    <s v="00 - N/A"/>
    <s v="20 - FONDOS CON DESTINO ESPECÍFICO"/>
    <s v="(en blanco)"/>
    <s v="99 - MULTIPROVINCIAL"/>
    <n v="0"/>
    <n v="0"/>
  </r>
  <r>
    <s v="2024"/>
    <x v="0"/>
    <x v="0"/>
    <x v="0"/>
    <x v="0"/>
    <x v="2"/>
    <s v="0216 - MINISTERIO DE CULTURA"/>
    <s v="0005 - DIRECCIÓN GENERAL DE BELLAS ARTES"/>
    <x v="2"/>
    <x v="8"/>
    <x v="20"/>
    <x v="1"/>
    <x v="7"/>
    <s v="N"/>
    <s v="00 - N/A"/>
    <s v="10 - FONDO GENERAL"/>
    <s v="(en blanco)"/>
    <s v="99 - MULTIPROVINCIAL"/>
    <n v="3405031"/>
    <n v="0"/>
  </r>
  <r>
    <s v="2024"/>
    <x v="0"/>
    <x v="0"/>
    <x v="0"/>
    <x v="0"/>
    <x v="2"/>
    <s v="0216 - MINISTERIO DE CULTURA"/>
    <s v="0005 - DIRECCIÓN GENERAL DE BELLAS ARTES"/>
    <x v="2"/>
    <x v="8"/>
    <x v="20"/>
    <x v="1"/>
    <x v="7"/>
    <s v="N"/>
    <s v="00 - N/A"/>
    <s v="20 - FONDOS CON DESTINO ESPECÍFICO"/>
    <s v="(en blanco)"/>
    <s v="99 - MULTIPROVINCIAL"/>
    <n v="0"/>
    <n v="0"/>
  </r>
  <r>
    <s v="2024"/>
    <x v="0"/>
    <x v="0"/>
    <x v="0"/>
    <x v="0"/>
    <x v="2"/>
    <s v="0216 - MINISTERIO DE CULTURA"/>
    <s v="0005 - DIRECCIÓN GENERAL DE BELLAS ARTES"/>
    <x v="2"/>
    <x v="8"/>
    <x v="20"/>
    <x v="1"/>
    <x v="8"/>
    <s v="N"/>
    <s v="00 - N/A"/>
    <s v="10 - FONDO GENERAL"/>
    <s v="(en blanco)"/>
    <s v="99 - MULTIPROVINCIAL"/>
    <n v="260980"/>
    <n v="0"/>
  </r>
  <r>
    <s v="2024"/>
    <x v="0"/>
    <x v="0"/>
    <x v="0"/>
    <x v="0"/>
    <x v="2"/>
    <s v="0216 - MINISTERIO DE CULTURA"/>
    <s v="0005 - DIRECCIÓN GENERAL DE BELLAS ARTES"/>
    <x v="2"/>
    <x v="8"/>
    <x v="20"/>
    <x v="1"/>
    <x v="8"/>
    <s v="N"/>
    <s v="00 - N/A"/>
    <s v="20 - FONDOS CON DESTINO ESPECÍFICO"/>
    <s v="(en blanco)"/>
    <s v="99 - MULTIPROVINCIAL"/>
    <n v="0"/>
    <n v="0"/>
  </r>
  <r>
    <s v="2024"/>
    <x v="0"/>
    <x v="0"/>
    <x v="0"/>
    <x v="0"/>
    <x v="2"/>
    <s v="0216 - MINISTERIO DE CULTURA"/>
    <s v="0005 - DIRECCIÓN GENERAL DE BELLAS ARTES"/>
    <x v="2"/>
    <x v="8"/>
    <x v="20"/>
    <x v="1"/>
    <x v="9"/>
    <s v="N"/>
    <s v="00 - N/A"/>
    <s v="10 - FONDO GENERAL"/>
    <s v="(en blanco)"/>
    <s v="99 - MULTIPROVINCIAL"/>
    <n v="3043000"/>
    <n v="806765.58000000007"/>
  </r>
  <r>
    <s v="2024"/>
    <x v="0"/>
    <x v="0"/>
    <x v="0"/>
    <x v="0"/>
    <x v="2"/>
    <s v="0216 - MINISTERIO DE CULTURA"/>
    <s v="0005 - DIRECCIÓN GENERAL DE BELLAS ARTES"/>
    <x v="2"/>
    <x v="8"/>
    <x v="20"/>
    <x v="1"/>
    <x v="9"/>
    <s v="N"/>
    <s v="00 - N/A"/>
    <s v="20 - FONDOS CON DESTINO ESPECÍFICO"/>
    <s v="(en blanco)"/>
    <s v="99 - MULTIPROVINCIAL"/>
    <n v="0"/>
    <n v="0"/>
  </r>
  <r>
    <s v="2024"/>
    <x v="0"/>
    <x v="0"/>
    <x v="0"/>
    <x v="0"/>
    <x v="2"/>
    <s v="0216 - MINISTERIO DE CULTURA"/>
    <s v="0005 - DIRECCIÓN GENERAL DE BELLAS ARTES"/>
    <x v="2"/>
    <x v="8"/>
    <x v="20"/>
    <x v="1"/>
    <x v="10"/>
    <s v="N"/>
    <s v="00 - N/A"/>
    <s v="10 - FONDO GENERAL"/>
    <s v="(en blanco)"/>
    <s v="99 - MULTIPROVINCIAL"/>
    <n v="5450000"/>
    <n v="1833156.15"/>
  </r>
  <r>
    <s v="2024"/>
    <x v="0"/>
    <x v="0"/>
    <x v="0"/>
    <x v="0"/>
    <x v="2"/>
    <s v="0216 - MINISTERIO DE CULTURA"/>
    <s v="0005 - DIRECCIÓN GENERAL DE BELLAS ARTES"/>
    <x v="2"/>
    <x v="8"/>
    <x v="20"/>
    <x v="1"/>
    <x v="11"/>
    <s v="N"/>
    <s v="00 - N/A"/>
    <s v="10 - FONDO GENERAL"/>
    <s v="(en blanco)"/>
    <s v="99 - MULTIPROVINCIAL"/>
    <n v="3000000"/>
    <n v="519781.13"/>
  </r>
  <r>
    <s v="2024"/>
    <x v="0"/>
    <x v="0"/>
    <x v="0"/>
    <x v="0"/>
    <x v="2"/>
    <s v="0216 - MINISTERIO DE CULTURA"/>
    <s v="0005 - DIRECCIÓN GENERAL DE BELLAS ARTES"/>
    <x v="2"/>
    <x v="8"/>
    <x v="20"/>
    <x v="1"/>
    <x v="12"/>
    <s v="N"/>
    <s v="00 - N/A"/>
    <s v="10 - FONDO GENERAL"/>
    <s v="(en blanco)"/>
    <s v="99 - MULTIPROVINCIAL"/>
    <n v="9900000"/>
    <n v="2684060.84"/>
  </r>
  <r>
    <s v="2024"/>
    <x v="0"/>
    <x v="0"/>
    <x v="0"/>
    <x v="0"/>
    <x v="2"/>
    <s v="0216 - MINISTERIO DE CULTURA"/>
    <s v="0005 - DIRECCIÓN GENERAL DE BELLAS ARTES"/>
    <x v="2"/>
    <x v="8"/>
    <x v="20"/>
    <x v="1"/>
    <x v="12"/>
    <s v="N"/>
    <s v="00 - N/A"/>
    <s v="20 - FONDOS CON DESTINO ESPECÍFICO"/>
    <s v="(en blanco)"/>
    <s v="99 - MULTIPROVINCIAL"/>
    <n v="0"/>
    <n v="0"/>
  </r>
  <r>
    <s v="2024"/>
    <x v="0"/>
    <x v="0"/>
    <x v="0"/>
    <x v="0"/>
    <x v="2"/>
    <s v="0216 - MINISTERIO DE CULTURA"/>
    <s v="0005 - DIRECCIÓN GENERAL DE BELLAS ARTES"/>
    <x v="2"/>
    <x v="8"/>
    <x v="20"/>
    <x v="1"/>
    <x v="13"/>
    <s v="N"/>
    <s v="00 - N/A"/>
    <s v="10 - FONDO GENERAL"/>
    <s v="(en blanco)"/>
    <s v="99 - MULTIPROVINCIAL"/>
    <n v="8833600"/>
    <n v="2240116.21"/>
  </r>
  <r>
    <s v="2024"/>
    <x v="0"/>
    <x v="0"/>
    <x v="0"/>
    <x v="0"/>
    <x v="2"/>
    <s v="0216 - MINISTERIO DE CULTURA"/>
    <s v="0005 - DIRECCIÓN GENERAL DE BELLAS ARTES"/>
    <x v="2"/>
    <x v="8"/>
    <x v="20"/>
    <x v="2"/>
    <x v="14"/>
    <s v="N"/>
    <s v="00 - N/A"/>
    <s v="10 - FONDO GENERAL"/>
    <s v="(en blanco)"/>
    <s v="99 - MULTIPROVINCIAL"/>
    <n v="2203999"/>
    <n v="408337.12"/>
  </r>
  <r>
    <s v="2024"/>
    <x v="0"/>
    <x v="0"/>
    <x v="0"/>
    <x v="0"/>
    <x v="2"/>
    <s v="0216 - MINISTERIO DE CULTURA"/>
    <s v="0005 - DIRECCIÓN GENERAL DE BELLAS ARTES"/>
    <x v="2"/>
    <x v="8"/>
    <x v="20"/>
    <x v="2"/>
    <x v="14"/>
    <s v="N"/>
    <s v="00 - N/A"/>
    <s v="20 - FONDOS CON DESTINO ESPECÍFICO"/>
    <s v="(en blanco)"/>
    <s v="99 - MULTIPROVINCIAL"/>
    <n v="0"/>
    <n v="0"/>
  </r>
  <r>
    <s v="2024"/>
    <x v="0"/>
    <x v="0"/>
    <x v="0"/>
    <x v="0"/>
    <x v="2"/>
    <s v="0216 - MINISTERIO DE CULTURA"/>
    <s v="0005 - DIRECCIÓN GENERAL DE BELLAS ARTES"/>
    <x v="2"/>
    <x v="8"/>
    <x v="20"/>
    <x v="2"/>
    <x v="15"/>
    <s v="N"/>
    <s v="00 - N/A"/>
    <s v="10 - FONDO GENERAL"/>
    <s v="(en blanco)"/>
    <s v="99 - MULTIPROVINCIAL"/>
    <n v="2170000"/>
    <n v="1846.7"/>
  </r>
  <r>
    <s v="2024"/>
    <x v="0"/>
    <x v="0"/>
    <x v="0"/>
    <x v="0"/>
    <x v="2"/>
    <s v="0216 - MINISTERIO DE CULTURA"/>
    <s v="0005 - DIRECCIÓN GENERAL DE BELLAS ARTES"/>
    <x v="2"/>
    <x v="8"/>
    <x v="20"/>
    <x v="2"/>
    <x v="15"/>
    <s v="N"/>
    <s v="00 - N/A"/>
    <s v="20 - FONDOS CON DESTINO ESPECÍFICO"/>
    <s v="(en blanco)"/>
    <s v="99 - MULTIPROVINCIAL"/>
    <n v="0"/>
    <n v="0"/>
  </r>
  <r>
    <s v="2024"/>
    <x v="0"/>
    <x v="0"/>
    <x v="0"/>
    <x v="0"/>
    <x v="2"/>
    <s v="0216 - MINISTERIO DE CULTURA"/>
    <s v="0005 - DIRECCIÓN GENERAL DE BELLAS ARTES"/>
    <x v="2"/>
    <x v="8"/>
    <x v="20"/>
    <x v="2"/>
    <x v="16"/>
    <s v="N"/>
    <s v="00 - N/A"/>
    <s v="10 - FONDO GENERAL"/>
    <s v="(en blanco)"/>
    <s v="99 - MULTIPROVINCIAL"/>
    <n v="1250000"/>
    <n v="256870.86"/>
  </r>
  <r>
    <s v="2024"/>
    <x v="0"/>
    <x v="0"/>
    <x v="0"/>
    <x v="0"/>
    <x v="2"/>
    <s v="0216 - MINISTERIO DE CULTURA"/>
    <s v="0005 - DIRECCIÓN GENERAL DE BELLAS ARTES"/>
    <x v="2"/>
    <x v="8"/>
    <x v="20"/>
    <x v="2"/>
    <x v="16"/>
    <s v="N"/>
    <s v="00 - N/A"/>
    <s v="20 - FONDOS CON DESTINO ESPECÍFICO"/>
    <s v="(en blanco)"/>
    <s v="99 - MULTIPROVINCIAL"/>
    <n v="0"/>
    <n v="0"/>
  </r>
  <r>
    <s v="2024"/>
    <x v="0"/>
    <x v="0"/>
    <x v="0"/>
    <x v="0"/>
    <x v="2"/>
    <s v="0216 - MINISTERIO DE CULTURA"/>
    <s v="0005 - DIRECCIÓN GENERAL DE BELLAS ARTES"/>
    <x v="2"/>
    <x v="8"/>
    <x v="20"/>
    <x v="2"/>
    <x v="17"/>
    <s v="N"/>
    <s v="00 - N/A"/>
    <s v="10 - FONDO GENERAL"/>
    <s v="(en blanco)"/>
    <s v="99 - MULTIPROVINCIAL"/>
    <n v="0"/>
    <n v="0"/>
  </r>
  <r>
    <s v="2024"/>
    <x v="0"/>
    <x v="0"/>
    <x v="0"/>
    <x v="0"/>
    <x v="2"/>
    <s v="0216 - MINISTERIO DE CULTURA"/>
    <s v="0005 - DIRECCIÓN GENERAL DE BELLAS ARTES"/>
    <x v="2"/>
    <x v="8"/>
    <x v="20"/>
    <x v="2"/>
    <x v="18"/>
    <s v="N"/>
    <s v="00 - N/A"/>
    <s v="10 - FONDO GENERAL"/>
    <s v="(en blanco)"/>
    <s v="99 - MULTIPROVINCIAL"/>
    <n v="60000"/>
    <n v="17204.400000000001"/>
  </r>
  <r>
    <s v="2024"/>
    <x v="0"/>
    <x v="0"/>
    <x v="0"/>
    <x v="0"/>
    <x v="2"/>
    <s v="0216 - MINISTERIO DE CULTURA"/>
    <s v="0005 - DIRECCIÓN GENERAL DE BELLAS ARTES"/>
    <x v="2"/>
    <x v="8"/>
    <x v="20"/>
    <x v="2"/>
    <x v="18"/>
    <s v="N"/>
    <s v="00 - N/A"/>
    <s v="20 - FONDOS CON DESTINO ESPECÍFICO"/>
    <s v="(en blanco)"/>
    <s v="99 - MULTIPROVINCIAL"/>
    <n v="0"/>
    <n v="0"/>
  </r>
  <r>
    <s v="2024"/>
    <x v="0"/>
    <x v="0"/>
    <x v="0"/>
    <x v="0"/>
    <x v="2"/>
    <s v="0216 - MINISTERIO DE CULTURA"/>
    <s v="0005 - DIRECCIÓN GENERAL DE BELLAS ARTES"/>
    <x v="2"/>
    <x v="8"/>
    <x v="20"/>
    <x v="2"/>
    <x v="19"/>
    <s v="N"/>
    <s v="00 - N/A"/>
    <s v="10 - FONDO GENERAL"/>
    <s v="(en blanco)"/>
    <s v="99 - MULTIPROVINCIAL"/>
    <n v="0"/>
    <n v="326065.36999999994"/>
  </r>
  <r>
    <s v="2024"/>
    <x v="0"/>
    <x v="0"/>
    <x v="0"/>
    <x v="0"/>
    <x v="2"/>
    <s v="0216 - MINISTERIO DE CULTURA"/>
    <s v="0005 - DIRECCIÓN GENERAL DE BELLAS ARTES"/>
    <x v="2"/>
    <x v="8"/>
    <x v="20"/>
    <x v="2"/>
    <x v="19"/>
    <s v="N"/>
    <s v="00 - N/A"/>
    <s v="20 - FONDOS CON DESTINO ESPECÍFICO"/>
    <s v="(en blanco)"/>
    <s v="99 - MULTIPROVINCIAL"/>
    <n v="0"/>
    <n v="0"/>
  </r>
  <r>
    <s v="2024"/>
    <x v="0"/>
    <x v="0"/>
    <x v="0"/>
    <x v="0"/>
    <x v="2"/>
    <s v="0216 - MINISTERIO DE CULTURA"/>
    <s v="0005 - DIRECCIÓN GENERAL DE BELLAS ARTES"/>
    <x v="2"/>
    <x v="8"/>
    <x v="20"/>
    <x v="2"/>
    <x v="20"/>
    <s v="N"/>
    <s v="00 - N/A"/>
    <s v="10 - FONDO GENERAL"/>
    <s v="(en blanco)"/>
    <s v="99 - MULTIPROVINCIAL"/>
    <n v="10550000"/>
    <n v="3829388.02"/>
  </r>
  <r>
    <s v="2024"/>
    <x v="0"/>
    <x v="0"/>
    <x v="0"/>
    <x v="0"/>
    <x v="2"/>
    <s v="0216 - MINISTERIO DE CULTURA"/>
    <s v="0005 - DIRECCIÓN GENERAL DE BELLAS ARTES"/>
    <x v="2"/>
    <x v="8"/>
    <x v="20"/>
    <x v="2"/>
    <x v="20"/>
    <s v="N"/>
    <s v="00 - N/A"/>
    <s v="20 - FONDOS CON DESTINO ESPECÍFICO"/>
    <s v="(en blanco)"/>
    <s v="99 - MULTIPROVINCIAL"/>
    <n v="0"/>
    <n v="0"/>
  </r>
  <r>
    <s v="2024"/>
    <x v="0"/>
    <x v="0"/>
    <x v="0"/>
    <x v="0"/>
    <x v="2"/>
    <s v="0216 - MINISTERIO DE CULTURA"/>
    <s v="0005 - DIRECCIÓN GENERAL DE BELLAS ARTES"/>
    <x v="2"/>
    <x v="8"/>
    <x v="20"/>
    <x v="2"/>
    <x v="21"/>
    <s v="N"/>
    <s v="00 - N/A"/>
    <s v="10 - FONDO GENERAL"/>
    <s v="(en blanco)"/>
    <s v="99 - MULTIPROVINCIAL"/>
    <n v="4499750"/>
    <n v="1493936.27"/>
  </r>
  <r>
    <s v="2024"/>
    <x v="0"/>
    <x v="0"/>
    <x v="0"/>
    <x v="0"/>
    <x v="2"/>
    <s v="0216 - MINISTERIO DE CULTURA"/>
    <s v="0005 - DIRECCIÓN GENERAL DE BELLAS ARTES"/>
    <x v="2"/>
    <x v="8"/>
    <x v="20"/>
    <x v="2"/>
    <x v="21"/>
    <s v="N"/>
    <s v="00 - N/A"/>
    <s v="20 - FONDOS CON DESTINO ESPECÍFICO"/>
    <s v="(en blanco)"/>
    <s v="99 - MULTIPROVINCIAL"/>
    <n v="0"/>
    <n v="0"/>
  </r>
  <r>
    <s v="2024"/>
    <x v="0"/>
    <x v="0"/>
    <x v="0"/>
    <x v="0"/>
    <x v="2"/>
    <s v="0216 - MINISTERIO DE CULTURA"/>
    <s v="0006 - DIRECCIÓN GENERAL DE MUSEOS"/>
    <x v="2"/>
    <x v="8"/>
    <x v="20"/>
    <x v="0"/>
    <x v="0"/>
    <s v="N"/>
    <s v="00 - N/A"/>
    <s v="10 - FONDO GENERAL"/>
    <s v="(en blanco)"/>
    <s v="99 - MULTIPROVINCIAL"/>
    <n v="188288076"/>
    <n v="89008171.580000013"/>
  </r>
  <r>
    <s v="2024"/>
    <x v="0"/>
    <x v="0"/>
    <x v="0"/>
    <x v="0"/>
    <x v="2"/>
    <s v="0216 - MINISTERIO DE CULTURA"/>
    <s v="0006 - DIRECCIÓN GENERAL DE MUSEOS"/>
    <x v="2"/>
    <x v="8"/>
    <x v="20"/>
    <x v="0"/>
    <x v="1"/>
    <s v="N"/>
    <s v="00 - N/A"/>
    <s v="10 - FONDO GENERAL"/>
    <s v="(en blanco)"/>
    <s v="99 - MULTIPROVINCIAL"/>
    <n v="28665000"/>
    <n v="12101358.390000001"/>
  </r>
  <r>
    <s v="2024"/>
    <x v="0"/>
    <x v="0"/>
    <x v="0"/>
    <x v="0"/>
    <x v="2"/>
    <s v="0216 - MINISTERIO DE CULTURA"/>
    <s v="0006 - DIRECCIÓN GENERAL DE MUSEOS"/>
    <x v="2"/>
    <x v="8"/>
    <x v="20"/>
    <x v="0"/>
    <x v="4"/>
    <s v="N"/>
    <s v="00 - N/A"/>
    <s v="10 - FONDO GENERAL"/>
    <s v="(en blanco)"/>
    <s v="99 - MULTIPROVINCIAL"/>
    <n v="28315698"/>
    <n v="13532384.23"/>
  </r>
  <r>
    <s v="2024"/>
    <x v="0"/>
    <x v="0"/>
    <x v="0"/>
    <x v="0"/>
    <x v="2"/>
    <s v="0216 - MINISTERIO DE CULTURA"/>
    <s v="0006 - DIRECCIÓN GENERAL DE MUSEOS"/>
    <x v="2"/>
    <x v="8"/>
    <x v="20"/>
    <x v="1"/>
    <x v="5"/>
    <s v="N"/>
    <s v="00 - N/A"/>
    <s v="10 - FONDO GENERAL"/>
    <s v="(en blanco)"/>
    <s v="99 - MULTIPROVINCIAL"/>
    <n v="51443702"/>
    <n v="21094414.889999997"/>
  </r>
  <r>
    <s v="2024"/>
    <x v="0"/>
    <x v="0"/>
    <x v="0"/>
    <x v="0"/>
    <x v="2"/>
    <s v="0216 - MINISTERIO DE CULTURA"/>
    <s v="0006 - DIRECCIÓN GENERAL DE MUSEOS"/>
    <x v="2"/>
    <x v="8"/>
    <x v="20"/>
    <x v="1"/>
    <x v="6"/>
    <s v="N"/>
    <s v="00 - N/A"/>
    <s v="10 - FONDO GENERAL"/>
    <s v="(en blanco)"/>
    <s v="99 - MULTIPROVINCIAL"/>
    <n v="2500000"/>
    <n v="1289681"/>
  </r>
  <r>
    <s v="2024"/>
    <x v="0"/>
    <x v="0"/>
    <x v="0"/>
    <x v="0"/>
    <x v="2"/>
    <s v="0216 - MINISTERIO DE CULTURA"/>
    <s v="0006 - DIRECCIÓN GENERAL DE MUSEOS"/>
    <x v="2"/>
    <x v="8"/>
    <x v="20"/>
    <x v="1"/>
    <x v="7"/>
    <s v="N"/>
    <s v="00 - N/A"/>
    <s v="10 - FONDO GENERAL"/>
    <s v="(en blanco)"/>
    <s v="99 - MULTIPROVINCIAL"/>
    <n v="1450000"/>
    <n v="0"/>
  </r>
  <r>
    <s v="2024"/>
    <x v="0"/>
    <x v="0"/>
    <x v="0"/>
    <x v="0"/>
    <x v="2"/>
    <s v="0216 - MINISTERIO DE CULTURA"/>
    <s v="0006 - DIRECCIÓN GENERAL DE MUSEOS"/>
    <x v="2"/>
    <x v="8"/>
    <x v="20"/>
    <x v="1"/>
    <x v="9"/>
    <s v="N"/>
    <s v="00 - N/A"/>
    <s v="10 - FONDO GENERAL"/>
    <s v="(en blanco)"/>
    <s v="99 - MULTIPROVINCIAL"/>
    <n v="250000"/>
    <n v="0"/>
  </r>
  <r>
    <s v="2024"/>
    <x v="0"/>
    <x v="0"/>
    <x v="0"/>
    <x v="0"/>
    <x v="2"/>
    <s v="0216 - MINISTERIO DE CULTURA"/>
    <s v="0006 - DIRECCIÓN GENERAL DE MUSEOS"/>
    <x v="2"/>
    <x v="8"/>
    <x v="20"/>
    <x v="1"/>
    <x v="11"/>
    <s v="N"/>
    <s v="00 - N/A"/>
    <s v="10 - FONDO GENERAL"/>
    <s v="(en blanco)"/>
    <s v="99 - MULTIPROVINCIAL"/>
    <n v="6700000"/>
    <n v="669039.93999999994"/>
  </r>
  <r>
    <s v="2024"/>
    <x v="0"/>
    <x v="0"/>
    <x v="0"/>
    <x v="0"/>
    <x v="2"/>
    <s v="0216 - MINISTERIO DE CULTURA"/>
    <s v="0006 - DIRECCIÓN GENERAL DE MUSEOS"/>
    <x v="2"/>
    <x v="8"/>
    <x v="20"/>
    <x v="1"/>
    <x v="12"/>
    <s v="N"/>
    <s v="00 - N/A"/>
    <s v="10 - FONDO GENERAL"/>
    <s v="(en blanco)"/>
    <s v="99 - MULTIPROVINCIAL"/>
    <n v="14862524"/>
    <n v="153400"/>
  </r>
  <r>
    <s v="2024"/>
    <x v="0"/>
    <x v="0"/>
    <x v="0"/>
    <x v="0"/>
    <x v="2"/>
    <s v="0216 - MINISTERIO DE CULTURA"/>
    <s v="0006 - DIRECCIÓN GENERAL DE MUSEOS"/>
    <x v="2"/>
    <x v="8"/>
    <x v="20"/>
    <x v="1"/>
    <x v="13"/>
    <s v="N"/>
    <s v="00 - N/A"/>
    <s v="10 - FONDO GENERAL"/>
    <s v="(en blanco)"/>
    <s v="99 - MULTIPROVINCIAL"/>
    <n v="700000"/>
    <n v="106790"/>
  </r>
  <r>
    <s v="2024"/>
    <x v="0"/>
    <x v="0"/>
    <x v="0"/>
    <x v="0"/>
    <x v="2"/>
    <s v="0216 - MINISTERIO DE CULTURA"/>
    <s v="0006 - DIRECCIÓN GENERAL DE MUSEOS"/>
    <x v="2"/>
    <x v="8"/>
    <x v="20"/>
    <x v="2"/>
    <x v="14"/>
    <s v="N"/>
    <s v="00 - N/A"/>
    <s v="10 - FONDO GENERAL"/>
    <s v="(en blanco)"/>
    <s v="99 - MULTIPROVINCIAL"/>
    <n v="75000"/>
    <n v="199998.12"/>
  </r>
  <r>
    <s v="2024"/>
    <x v="0"/>
    <x v="0"/>
    <x v="0"/>
    <x v="0"/>
    <x v="2"/>
    <s v="0216 - MINISTERIO DE CULTURA"/>
    <s v="0006 - DIRECCIÓN GENERAL DE MUSEOS"/>
    <x v="2"/>
    <x v="8"/>
    <x v="20"/>
    <x v="2"/>
    <x v="15"/>
    <s v="N"/>
    <s v="00 - N/A"/>
    <s v="10 - FONDO GENERAL"/>
    <s v="(en blanco)"/>
    <s v="99 - MULTIPROVINCIAL"/>
    <n v="0"/>
    <n v="398403"/>
  </r>
  <r>
    <s v="2024"/>
    <x v="0"/>
    <x v="0"/>
    <x v="0"/>
    <x v="0"/>
    <x v="2"/>
    <s v="0216 - MINISTERIO DE CULTURA"/>
    <s v="0006 - DIRECCIÓN GENERAL DE MUSEOS"/>
    <x v="2"/>
    <x v="8"/>
    <x v="20"/>
    <x v="2"/>
    <x v="16"/>
    <s v="N"/>
    <s v="00 - N/A"/>
    <s v="10 - FONDO GENERAL"/>
    <s v="(en blanco)"/>
    <s v="99 - MULTIPROVINCIAL"/>
    <n v="0"/>
    <n v="209118.72"/>
  </r>
  <r>
    <s v="2024"/>
    <x v="0"/>
    <x v="0"/>
    <x v="0"/>
    <x v="0"/>
    <x v="2"/>
    <s v="0216 - MINISTERIO DE CULTURA"/>
    <s v="0006 - DIRECCIÓN GENERAL DE MUSEOS"/>
    <x v="2"/>
    <x v="8"/>
    <x v="20"/>
    <x v="2"/>
    <x v="18"/>
    <s v="N"/>
    <s v="00 - N/A"/>
    <s v="10 - FONDO GENERAL"/>
    <s v="(en blanco)"/>
    <s v="99 - MULTIPROVINCIAL"/>
    <n v="100000"/>
    <n v="0"/>
  </r>
  <r>
    <s v="2024"/>
    <x v="0"/>
    <x v="0"/>
    <x v="0"/>
    <x v="0"/>
    <x v="2"/>
    <s v="0216 - MINISTERIO DE CULTURA"/>
    <s v="0006 - DIRECCIÓN GENERAL DE MUSEOS"/>
    <x v="2"/>
    <x v="8"/>
    <x v="20"/>
    <x v="2"/>
    <x v="19"/>
    <s v="N"/>
    <s v="00 - N/A"/>
    <s v="10 - FONDO GENERAL"/>
    <s v="(en blanco)"/>
    <s v="99 - MULTIPROVINCIAL"/>
    <n v="0"/>
    <n v="41211.83"/>
  </r>
  <r>
    <s v="2024"/>
    <x v="0"/>
    <x v="0"/>
    <x v="0"/>
    <x v="0"/>
    <x v="2"/>
    <s v="0216 - MINISTERIO DE CULTURA"/>
    <s v="0006 - DIRECCIÓN GENERAL DE MUSEOS"/>
    <x v="2"/>
    <x v="8"/>
    <x v="20"/>
    <x v="2"/>
    <x v="20"/>
    <s v="N"/>
    <s v="00 - N/A"/>
    <s v="10 - FONDO GENERAL"/>
    <s v="(en blanco)"/>
    <s v="99 - MULTIPROVINCIAL"/>
    <n v="4525000"/>
    <n v="2018881.88"/>
  </r>
  <r>
    <s v="2024"/>
    <x v="0"/>
    <x v="0"/>
    <x v="0"/>
    <x v="0"/>
    <x v="2"/>
    <s v="0216 - MINISTERIO DE CULTURA"/>
    <s v="0006 - DIRECCIÓN GENERAL DE MUSEOS"/>
    <x v="2"/>
    <x v="8"/>
    <x v="20"/>
    <x v="2"/>
    <x v="21"/>
    <s v="N"/>
    <s v="00 - N/A"/>
    <s v="10 - FONDO GENERAL"/>
    <s v="(en blanco)"/>
    <s v="99 - MULTIPROVINCIAL"/>
    <n v="4275000"/>
    <n v="847540.63"/>
  </r>
  <r>
    <s v="2024"/>
    <x v="0"/>
    <x v="0"/>
    <x v="0"/>
    <x v="0"/>
    <x v="2"/>
    <s v="0217 - MINISTERIO DE LA JUVENTUD"/>
    <s v="0001 - MINISTERIO DE LA JUVENTUD"/>
    <x v="0"/>
    <x v="0"/>
    <x v="10"/>
    <x v="1"/>
    <x v="12"/>
    <s v="N"/>
    <s v="00 - N/A"/>
    <s v="10 - FONDO GENERAL"/>
    <s v="(en blanco)"/>
    <s v="99 - MULTIPROVINCIAL"/>
    <n v="1850000"/>
    <n v="0"/>
  </r>
  <r>
    <s v="2024"/>
    <x v="0"/>
    <x v="0"/>
    <x v="0"/>
    <x v="0"/>
    <x v="2"/>
    <s v="0217 - MINISTERIO DE LA JUVENTUD"/>
    <s v="0001 - MINISTERIO DE LA JUVENTUD"/>
    <x v="2"/>
    <x v="4"/>
    <x v="5"/>
    <x v="0"/>
    <x v="0"/>
    <s v="N"/>
    <s v="00 - N/A"/>
    <s v="10 - FONDO GENERAL"/>
    <s v="(en blanco)"/>
    <s v="99 - MULTIPROVINCIAL"/>
    <n v="253699532"/>
    <n v="116307830.57000001"/>
  </r>
  <r>
    <s v="2024"/>
    <x v="0"/>
    <x v="0"/>
    <x v="0"/>
    <x v="0"/>
    <x v="2"/>
    <s v="0217 - MINISTERIO DE LA JUVENTUD"/>
    <s v="0001 - MINISTERIO DE LA JUVENTUD"/>
    <x v="2"/>
    <x v="4"/>
    <x v="5"/>
    <x v="0"/>
    <x v="1"/>
    <s v="N"/>
    <s v="00 - N/A"/>
    <s v="10 - FONDO GENERAL"/>
    <s v="(en blanco)"/>
    <s v="99 - MULTIPROVINCIAL"/>
    <n v="54255312"/>
    <n v="22898997.199999999"/>
  </r>
  <r>
    <s v="2024"/>
    <x v="0"/>
    <x v="0"/>
    <x v="0"/>
    <x v="0"/>
    <x v="2"/>
    <s v="0217 - MINISTERIO DE LA JUVENTUD"/>
    <s v="0001 - MINISTERIO DE LA JUVENTUD"/>
    <x v="2"/>
    <x v="4"/>
    <x v="5"/>
    <x v="0"/>
    <x v="2"/>
    <s v="N"/>
    <s v="00 - N/A"/>
    <s v="10 - FONDO GENERAL"/>
    <s v="(en blanco)"/>
    <s v="99 - MULTIPROVINCIAL"/>
    <n v="300000"/>
    <n v="0"/>
  </r>
  <r>
    <s v="2024"/>
    <x v="0"/>
    <x v="0"/>
    <x v="0"/>
    <x v="0"/>
    <x v="2"/>
    <s v="0217 - MINISTERIO DE LA JUVENTUD"/>
    <s v="0001 - MINISTERIO DE LA JUVENTUD"/>
    <x v="2"/>
    <x v="4"/>
    <x v="5"/>
    <x v="0"/>
    <x v="4"/>
    <s v="N"/>
    <s v="00 - N/A"/>
    <s v="10 - FONDO GENERAL"/>
    <s v="(en blanco)"/>
    <s v="99 - MULTIPROVINCIAL"/>
    <n v="35242208"/>
    <n v="17357451.559999999"/>
  </r>
  <r>
    <s v="2024"/>
    <x v="0"/>
    <x v="0"/>
    <x v="0"/>
    <x v="0"/>
    <x v="2"/>
    <s v="0217 - MINISTERIO DE LA JUVENTUD"/>
    <s v="0001 - MINISTERIO DE LA JUVENTUD"/>
    <x v="2"/>
    <x v="4"/>
    <x v="5"/>
    <x v="1"/>
    <x v="5"/>
    <s v="N"/>
    <s v="00 - N/A"/>
    <s v="10 - FONDO GENERAL"/>
    <s v="(en blanco)"/>
    <s v="99 - MULTIPROVINCIAL"/>
    <n v="19750200"/>
    <n v="11191228.949999997"/>
  </r>
  <r>
    <s v="2024"/>
    <x v="0"/>
    <x v="0"/>
    <x v="0"/>
    <x v="0"/>
    <x v="2"/>
    <s v="0217 - MINISTERIO DE LA JUVENTUD"/>
    <s v="0001 - MINISTERIO DE LA JUVENTUD"/>
    <x v="2"/>
    <x v="4"/>
    <x v="5"/>
    <x v="1"/>
    <x v="6"/>
    <s v="N"/>
    <s v="00 - N/A"/>
    <s v="10 - FONDO GENERAL"/>
    <s v="(en blanco)"/>
    <s v="99 - MULTIPROVINCIAL"/>
    <n v="3913220"/>
    <n v="1626524.18"/>
  </r>
  <r>
    <s v="2024"/>
    <x v="0"/>
    <x v="0"/>
    <x v="0"/>
    <x v="0"/>
    <x v="2"/>
    <s v="0217 - MINISTERIO DE LA JUVENTUD"/>
    <s v="0001 - MINISTERIO DE LA JUVENTUD"/>
    <x v="2"/>
    <x v="4"/>
    <x v="5"/>
    <x v="1"/>
    <x v="7"/>
    <s v="N"/>
    <s v="00 - N/A"/>
    <s v="10 - FONDO GENERAL"/>
    <s v="(en blanco)"/>
    <s v="99 - MULTIPROVINCIAL"/>
    <n v="5000000"/>
    <n v="2618041.3699999996"/>
  </r>
  <r>
    <s v="2024"/>
    <x v="0"/>
    <x v="0"/>
    <x v="0"/>
    <x v="0"/>
    <x v="2"/>
    <s v="0217 - MINISTERIO DE LA JUVENTUD"/>
    <s v="0001 - MINISTERIO DE LA JUVENTUD"/>
    <x v="2"/>
    <x v="4"/>
    <x v="5"/>
    <x v="1"/>
    <x v="8"/>
    <s v="N"/>
    <s v="00 - N/A"/>
    <s v="10 - FONDO GENERAL"/>
    <s v="(en blanco)"/>
    <s v="99 - MULTIPROVINCIAL"/>
    <n v="1284490"/>
    <n v="662610.14"/>
  </r>
  <r>
    <s v="2024"/>
    <x v="0"/>
    <x v="0"/>
    <x v="0"/>
    <x v="0"/>
    <x v="2"/>
    <s v="0217 - MINISTERIO DE LA JUVENTUD"/>
    <s v="0001 - MINISTERIO DE LA JUVENTUD"/>
    <x v="2"/>
    <x v="4"/>
    <x v="5"/>
    <x v="1"/>
    <x v="9"/>
    <s v="N"/>
    <s v="00 - N/A"/>
    <s v="10 - FONDO GENERAL"/>
    <s v="(en blanco)"/>
    <s v="99 - MULTIPROVINCIAL"/>
    <n v="19234495"/>
    <n v="7384504.9400000004"/>
  </r>
  <r>
    <s v="2024"/>
    <x v="0"/>
    <x v="0"/>
    <x v="0"/>
    <x v="0"/>
    <x v="2"/>
    <s v="0217 - MINISTERIO DE LA JUVENTUD"/>
    <s v="0001 - MINISTERIO DE LA JUVENTUD"/>
    <x v="2"/>
    <x v="4"/>
    <x v="5"/>
    <x v="1"/>
    <x v="10"/>
    <s v="N"/>
    <s v="00 - N/A"/>
    <s v="10 - FONDO GENERAL"/>
    <s v="(en blanco)"/>
    <s v="99 - MULTIPROVINCIAL"/>
    <n v="395679"/>
    <n v="11270013.17"/>
  </r>
  <r>
    <s v="2024"/>
    <x v="0"/>
    <x v="0"/>
    <x v="0"/>
    <x v="0"/>
    <x v="2"/>
    <s v="0217 - MINISTERIO DE LA JUVENTUD"/>
    <s v="0001 - MINISTERIO DE LA JUVENTUD"/>
    <x v="2"/>
    <x v="4"/>
    <x v="5"/>
    <x v="1"/>
    <x v="11"/>
    <s v="N"/>
    <s v="00 - N/A"/>
    <s v="10 - FONDO GENERAL"/>
    <s v="(en blanco)"/>
    <s v="99 - MULTIPROVINCIAL"/>
    <n v="7420000"/>
    <n v="1942881.52"/>
  </r>
  <r>
    <s v="2024"/>
    <x v="0"/>
    <x v="0"/>
    <x v="0"/>
    <x v="0"/>
    <x v="2"/>
    <s v="0217 - MINISTERIO DE LA JUVENTUD"/>
    <s v="0001 - MINISTERIO DE LA JUVENTUD"/>
    <x v="2"/>
    <x v="4"/>
    <x v="5"/>
    <x v="1"/>
    <x v="12"/>
    <s v="N"/>
    <s v="00 - N/A"/>
    <s v="10 - FONDO GENERAL"/>
    <s v="(en blanco)"/>
    <s v="99 - MULTIPROVINCIAL"/>
    <n v="29948616"/>
    <n v="8425250.7800000012"/>
  </r>
  <r>
    <s v="2024"/>
    <x v="0"/>
    <x v="0"/>
    <x v="0"/>
    <x v="0"/>
    <x v="2"/>
    <s v="0217 - MINISTERIO DE LA JUVENTUD"/>
    <s v="0001 - MINISTERIO DE LA JUVENTUD"/>
    <x v="2"/>
    <x v="4"/>
    <x v="5"/>
    <x v="1"/>
    <x v="13"/>
    <s v="N"/>
    <s v="00 - N/A"/>
    <s v="10 - FONDO GENERAL"/>
    <s v="(en blanco)"/>
    <s v="99 - MULTIPROVINCIAL"/>
    <n v="6262000"/>
    <n v="910956.6"/>
  </r>
  <r>
    <s v="2024"/>
    <x v="0"/>
    <x v="0"/>
    <x v="0"/>
    <x v="0"/>
    <x v="2"/>
    <s v="0217 - MINISTERIO DE LA JUVENTUD"/>
    <s v="0001 - MINISTERIO DE LA JUVENTUD"/>
    <x v="2"/>
    <x v="4"/>
    <x v="5"/>
    <x v="2"/>
    <x v="14"/>
    <s v="N"/>
    <s v="00 - N/A"/>
    <s v="10 - FONDO GENERAL"/>
    <s v="(en blanco)"/>
    <s v="99 - MULTIPROVINCIAL"/>
    <n v="884000"/>
    <n v="194125.06"/>
  </r>
  <r>
    <s v="2024"/>
    <x v="0"/>
    <x v="0"/>
    <x v="0"/>
    <x v="0"/>
    <x v="2"/>
    <s v="0217 - MINISTERIO DE LA JUVENTUD"/>
    <s v="0001 - MINISTERIO DE LA JUVENTUD"/>
    <x v="2"/>
    <x v="4"/>
    <x v="5"/>
    <x v="2"/>
    <x v="15"/>
    <s v="N"/>
    <s v="00 - N/A"/>
    <s v="10 - FONDO GENERAL"/>
    <s v="(en blanco)"/>
    <s v="99 - MULTIPROVINCIAL"/>
    <n v="660000"/>
    <n v="54162"/>
  </r>
  <r>
    <s v="2024"/>
    <x v="0"/>
    <x v="0"/>
    <x v="0"/>
    <x v="0"/>
    <x v="2"/>
    <s v="0217 - MINISTERIO DE LA JUVENTUD"/>
    <s v="0001 - MINISTERIO DE LA JUVENTUD"/>
    <x v="2"/>
    <x v="4"/>
    <x v="5"/>
    <x v="2"/>
    <x v="16"/>
    <s v="N"/>
    <s v="00 - N/A"/>
    <s v="10 - FONDO GENERAL"/>
    <s v="(en blanco)"/>
    <s v="99 - MULTIPROVINCIAL"/>
    <n v="844000"/>
    <n v="172097.78000000003"/>
  </r>
  <r>
    <s v="2024"/>
    <x v="0"/>
    <x v="0"/>
    <x v="0"/>
    <x v="0"/>
    <x v="2"/>
    <s v="0217 - MINISTERIO DE LA JUVENTUD"/>
    <s v="0001 - MINISTERIO DE LA JUVENTUD"/>
    <x v="2"/>
    <x v="4"/>
    <x v="5"/>
    <x v="2"/>
    <x v="17"/>
    <s v="N"/>
    <s v="00 - N/A"/>
    <s v="10 - FONDO GENERAL"/>
    <s v="(en blanco)"/>
    <s v="99 - MULTIPROVINCIAL"/>
    <n v="150000"/>
    <n v="0"/>
  </r>
  <r>
    <s v="2024"/>
    <x v="0"/>
    <x v="0"/>
    <x v="0"/>
    <x v="0"/>
    <x v="2"/>
    <s v="0217 - MINISTERIO DE LA JUVENTUD"/>
    <s v="0001 - MINISTERIO DE LA JUVENTUD"/>
    <x v="2"/>
    <x v="4"/>
    <x v="5"/>
    <x v="2"/>
    <x v="18"/>
    <s v="N"/>
    <s v="00 - N/A"/>
    <s v="10 - FONDO GENERAL"/>
    <s v="(en blanco)"/>
    <s v="99 - MULTIPROVINCIAL"/>
    <n v="275248"/>
    <n v="0"/>
  </r>
  <r>
    <s v="2024"/>
    <x v="0"/>
    <x v="0"/>
    <x v="0"/>
    <x v="0"/>
    <x v="2"/>
    <s v="0217 - MINISTERIO DE LA JUVENTUD"/>
    <s v="0001 - MINISTERIO DE LA JUVENTUD"/>
    <x v="2"/>
    <x v="4"/>
    <x v="5"/>
    <x v="2"/>
    <x v="19"/>
    <s v="N"/>
    <s v="00 - N/A"/>
    <s v="10 - FONDO GENERAL"/>
    <s v="(en blanco)"/>
    <s v="99 - MULTIPROVINCIAL"/>
    <n v="120480"/>
    <n v="46593.1"/>
  </r>
  <r>
    <s v="2024"/>
    <x v="0"/>
    <x v="0"/>
    <x v="0"/>
    <x v="0"/>
    <x v="2"/>
    <s v="0217 - MINISTERIO DE LA JUVENTUD"/>
    <s v="0001 - MINISTERIO DE LA JUVENTUD"/>
    <x v="2"/>
    <x v="4"/>
    <x v="5"/>
    <x v="2"/>
    <x v="20"/>
    <s v="N"/>
    <s v="00 - N/A"/>
    <s v="10 - FONDO GENERAL"/>
    <s v="(en blanco)"/>
    <s v="99 - MULTIPROVINCIAL"/>
    <n v="12557877"/>
    <n v="5256638.6000000006"/>
  </r>
  <r>
    <s v="2024"/>
    <x v="0"/>
    <x v="0"/>
    <x v="0"/>
    <x v="0"/>
    <x v="2"/>
    <s v="0217 - MINISTERIO DE LA JUVENTUD"/>
    <s v="0001 - MINISTERIO DE LA JUVENTUD"/>
    <x v="2"/>
    <x v="4"/>
    <x v="5"/>
    <x v="2"/>
    <x v="21"/>
    <s v="N"/>
    <s v="00 - N/A"/>
    <s v="10 - FONDO GENERAL"/>
    <s v="(en blanco)"/>
    <s v="99 - MULTIPROVINCIAL"/>
    <n v="6048000"/>
    <n v="1626993.94"/>
  </r>
  <r>
    <s v="2024"/>
    <x v="0"/>
    <x v="0"/>
    <x v="0"/>
    <x v="0"/>
    <x v="2"/>
    <s v="0217 - MINISTERIO DE LA JUVENTUD"/>
    <s v="0001 - MINISTERIO DE LA JUVENTUD"/>
    <x v="2"/>
    <x v="5"/>
    <x v="8"/>
    <x v="1"/>
    <x v="6"/>
    <s v="N"/>
    <s v="00 - N/A"/>
    <s v="10 - FONDO GENERAL"/>
    <s v="(en blanco)"/>
    <s v="99 - MULTIPROVINCIAL"/>
    <n v="300000"/>
    <n v="0"/>
  </r>
  <r>
    <s v="2024"/>
    <x v="0"/>
    <x v="0"/>
    <x v="0"/>
    <x v="0"/>
    <x v="2"/>
    <s v="0217 - MINISTERIO DE LA JUVENTUD"/>
    <s v="0001 - MINISTERIO DE LA JUVENTUD"/>
    <x v="2"/>
    <x v="5"/>
    <x v="8"/>
    <x v="1"/>
    <x v="9"/>
    <s v="N"/>
    <s v="00 - N/A"/>
    <s v="10 - FONDO GENERAL"/>
    <s v="(en blanco)"/>
    <s v="99 - MULTIPROVINCIAL"/>
    <n v="300000"/>
    <n v="0"/>
  </r>
  <r>
    <s v="2024"/>
    <x v="0"/>
    <x v="0"/>
    <x v="0"/>
    <x v="0"/>
    <x v="2"/>
    <s v="0217 - MINISTERIO DE LA JUVENTUD"/>
    <s v="0001 - MINISTERIO DE LA JUVENTUD"/>
    <x v="2"/>
    <x v="5"/>
    <x v="8"/>
    <x v="1"/>
    <x v="12"/>
    <s v="N"/>
    <s v="00 - N/A"/>
    <s v="10 - FONDO GENERAL"/>
    <s v="(en blanco)"/>
    <s v="99 - MULTIPROVINCIAL"/>
    <n v="250000"/>
    <n v="0"/>
  </r>
  <r>
    <s v="2024"/>
    <x v="0"/>
    <x v="0"/>
    <x v="0"/>
    <x v="0"/>
    <x v="2"/>
    <s v="0217 - MINISTERIO DE LA JUVENTUD"/>
    <s v="0001 - MINISTERIO DE LA JUVENTUD"/>
    <x v="2"/>
    <x v="5"/>
    <x v="8"/>
    <x v="1"/>
    <x v="13"/>
    <s v="N"/>
    <s v="00 - N/A"/>
    <s v="10 - FONDO GENERAL"/>
    <s v="(en blanco)"/>
    <s v="99 - MULTIPROVINCIAL"/>
    <n v="250000"/>
    <n v="0"/>
  </r>
  <r>
    <s v="2024"/>
    <x v="0"/>
    <x v="0"/>
    <x v="0"/>
    <x v="0"/>
    <x v="2"/>
    <s v="0218 - MINISTERIO DE MEDIO AMBIENTE Y RECURSOS NATURALES"/>
    <s v="0001 - MINISTERIO  DE MEDIO AMBIENTE Y RECURSOS NATURALES"/>
    <x v="0"/>
    <x v="0"/>
    <x v="10"/>
    <x v="0"/>
    <x v="0"/>
    <s v="N"/>
    <s v="00 - N/A"/>
    <s v="10 - FONDO GENERAL"/>
    <s v="(en blanco)"/>
    <s v="99 - MULTIPROVINCIAL"/>
    <n v="15427108"/>
    <n v="4577994.9399999995"/>
  </r>
  <r>
    <s v="2024"/>
    <x v="0"/>
    <x v="0"/>
    <x v="0"/>
    <x v="0"/>
    <x v="2"/>
    <s v="0218 - MINISTERIO DE MEDIO AMBIENTE Y RECURSOS NATURALES"/>
    <s v="0001 - MINISTERIO  DE MEDIO AMBIENTE Y RECURSOS NATURALES"/>
    <x v="0"/>
    <x v="0"/>
    <x v="10"/>
    <x v="0"/>
    <x v="0"/>
    <s v="N"/>
    <s v="00 - N/A"/>
    <s v="20 - FONDOS CON DESTINO ESPECÍFICO"/>
    <s v="(en blanco)"/>
    <s v="99 - MULTIPROVINCIAL"/>
    <n v="1778400"/>
    <n v="320000"/>
  </r>
  <r>
    <s v="2024"/>
    <x v="0"/>
    <x v="0"/>
    <x v="0"/>
    <x v="0"/>
    <x v="2"/>
    <s v="0218 - MINISTERIO DE MEDIO AMBIENTE Y RECURSOS NATURALES"/>
    <s v="0001 - MINISTERIO  DE MEDIO AMBIENTE Y RECURSOS NATURALES"/>
    <x v="0"/>
    <x v="0"/>
    <x v="10"/>
    <x v="0"/>
    <x v="1"/>
    <s v="N"/>
    <s v="00 - N/A"/>
    <s v="10 - FONDO GENERAL"/>
    <s v="(en blanco)"/>
    <s v="99 - MULTIPROVINCIAL"/>
    <n v="3144300"/>
    <n v="870230.96"/>
  </r>
  <r>
    <s v="2024"/>
    <x v="0"/>
    <x v="0"/>
    <x v="0"/>
    <x v="0"/>
    <x v="2"/>
    <s v="0218 - MINISTERIO DE MEDIO AMBIENTE Y RECURSOS NATURALES"/>
    <s v="0001 - MINISTERIO  DE MEDIO AMBIENTE Y RECURSOS NATURALES"/>
    <x v="0"/>
    <x v="0"/>
    <x v="10"/>
    <x v="0"/>
    <x v="1"/>
    <s v="N"/>
    <s v="00 - N/A"/>
    <s v="20 - FONDOS CON DESTINO ESPECÍFICO"/>
    <s v="(en blanco)"/>
    <s v="99 - MULTIPROVINCIAL"/>
    <n v="273600"/>
    <n v="0"/>
  </r>
  <r>
    <s v="2024"/>
    <x v="0"/>
    <x v="0"/>
    <x v="0"/>
    <x v="0"/>
    <x v="2"/>
    <s v="0218 - MINISTERIO DE MEDIO AMBIENTE Y RECURSOS NATURALES"/>
    <s v="0001 - MINISTERIO  DE MEDIO AMBIENTE Y RECURSOS NATURALES"/>
    <x v="0"/>
    <x v="0"/>
    <x v="10"/>
    <x v="0"/>
    <x v="4"/>
    <s v="N"/>
    <s v="00 - N/A"/>
    <s v="10 - FONDO GENERAL"/>
    <s v="(en blanco)"/>
    <s v="99 - MULTIPROVINCIAL"/>
    <n v="2019916"/>
    <n v="629929.07999999996"/>
  </r>
  <r>
    <s v="2024"/>
    <x v="0"/>
    <x v="0"/>
    <x v="0"/>
    <x v="0"/>
    <x v="2"/>
    <s v="0218 - MINISTERIO DE MEDIO AMBIENTE Y RECURSOS NATURALES"/>
    <s v="0001 - MINISTERIO  DE MEDIO AMBIENTE Y RECURSOS NATURALES"/>
    <x v="0"/>
    <x v="0"/>
    <x v="10"/>
    <x v="0"/>
    <x v="4"/>
    <s v="N"/>
    <s v="00 - N/A"/>
    <s v="20 - FONDOS CON DESTINO ESPECÍFICO"/>
    <s v="(en blanco)"/>
    <s v="99 - MULTIPROVINCIAL"/>
    <n v="251821"/>
    <n v="48768.51"/>
  </r>
  <r>
    <s v="2024"/>
    <x v="0"/>
    <x v="0"/>
    <x v="0"/>
    <x v="0"/>
    <x v="2"/>
    <s v="0218 - MINISTERIO DE MEDIO AMBIENTE Y RECURSOS NATURALES"/>
    <s v="0001 - MINISTERIO  DE MEDIO AMBIENTE Y RECURSOS NATURALES"/>
    <x v="0"/>
    <x v="0"/>
    <x v="10"/>
    <x v="1"/>
    <x v="7"/>
    <s v="N"/>
    <s v="00 - N/A"/>
    <s v="10 - FONDO GENERAL"/>
    <s v="(en blanco)"/>
    <s v="99 - MULTIPROVINCIAL"/>
    <n v="537500"/>
    <n v="0"/>
  </r>
  <r>
    <s v="2024"/>
    <x v="0"/>
    <x v="0"/>
    <x v="0"/>
    <x v="0"/>
    <x v="2"/>
    <s v="0218 - MINISTERIO DE MEDIO AMBIENTE Y RECURSOS NATURALES"/>
    <s v="0001 - MINISTERIO  DE MEDIO AMBIENTE Y RECURSOS NATURALES"/>
    <x v="0"/>
    <x v="0"/>
    <x v="10"/>
    <x v="1"/>
    <x v="13"/>
    <s v="N"/>
    <s v="00 - N/A"/>
    <s v="10 - FONDO GENERAL"/>
    <s v="(en blanco)"/>
    <s v="99 - MULTIPROVINCIAL"/>
    <n v="79500"/>
    <n v="0"/>
  </r>
  <r>
    <s v="2024"/>
    <x v="0"/>
    <x v="0"/>
    <x v="0"/>
    <x v="0"/>
    <x v="2"/>
    <s v="0218 - MINISTERIO DE MEDIO AMBIENTE Y RECURSOS NATURALES"/>
    <s v="0001 - MINISTERIO  DE MEDIO AMBIENTE Y RECURSOS NATURALES"/>
    <x v="0"/>
    <x v="0"/>
    <x v="10"/>
    <x v="2"/>
    <x v="15"/>
    <s v="N"/>
    <s v="00 - N/A"/>
    <s v="10 - FONDO GENERAL"/>
    <s v="(en blanco)"/>
    <s v="99 - MULTIPROVINCIAL"/>
    <n v="290750"/>
    <n v="0"/>
  </r>
  <r>
    <s v="2024"/>
    <x v="0"/>
    <x v="0"/>
    <x v="0"/>
    <x v="0"/>
    <x v="2"/>
    <s v="0218 - MINISTERIO DE MEDIO AMBIENTE Y RECURSOS NATURALES"/>
    <s v="0001 - MINISTERIO  DE MEDIO AMBIENTE Y RECURSOS NATURALES"/>
    <x v="0"/>
    <x v="0"/>
    <x v="10"/>
    <x v="2"/>
    <x v="16"/>
    <s v="N"/>
    <s v="00 - N/A"/>
    <s v="10 - FONDO GENERAL"/>
    <s v="(en blanco)"/>
    <s v="99 - MULTIPROVINCIAL"/>
    <n v="19555"/>
    <n v="0"/>
  </r>
  <r>
    <s v="2024"/>
    <x v="0"/>
    <x v="0"/>
    <x v="0"/>
    <x v="0"/>
    <x v="2"/>
    <s v="0218 - MINISTERIO DE MEDIO AMBIENTE Y RECURSOS NATURALES"/>
    <s v="0001 - MINISTERIO  DE MEDIO AMBIENTE Y RECURSOS NATURALES"/>
    <x v="0"/>
    <x v="0"/>
    <x v="10"/>
    <x v="2"/>
    <x v="19"/>
    <s v="N"/>
    <s v="00 - N/A"/>
    <s v="10 - FONDO GENERAL"/>
    <s v="(en blanco)"/>
    <s v="99 - MULTIPROVINCIAL"/>
    <n v="33908"/>
    <n v="0"/>
  </r>
  <r>
    <s v="2024"/>
    <x v="0"/>
    <x v="0"/>
    <x v="0"/>
    <x v="0"/>
    <x v="2"/>
    <s v="0218 - MINISTERIO DE MEDIO AMBIENTE Y RECURSOS NATURALES"/>
    <s v="0001 - MINISTERIO  DE MEDIO AMBIENTE Y RECURSOS NATURALES"/>
    <x v="0"/>
    <x v="0"/>
    <x v="10"/>
    <x v="2"/>
    <x v="20"/>
    <s v="N"/>
    <s v="00 - N/A"/>
    <s v="10 - FONDO GENERAL"/>
    <s v="(en blanco)"/>
    <s v="99 - MULTIPROVINCIAL"/>
    <n v="323220"/>
    <n v="0"/>
  </r>
  <r>
    <s v="2024"/>
    <x v="0"/>
    <x v="0"/>
    <x v="0"/>
    <x v="0"/>
    <x v="2"/>
    <s v="0218 - MINISTERIO DE MEDIO AMBIENTE Y RECURSOS NATURALES"/>
    <s v="0001 - MINISTERIO  DE MEDIO AMBIENTE Y RECURSOS NATURALES"/>
    <x v="0"/>
    <x v="0"/>
    <x v="10"/>
    <x v="2"/>
    <x v="21"/>
    <s v="N"/>
    <s v="00 - N/A"/>
    <s v="10 - FONDO GENERAL"/>
    <s v="(en blanco)"/>
    <s v="99 - MULTIPROVINCIAL"/>
    <n v="49540"/>
    <n v="0"/>
  </r>
  <r>
    <s v="2024"/>
    <x v="0"/>
    <x v="0"/>
    <x v="0"/>
    <x v="0"/>
    <x v="2"/>
    <s v="0218 - MINISTERIO DE MEDIO AMBIENTE Y RECURSOS NATURALES"/>
    <s v="0001 - MINISTERIO  DE MEDIO AMBIENTE Y RECURSOS NATURALES"/>
    <x v="0"/>
    <x v="0"/>
    <x v="10"/>
    <x v="2"/>
    <x v="21"/>
    <s v="N"/>
    <s v="00 - N/A"/>
    <s v="20 - FONDOS CON DESTINO ESPECÍFICO"/>
    <s v="(en blanco)"/>
    <s v="99 - MULTIPROVINCIAL"/>
    <n v="0"/>
    <n v="0"/>
  </r>
  <r>
    <s v="2024"/>
    <x v="0"/>
    <x v="0"/>
    <x v="0"/>
    <x v="0"/>
    <x v="2"/>
    <s v="0218 - MINISTERIO DE MEDIO AMBIENTE Y RECURSOS NATURALES"/>
    <s v="0001 - MINISTERIO  DE MEDIO AMBIENTE Y RECURSOS NATURALES"/>
    <x v="1"/>
    <x v="12"/>
    <x v="69"/>
    <x v="0"/>
    <x v="0"/>
    <s v="N"/>
    <s v="00 - N/A"/>
    <s v="10 - FONDO GENERAL"/>
    <s v="(en blanco)"/>
    <s v="99 - MULTIPROVINCIAL"/>
    <n v="173931737"/>
    <n v="75874498.640000001"/>
  </r>
  <r>
    <s v="2024"/>
    <x v="0"/>
    <x v="0"/>
    <x v="0"/>
    <x v="0"/>
    <x v="2"/>
    <s v="0218 - MINISTERIO DE MEDIO AMBIENTE Y RECURSOS NATURALES"/>
    <s v="0001 - MINISTERIO  DE MEDIO AMBIENTE Y RECURSOS NATURALES"/>
    <x v="1"/>
    <x v="12"/>
    <x v="69"/>
    <x v="0"/>
    <x v="0"/>
    <s v="N"/>
    <s v="00 - N/A"/>
    <s v="20 - FONDOS CON DESTINO ESPECÍFICO"/>
    <s v="(en blanco)"/>
    <s v="99 - MULTIPROVINCIAL"/>
    <n v="6988800"/>
    <n v="4602000"/>
  </r>
  <r>
    <s v="2024"/>
    <x v="0"/>
    <x v="0"/>
    <x v="0"/>
    <x v="0"/>
    <x v="2"/>
    <s v="0218 - MINISTERIO DE MEDIO AMBIENTE Y RECURSOS NATURALES"/>
    <s v="0001 - MINISTERIO  DE MEDIO AMBIENTE Y RECURSOS NATURALES"/>
    <x v="1"/>
    <x v="12"/>
    <x v="69"/>
    <x v="0"/>
    <x v="1"/>
    <s v="N"/>
    <s v="00 - N/A"/>
    <s v="10 - FONDO GENERAL"/>
    <s v="(en blanco)"/>
    <s v="99 - MULTIPROVINCIAL"/>
    <n v="25612707"/>
    <n v="8854379.4900000002"/>
  </r>
  <r>
    <s v="2024"/>
    <x v="0"/>
    <x v="0"/>
    <x v="0"/>
    <x v="0"/>
    <x v="2"/>
    <s v="0218 - MINISTERIO DE MEDIO AMBIENTE Y RECURSOS NATURALES"/>
    <s v="0001 - MINISTERIO  DE MEDIO AMBIENTE Y RECURSOS NATURALES"/>
    <x v="1"/>
    <x v="12"/>
    <x v="69"/>
    <x v="0"/>
    <x v="1"/>
    <s v="N"/>
    <s v="00 - N/A"/>
    <s v="20 - FONDOS CON DESTINO ESPECÍFICO"/>
    <s v="(en blanco)"/>
    <s v="99 - MULTIPROVINCIAL"/>
    <n v="1075200"/>
    <n v="533083.31000000006"/>
  </r>
  <r>
    <s v="2024"/>
    <x v="0"/>
    <x v="0"/>
    <x v="0"/>
    <x v="0"/>
    <x v="2"/>
    <s v="0218 - MINISTERIO DE MEDIO AMBIENTE Y RECURSOS NATURALES"/>
    <s v="0001 - MINISTERIO  DE MEDIO AMBIENTE Y RECURSOS NATURALES"/>
    <x v="1"/>
    <x v="12"/>
    <x v="69"/>
    <x v="0"/>
    <x v="4"/>
    <s v="N"/>
    <s v="00 - N/A"/>
    <s v="10 - FONDO GENERAL"/>
    <s v="(en blanco)"/>
    <s v="99 - MULTIPROVINCIAL"/>
    <n v="22699838"/>
    <n v="11619403.199999999"/>
  </r>
  <r>
    <s v="2024"/>
    <x v="0"/>
    <x v="0"/>
    <x v="0"/>
    <x v="0"/>
    <x v="2"/>
    <s v="0218 - MINISTERIO DE MEDIO AMBIENTE Y RECURSOS NATURALES"/>
    <s v="0001 - MINISTERIO  DE MEDIO AMBIENTE Y RECURSOS NATURALES"/>
    <x v="1"/>
    <x v="12"/>
    <x v="69"/>
    <x v="0"/>
    <x v="4"/>
    <s v="N"/>
    <s v="00 - N/A"/>
    <s v="20 - FONDOS CON DESTINO ESPECÍFICO"/>
    <s v="(en blanco)"/>
    <s v="99 - MULTIPROVINCIAL"/>
    <n v="989614"/>
    <n v="705946.8"/>
  </r>
  <r>
    <s v="2024"/>
    <x v="0"/>
    <x v="0"/>
    <x v="0"/>
    <x v="0"/>
    <x v="2"/>
    <s v="0218 - MINISTERIO DE MEDIO AMBIENTE Y RECURSOS NATURALES"/>
    <s v="0001 - MINISTERIO  DE MEDIO AMBIENTE Y RECURSOS NATURALES"/>
    <x v="1"/>
    <x v="12"/>
    <x v="69"/>
    <x v="1"/>
    <x v="7"/>
    <s v="N"/>
    <s v="00 - N/A"/>
    <s v="10 - FONDO GENERAL"/>
    <s v="(en blanco)"/>
    <s v="99 - MULTIPROVINCIAL"/>
    <n v="3515600"/>
    <n v="0"/>
  </r>
  <r>
    <s v="2024"/>
    <x v="0"/>
    <x v="0"/>
    <x v="0"/>
    <x v="0"/>
    <x v="2"/>
    <s v="0218 - MINISTERIO DE MEDIO AMBIENTE Y RECURSOS NATURALES"/>
    <s v="0001 - MINISTERIO  DE MEDIO AMBIENTE Y RECURSOS NATURALES"/>
    <x v="1"/>
    <x v="12"/>
    <x v="69"/>
    <x v="1"/>
    <x v="9"/>
    <s v="N"/>
    <s v="00 - N/A"/>
    <s v="10 - FONDO GENERAL"/>
    <s v="(en blanco)"/>
    <s v="99 - MULTIPROVINCIAL"/>
    <n v="6847624"/>
    <n v="220631"/>
  </r>
  <r>
    <s v="2024"/>
    <x v="0"/>
    <x v="0"/>
    <x v="0"/>
    <x v="0"/>
    <x v="2"/>
    <s v="0218 - MINISTERIO DE MEDIO AMBIENTE Y RECURSOS NATURALES"/>
    <s v="0001 - MINISTERIO  DE MEDIO AMBIENTE Y RECURSOS NATURALES"/>
    <x v="1"/>
    <x v="12"/>
    <x v="69"/>
    <x v="1"/>
    <x v="11"/>
    <s v="N"/>
    <s v="00 - N/A"/>
    <s v="10 - FONDO GENERAL"/>
    <s v="(en blanco)"/>
    <s v="99 - MULTIPROVINCIAL"/>
    <n v="12030000"/>
    <n v="0"/>
  </r>
  <r>
    <s v="2024"/>
    <x v="0"/>
    <x v="0"/>
    <x v="0"/>
    <x v="0"/>
    <x v="2"/>
    <s v="0218 - MINISTERIO DE MEDIO AMBIENTE Y RECURSOS NATURALES"/>
    <s v="0001 - MINISTERIO  DE MEDIO AMBIENTE Y RECURSOS NATURALES"/>
    <x v="1"/>
    <x v="12"/>
    <x v="69"/>
    <x v="1"/>
    <x v="12"/>
    <s v="N"/>
    <s v="00 - N/A"/>
    <s v="10 - FONDO GENERAL"/>
    <s v="(en blanco)"/>
    <s v="99 - MULTIPROVINCIAL"/>
    <n v="10000000"/>
    <n v="0"/>
  </r>
  <r>
    <s v="2024"/>
    <x v="0"/>
    <x v="0"/>
    <x v="0"/>
    <x v="0"/>
    <x v="2"/>
    <s v="0218 - MINISTERIO DE MEDIO AMBIENTE Y RECURSOS NATURALES"/>
    <s v="0001 - MINISTERIO  DE MEDIO AMBIENTE Y RECURSOS NATURALES"/>
    <x v="1"/>
    <x v="12"/>
    <x v="69"/>
    <x v="1"/>
    <x v="13"/>
    <s v="N"/>
    <s v="00 - N/A"/>
    <s v="10 - FONDO GENERAL"/>
    <s v="(en blanco)"/>
    <s v="99 - MULTIPROVINCIAL"/>
    <n v="465800"/>
    <n v="310876.90000000002"/>
  </r>
  <r>
    <s v="2024"/>
    <x v="0"/>
    <x v="0"/>
    <x v="0"/>
    <x v="0"/>
    <x v="2"/>
    <s v="0218 - MINISTERIO DE MEDIO AMBIENTE Y RECURSOS NATURALES"/>
    <s v="0001 - MINISTERIO  DE MEDIO AMBIENTE Y RECURSOS NATURALES"/>
    <x v="1"/>
    <x v="12"/>
    <x v="69"/>
    <x v="2"/>
    <x v="14"/>
    <s v="N"/>
    <s v="00 - N/A"/>
    <s v="10 - FONDO GENERAL"/>
    <s v="(en blanco)"/>
    <s v="99 - MULTIPROVINCIAL"/>
    <n v="6252403"/>
    <n v="131560.01999999999"/>
  </r>
  <r>
    <s v="2024"/>
    <x v="0"/>
    <x v="0"/>
    <x v="0"/>
    <x v="0"/>
    <x v="2"/>
    <s v="0218 - MINISTERIO DE MEDIO AMBIENTE Y RECURSOS NATURALES"/>
    <s v="0001 - MINISTERIO  DE MEDIO AMBIENTE Y RECURSOS NATURALES"/>
    <x v="1"/>
    <x v="12"/>
    <x v="69"/>
    <x v="2"/>
    <x v="15"/>
    <s v="N"/>
    <s v="00 - N/A"/>
    <s v="10 - FONDO GENERAL"/>
    <s v="(en blanco)"/>
    <s v="99 - MULTIPROVINCIAL"/>
    <n v="20455225"/>
    <n v="1201780"/>
  </r>
  <r>
    <s v="2024"/>
    <x v="0"/>
    <x v="0"/>
    <x v="0"/>
    <x v="0"/>
    <x v="2"/>
    <s v="0218 - MINISTERIO DE MEDIO AMBIENTE Y RECURSOS NATURALES"/>
    <s v="0001 - MINISTERIO  DE MEDIO AMBIENTE Y RECURSOS NATURALES"/>
    <x v="1"/>
    <x v="12"/>
    <x v="69"/>
    <x v="2"/>
    <x v="16"/>
    <s v="N"/>
    <s v="00 - N/A"/>
    <s v="10 - FONDO GENERAL"/>
    <s v="(en blanco)"/>
    <s v="99 - MULTIPROVINCIAL"/>
    <n v="88340"/>
    <n v="88340"/>
  </r>
  <r>
    <s v="2024"/>
    <x v="0"/>
    <x v="0"/>
    <x v="0"/>
    <x v="0"/>
    <x v="2"/>
    <s v="0218 - MINISTERIO DE MEDIO AMBIENTE Y RECURSOS NATURALES"/>
    <s v="0001 - MINISTERIO  DE MEDIO AMBIENTE Y RECURSOS NATURALES"/>
    <x v="1"/>
    <x v="12"/>
    <x v="69"/>
    <x v="2"/>
    <x v="17"/>
    <s v="N"/>
    <s v="00 - N/A"/>
    <s v="10 - FONDO GENERAL"/>
    <s v="(en blanco)"/>
    <s v="99 - MULTIPROVINCIAL"/>
    <n v="10725"/>
    <n v="0"/>
  </r>
  <r>
    <s v="2024"/>
    <x v="0"/>
    <x v="0"/>
    <x v="0"/>
    <x v="0"/>
    <x v="2"/>
    <s v="0218 - MINISTERIO DE MEDIO AMBIENTE Y RECURSOS NATURALES"/>
    <s v="0001 - MINISTERIO  DE MEDIO AMBIENTE Y RECURSOS NATURALES"/>
    <x v="1"/>
    <x v="12"/>
    <x v="69"/>
    <x v="2"/>
    <x v="18"/>
    <s v="N"/>
    <s v="00 - N/A"/>
    <s v="10 - FONDO GENERAL"/>
    <s v="(en blanco)"/>
    <s v="99 - MULTIPROVINCIAL"/>
    <n v="2842566"/>
    <n v="0"/>
  </r>
  <r>
    <s v="2024"/>
    <x v="0"/>
    <x v="0"/>
    <x v="0"/>
    <x v="0"/>
    <x v="2"/>
    <s v="0218 - MINISTERIO DE MEDIO AMBIENTE Y RECURSOS NATURALES"/>
    <s v="0001 - MINISTERIO  DE MEDIO AMBIENTE Y RECURSOS NATURALES"/>
    <x v="1"/>
    <x v="12"/>
    <x v="69"/>
    <x v="2"/>
    <x v="19"/>
    <s v="N"/>
    <s v="00 - N/A"/>
    <s v="10 - FONDO GENERAL"/>
    <s v="(en blanco)"/>
    <s v="99 - MULTIPROVINCIAL"/>
    <n v="3157662"/>
    <n v="200000"/>
  </r>
  <r>
    <s v="2024"/>
    <x v="0"/>
    <x v="0"/>
    <x v="0"/>
    <x v="0"/>
    <x v="2"/>
    <s v="0218 - MINISTERIO DE MEDIO AMBIENTE Y RECURSOS NATURALES"/>
    <s v="0001 - MINISTERIO  DE MEDIO AMBIENTE Y RECURSOS NATURALES"/>
    <x v="1"/>
    <x v="12"/>
    <x v="69"/>
    <x v="2"/>
    <x v="20"/>
    <s v="N"/>
    <s v="00 - N/A"/>
    <s v="10 - FONDO GENERAL"/>
    <s v="(en blanco)"/>
    <s v="99 - MULTIPROVINCIAL"/>
    <n v="15471331"/>
    <n v="749999.32"/>
  </r>
  <r>
    <s v="2024"/>
    <x v="0"/>
    <x v="0"/>
    <x v="0"/>
    <x v="0"/>
    <x v="2"/>
    <s v="0218 - MINISTERIO DE MEDIO AMBIENTE Y RECURSOS NATURALES"/>
    <s v="0001 - MINISTERIO  DE MEDIO AMBIENTE Y RECURSOS NATURALES"/>
    <x v="1"/>
    <x v="12"/>
    <x v="69"/>
    <x v="2"/>
    <x v="21"/>
    <s v="N"/>
    <s v="00 - N/A"/>
    <s v="10 - FONDO GENERAL"/>
    <s v="(en blanco)"/>
    <s v="99 - MULTIPROVINCIAL"/>
    <n v="8309161"/>
    <n v="103601.44"/>
  </r>
  <r>
    <s v="2024"/>
    <x v="0"/>
    <x v="0"/>
    <x v="0"/>
    <x v="0"/>
    <x v="2"/>
    <s v="0218 - MINISTERIO DE MEDIO AMBIENTE Y RECURSOS NATURALES"/>
    <s v="0001 - MINISTERIO  DE MEDIO AMBIENTE Y RECURSOS NATURALES"/>
    <x v="1"/>
    <x v="18"/>
    <x v="70"/>
    <x v="1"/>
    <x v="7"/>
    <s v="N"/>
    <s v="00 - N/A"/>
    <s v="10 - FONDO GENERAL"/>
    <s v="(en blanco)"/>
    <s v="99 - MULTIPROVINCIAL"/>
    <n v="1000000"/>
    <n v="0"/>
  </r>
  <r>
    <s v="2024"/>
    <x v="0"/>
    <x v="0"/>
    <x v="0"/>
    <x v="0"/>
    <x v="2"/>
    <s v="0218 - MINISTERIO DE MEDIO AMBIENTE Y RECURSOS NATURALES"/>
    <s v="0001 - MINISTERIO  DE MEDIO AMBIENTE Y RECURSOS NATURALES"/>
    <x v="1"/>
    <x v="18"/>
    <x v="70"/>
    <x v="1"/>
    <x v="8"/>
    <s v="N"/>
    <s v="00 - N/A"/>
    <s v="10 - FONDO GENERAL"/>
    <s v="(en blanco)"/>
    <s v="99 - MULTIPROVINCIAL"/>
    <n v="17000"/>
    <n v="0"/>
  </r>
  <r>
    <s v="2024"/>
    <x v="0"/>
    <x v="0"/>
    <x v="0"/>
    <x v="0"/>
    <x v="2"/>
    <s v="0218 - MINISTERIO DE MEDIO AMBIENTE Y RECURSOS NATURALES"/>
    <s v="0001 - MINISTERIO  DE MEDIO AMBIENTE Y RECURSOS NATURALES"/>
    <x v="1"/>
    <x v="18"/>
    <x v="70"/>
    <x v="1"/>
    <x v="9"/>
    <s v="N"/>
    <s v="00 - N/A"/>
    <s v="10 - FONDO GENERAL"/>
    <s v="(en blanco)"/>
    <s v="99 - MULTIPROVINCIAL"/>
    <n v="2000000"/>
    <n v="0"/>
  </r>
  <r>
    <s v="2024"/>
    <x v="0"/>
    <x v="0"/>
    <x v="0"/>
    <x v="0"/>
    <x v="2"/>
    <s v="0218 - MINISTERIO DE MEDIO AMBIENTE Y RECURSOS NATURALES"/>
    <s v="0001 - MINISTERIO  DE MEDIO AMBIENTE Y RECURSOS NATURALES"/>
    <x v="1"/>
    <x v="18"/>
    <x v="70"/>
    <x v="1"/>
    <x v="9"/>
    <s v="N"/>
    <s v="00 - N/A"/>
    <s v="20 - FONDOS CON DESTINO ESPECÍFICO"/>
    <s v="(en blanco)"/>
    <s v="99 - MULTIPROVINCIAL"/>
    <n v="0"/>
    <n v="0"/>
  </r>
  <r>
    <s v="2024"/>
    <x v="0"/>
    <x v="0"/>
    <x v="0"/>
    <x v="0"/>
    <x v="2"/>
    <s v="0218 - MINISTERIO DE MEDIO AMBIENTE Y RECURSOS NATURALES"/>
    <s v="0001 - MINISTERIO  DE MEDIO AMBIENTE Y RECURSOS NATURALES"/>
    <x v="1"/>
    <x v="18"/>
    <x v="70"/>
    <x v="1"/>
    <x v="11"/>
    <s v="N"/>
    <s v="00 - N/A"/>
    <s v="10 - FONDO GENERAL"/>
    <s v="(en blanco)"/>
    <s v="99 - MULTIPROVINCIAL"/>
    <n v="500000"/>
    <n v="0"/>
  </r>
  <r>
    <s v="2024"/>
    <x v="0"/>
    <x v="0"/>
    <x v="0"/>
    <x v="0"/>
    <x v="2"/>
    <s v="0218 - MINISTERIO DE MEDIO AMBIENTE Y RECURSOS NATURALES"/>
    <s v="0001 - MINISTERIO  DE MEDIO AMBIENTE Y RECURSOS NATURALES"/>
    <x v="1"/>
    <x v="18"/>
    <x v="70"/>
    <x v="2"/>
    <x v="14"/>
    <s v="N"/>
    <s v="00 - N/A"/>
    <s v="10 - FONDO GENERAL"/>
    <s v="(en blanco)"/>
    <s v="99 - MULTIPROVINCIAL"/>
    <n v="20545"/>
    <n v="0"/>
  </r>
  <r>
    <s v="2024"/>
    <x v="0"/>
    <x v="0"/>
    <x v="0"/>
    <x v="0"/>
    <x v="2"/>
    <s v="0218 - MINISTERIO DE MEDIO AMBIENTE Y RECURSOS NATURALES"/>
    <s v="0001 - MINISTERIO  DE MEDIO AMBIENTE Y RECURSOS NATURALES"/>
    <x v="1"/>
    <x v="18"/>
    <x v="70"/>
    <x v="2"/>
    <x v="19"/>
    <s v="N"/>
    <s v="00 - N/A"/>
    <s v="10 - FONDO GENERAL"/>
    <s v="(en blanco)"/>
    <s v="99 - MULTIPROVINCIAL"/>
    <n v="2300"/>
    <n v="0"/>
  </r>
  <r>
    <s v="2024"/>
    <x v="0"/>
    <x v="0"/>
    <x v="0"/>
    <x v="0"/>
    <x v="2"/>
    <s v="0218 - MINISTERIO DE MEDIO AMBIENTE Y RECURSOS NATURALES"/>
    <s v="0001 - MINISTERIO  DE MEDIO AMBIENTE Y RECURSOS NATURALES"/>
    <x v="1"/>
    <x v="18"/>
    <x v="70"/>
    <x v="2"/>
    <x v="20"/>
    <s v="N"/>
    <s v="00 - N/A"/>
    <s v="10 - FONDO GENERAL"/>
    <s v="(en blanco)"/>
    <s v="99 - MULTIPROVINCIAL"/>
    <n v="81000"/>
    <n v="0"/>
  </r>
  <r>
    <s v="2024"/>
    <x v="0"/>
    <x v="0"/>
    <x v="0"/>
    <x v="0"/>
    <x v="2"/>
    <s v="0218 - MINISTERIO DE MEDIO AMBIENTE Y RECURSOS NATURALES"/>
    <s v="0001 - MINISTERIO  DE MEDIO AMBIENTE Y RECURSOS NATURALES"/>
    <x v="1"/>
    <x v="18"/>
    <x v="70"/>
    <x v="2"/>
    <x v="21"/>
    <s v="N"/>
    <s v="00 - N/A"/>
    <s v="10 - FONDO GENERAL"/>
    <s v="(en blanco)"/>
    <s v="99 - MULTIPROVINCIAL"/>
    <n v="40870"/>
    <n v="0"/>
  </r>
  <r>
    <s v="2024"/>
    <x v="0"/>
    <x v="0"/>
    <x v="0"/>
    <x v="0"/>
    <x v="2"/>
    <s v="0218 - MINISTERIO DE MEDIO AMBIENTE Y RECURSOS NATURALES"/>
    <s v="0001 - MINISTERIO  DE MEDIO AMBIENTE Y RECURSOS NATURALES"/>
    <x v="3"/>
    <x v="19"/>
    <x v="71"/>
    <x v="0"/>
    <x v="0"/>
    <s v="N"/>
    <s v="00 - N/A"/>
    <s v="10 - FONDO GENERAL"/>
    <s v="(en blanco)"/>
    <s v="99 - MULTIPROVINCIAL"/>
    <n v="318064956"/>
    <n v="159791058.81999999"/>
  </r>
  <r>
    <s v="2024"/>
    <x v="0"/>
    <x v="0"/>
    <x v="0"/>
    <x v="0"/>
    <x v="2"/>
    <s v="0218 - MINISTERIO DE MEDIO AMBIENTE Y RECURSOS NATURALES"/>
    <s v="0001 - MINISTERIO  DE MEDIO AMBIENTE Y RECURSOS NATURALES"/>
    <x v="3"/>
    <x v="19"/>
    <x v="71"/>
    <x v="0"/>
    <x v="0"/>
    <s v="N"/>
    <s v="00 - N/A"/>
    <s v="20 - FONDOS CON DESTINO ESPECÍFICO"/>
    <s v="(en blanco)"/>
    <s v="99 - MULTIPROVINCIAL"/>
    <n v="416000"/>
    <n v="660000"/>
  </r>
  <r>
    <s v="2024"/>
    <x v="0"/>
    <x v="0"/>
    <x v="0"/>
    <x v="0"/>
    <x v="2"/>
    <s v="0218 - MINISTERIO DE MEDIO AMBIENTE Y RECURSOS NATURALES"/>
    <s v="0001 - MINISTERIO  DE MEDIO AMBIENTE Y RECURSOS NATURALES"/>
    <x v="3"/>
    <x v="19"/>
    <x v="71"/>
    <x v="0"/>
    <x v="1"/>
    <s v="N"/>
    <s v="00 - N/A"/>
    <s v="10 - FONDO GENERAL"/>
    <s v="(en blanco)"/>
    <s v="99 - MULTIPROVINCIAL"/>
    <n v="2627046"/>
    <n v="556500"/>
  </r>
  <r>
    <s v="2024"/>
    <x v="0"/>
    <x v="0"/>
    <x v="0"/>
    <x v="0"/>
    <x v="2"/>
    <s v="0218 - MINISTERIO DE MEDIO AMBIENTE Y RECURSOS NATURALES"/>
    <s v="0001 - MINISTERIO  DE MEDIO AMBIENTE Y RECURSOS NATURALES"/>
    <x v="3"/>
    <x v="19"/>
    <x v="71"/>
    <x v="0"/>
    <x v="1"/>
    <s v="N"/>
    <s v="00 - N/A"/>
    <s v="20 - FONDOS CON DESTINO ESPECÍFICO"/>
    <s v="(en blanco)"/>
    <s v="99 - MULTIPROVINCIAL"/>
    <n v="64000"/>
    <n v="0"/>
  </r>
  <r>
    <s v="2024"/>
    <x v="0"/>
    <x v="0"/>
    <x v="0"/>
    <x v="0"/>
    <x v="2"/>
    <s v="0218 - MINISTERIO DE MEDIO AMBIENTE Y RECURSOS NATURALES"/>
    <s v="0001 - MINISTERIO  DE MEDIO AMBIENTE Y RECURSOS NATURALES"/>
    <x v="3"/>
    <x v="19"/>
    <x v="71"/>
    <x v="0"/>
    <x v="4"/>
    <s v="N"/>
    <s v="00 - N/A"/>
    <s v="10 - FONDO GENERAL"/>
    <s v="(en blanco)"/>
    <s v="99 - MULTIPROVINCIAL"/>
    <n v="1543836"/>
    <n v="793816.51"/>
  </r>
  <r>
    <s v="2024"/>
    <x v="0"/>
    <x v="0"/>
    <x v="0"/>
    <x v="0"/>
    <x v="2"/>
    <s v="0218 - MINISTERIO DE MEDIO AMBIENTE Y RECURSOS NATURALES"/>
    <s v="0001 - MINISTERIO  DE MEDIO AMBIENTE Y RECURSOS NATURALES"/>
    <x v="3"/>
    <x v="19"/>
    <x v="71"/>
    <x v="0"/>
    <x v="4"/>
    <s v="N"/>
    <s v="00 - N/A"/>
    <s v="20 - FONDOS CON DESTINO ESPECÍFICO"/>
    <s v="(en blanco)"/>
    <s v="99 - MULTIPROVINCIAL"/>
    <n v="58906"/>
    <n v="99084.66"/>
  </r>
  <r>
    <s v="2024"/>
    <x v="0"/>
    <x v="0"/>
    <x v="0"/>
    <x v="0"/>
    <x v="2"/>
    <s v="0218 - MINISTERIO DE MEDIO AMBIENTE Y RECURSOS NATURALES"/>
    <s v="0001 - MINISTERIO  DE MEDIO AMBIENTE Y RECURSOS NATURALES"/>
    <x v="3"/>
    <x v="19"/>
    <x v="71"/>
    <x v="1"/>
    <x v="6"/>
    <s v="N"/>
    <s v="00 - N/A"/>
    <s v="10 - FONDO GENERAL"/>
    <s v="(en blanco)"/>
    <s v="99 - MULTIPROVINCIAL"/>
    <n v="3000"/>
    <n v="0"/>
  </r>
  <r>
    <s v="2024"/>
    <x v="0"/>
    <x v="0"/>
    <x v="0"/>
    <x v="0"/>
    <x v="2"/>
    <s v="0218 - MINISTERIO DE MEDIO AMBIENTE Y RECURSOS NATURALES"/>
    <s v="0001 - MINISTERIO  DE MEDIO AMBIENTE Y RECURSOS NATURALES"/>
    <x v="3"/>
    <x v="19"/>
    <x v="71"/>
    <x v="1"/>
    <x v="7"/>
    <s v="N"/>
    <s v="00 - N/A"/>
    <s v="10 - FONDO GENERAL"/>
    <s v="(en blanco)"/>
    <s v="99 - MULTIPROVINCIAL"/>
    <n v="1500000"/>
    <n v="0"/>
  </r>
  <r>
    <s v="2024"/>
    <x v="0"/>
    <x v="0"/>
    <x v="0"/>
    <x v="0"/>
    <x v="2"/>
    <s v="0218 - MINISTERIO DE MEDIO AMBIENTE Y RECURSOS NATURALES"/>
    <s v="0001 - MINISTERIO  DE MEDIO AMBIENTE Y RECURSOS NATURALES"/>
    <x v="3"/>
    <x v="19"/>
    <x v="71"/>
    <x v="1"/>
    <x v="8"/>
    <s v="N"/>
    <s v="00 - N/A"/>
    <s v="10 - FONDO GENERAL"/>
    <s v="(en blanco)"/>
    <s v="99 - MULTIPROVINCIAL"/>
    <n v="95000"/>
    <n v="95000"/>
  </r>
  <r>
    <s v="2024"/>
    <x v="0"/>
    <x v="0"/>
    <x v="0"/>
    <x v="0"/>
    <x v="2"/>
    <s v="0218 - MINISTERIO DE MEDIO AMBIENTE Y RECURSOS NATURALES"/>
    <s v="0001 - MINISTERIO  DE MEDIO AMBIENTE Y RECURSOS NATURALES"/>
    <x v="3"/>
    <x v="19"/>
    <x v="71"/>
    <x v="1"/>
    <x v="9"/>
    <s v="N"/>
    <s v="00 - N/A"/>
    <s v="20 - FONDOS CON DESTINO ESPECÍFICO"/>
    <s v="(en blanco)"/>
    <s v="99 - MULTIPROVINCIAL"/>
    <n v="4000000"/>
    <n v="646570"/>
  </r>
  <r>
    <s v="2024"/>
    <x v="0"/>
    <x v="0"/>
    <x v="0"/>
    <x v="0"/>
    <x v="2"/>
    <s v="0218 - MINISTERIO DE MEDIO AMBIENTE Y RECURSOS NATURALES"/>
    <s v="0001 - MINISTERIO  DE MEDIO AMBIENTE Y RECURSOS NATURALES"/>
    <x v="3"/>
    <x v="19"/>
    <x v="71"/>
    <x v="1"/>
    <x v="11"/>
    <s v="N"/>
    <s v="00 - N/A"/>
    <s v="10 - FONDO GENERAL"/>
    <s v="(en blanco)"/>
    <s v="99 - MULTIPROVINCIAL"/>
    <n v="1000000"/>
    <n v="0"/>
  </r>
  <r>
    <s v="2024"/>
    <x v="0"/>
    <x v="0"/>
    <x v="0"/>
    <x v="0"/>
    <x v="2"/>
    <s v="0218 - MINISTERIO DE MEDIO AMBIENTE Y RECURSOS NATURALES"/>
    <s v="0001 - MINISTERIO  DE MEDIO AMBIENTE Y RECURSOS NATURALES"/>
    <x v="3"/>
    <x v="19"/>
    <x v="71"/>
    <x v="1"/>
    <x v="12"/>
    <s v="N"/>
    <s v="00 - N/A"/>
    <s v="10 - FONDO GENERAL"/>
    <s v="(en blanco)"/>
    <s v="99 - MULTIPROVINCIAL"/>
    <n v="1050000"/>
    <n v="0"/>
  </r>
  <r>
    <s v="2024"/>
    <x v="0"/>
    <x v="0"/>
    <x v="0"/>
    <x v="0"/>
    <x v="2"/>
    <s v="0218 - MINISTERIO DE MEDIO AMBIENTE Y RECURSOS NATURALES"/>
    <s v="0001 - MINISTERIO  DE MEDIO AMBIENTE Y RECURSOS NATURALES"/>
    <x v="3"/>
    <x v="19"/>
    <x v="71"/>
    <x v="1"/>
    <x v="13"/>
    <s v="N"/>
    <s v="00 - N/A"/>
    <s v="10 - FONDO GENERAL"/>
    <s v="(en blanco)"/>
    <s v="99 - MULTIPROVINCIAL"/>
    <n v="0"/>
    <n v="0"/>
  </r>
  <r>
    <s v="2024"/>
    <x v="0"/>
    <x v="0"/>
    <x v="0"/>
    <x v="0"/>
    <x v="2"/>
    <s v="0218 - MINISTERIO DE MEDIO AMBIENTE Y RECURSOS NATURALES"/>
    <s v="0001 - MINISTERIO  DE MEDIO AMBIENTE Y RECURSOS NATURALES"/>
    <x v="3"/>
    <x v="19"/>
    <x v="71"/>
    <x v="2"/>
    <x v="15"/>
    <s v="N"/>
    <s v="00 - N/A"/>
    <s v="10 - FONDO GENERAL"/>
    <s v="(en blanco)"/>
    <s v="99 - MULTIPROVINCIAL"/>
    <n v="143050"/>
    <n v="0"/>
  </r>
  <r>
    <s v="2024"/>
    <x v="0"/>
    <x v="0"/>
    <x v="0"/>
    <x v="0"/>
    <x v="2"/>
    <s v="0218 - MINISTERIO DE MEDIO AMBIENTE Y RECURSOS NATURALES"/>
    <s v="0001 - MINISTERIO  DE MEDIO AMBIENTE Y RECURSOS NATURALES"/>
    <x v="3"/>
    <x v="19"/>
    <x v="71"/>
    <x v="2"/>
    <x v="16"/>
    <s v="N"/>
    <s v="00 - N/A"/>
    <s v="10 - FONDO GENERAL"/>
    <s v="(en blanco)"/>
    <s v="99 - MULTIPROVINCIAL"/>
    <n v="51530"/>
    <n v="0"/>
  </r>
  <r>
    <s v="2024"/>
    <x v="0"/>
    <x v="0"/>
    <x v="0"/>
    <x v="0"/>
    <x v="2"/>
    <s v="0218 - MINISTERIO DE MEDIO AMBIENTE Y RECURSOS NATURALES"/>
    <s v="0001 - MINISTERIO  DE MEDIO AMBIENTE Y RECURSOS NATURALES"/>
    <x v="3"/>
    <x v="19"/>
    <x v="71"/>
    <x v="2"/>
    <x v="19"/>
    <s v="N"/>
    <s v="00 - N/A"/>
    <s v="10 - FONDO GENERAL"/>
    <s v="(en blanco)"/>
    <s v="99 - MULTIPROVINCIAL"/>
    <n v="1000000"/>
    <n v="0"/>
  </r>
  <r>
    <s v="2024"/>
    <x v="0"/>
    <x v="0"/>
    <x v="0"/>
    <x v="0"/>
    <x v="2"/>
    <s v="0218 - MINISTERIO DE MEDIO AMBIENTE Y RECURSOS NATURALES"/>
    <s v="0001 - MINISTERIO  DE MEDIO AMBIENTE Y RECURSOS NATURALES"/>
    <x v="3"/>
    <x v="19"/>
    <x v="71"/>
    <x v="2"/>
    <x v="20"/>
    <s v="N"/>
    <s v="00 - N/A"/>
    <s v="10 - FONDO GENERAL"/>
    <s v="(en blanco)"/>
    <s v="99 - MULTIPROVINCIAL"/>
    <n v="1464240"/>
    <n v="0"/>
  </r>
  <r>
    <s v="2024"/>
    <x v="0"/>
    <x v="0"/>
    <x v="0"/>
    <x v="0"/>
    <x v="2"/>
    <s v="0218 - MINISTERIO DE MEDIO AMBIENTE Y RECURSOS NATURALES"/>
    <s v="0001 - MINISTERIO  DE MEDIO AMBIENTE Y RECURSOS NATURALES"/>
    <x v="3"/>
    <x v="19"/>
    <x v="71"/>
    <x v="2"/>
    <x v="21"/>
    <s v="N"/>
    <s v="00 - N/A"/>
    <s v="10 - FONDO GENERAL"/>
    <s v="(en blanco)"/>
    <s v="99 - MULTIPROVINCIAL"/>
    <n v="445282"/>
    <n v="0"/>
  </r>
  <r>
    <s v="2024"/>
    <x v="0"/>
    <x v="0"/>
    <x v="0"/>
    <x v="0"/>
    <x v="2"/>
    <s v="0218 - MINISTERIO DE MEDIO AMBIENTE Y RECURSOS NATURALES"/>
    <s v="0001 - MINISTERIO  DE MEDIO AMBIENTE Y RECURSOS NATURALES"/>
    <x v="3"/>
    <x v="19"/>
    <x v="72"/>
    <x v="0"/>
    <x v="0"/>
    <s v="N"/>
    <s v="00 - N/A"/>
    <s v="10 - FONDO GENERAL"/>
    <s v="(en blanco)"/>
    <s v="99 - MULTIPROVINCIAL"/>
    <n v="40890128"/>
    <n v="7176982.6699999999"/>
  </r>
  <r>
    <s v="2024"/>
    <x v="0"/>
    <x v="0"/>
    <x v="0"/>
    <x v="0"/>
    <x v="2"/>
    <s v="0218 - MINISTERIO DE MEDIO AMBIENTE Y RECURSOS NATURALES"/>
    <s v="0001 - MINISTERIO  DE MEDIO AMBIENTE Y RECURSOS NATURALES"/>
    <x v="3"/>
    <x v="19"/>
    <x v="72"/>
    <x v="0"/>
    <x v="0"/>
    <s v="N"/>
    <s v="00 - N/A"/>
    <s v="20 - FONDOS CON DESTINO ESPECÍFICO"/>
    <s v="(en blanco)"/>
    <s v="99 - MULTIPROVINCIAL"/>
    <n v="24117600"/>
    <n v="10970000"/>
  </r>
  <r>
    <s v="2024"/>
    <x v="0"/>
    <x v="0"/>
    <x v="0"/>
    <x v="0"/>
    <x v="2"/>
    <s v="0218 - MINISTERIO DE MEDIO AMBIENTE Y RECURSOS NATURALES"/>
    <s v="0001 - MINISTERIO  DE MEDIO AMBIENTE Y RECURSOS NATURALES"/>
    <x v="3"/>
    <x v="19"/>
    <x v="72"/>
    <x v="0"/>
    <x v="1"/>
    <s v="N"/>
    <s v="00 - N/A"/>
    <s v="10 - FONDO GENERAL"/>
    <s v="(en blanco)"/>
    <s v="99 - MULTIPROVINCIAL"/>
    <n v="8603485"/>
    <n v="892097.42999999993"/>
  </r>
  <r>
    <s v="2024"/>
    <x v="0"/>
    <x v="0"/>
    <x v="0"/>
    <x v="0"/>
    <x v="2"/>
    <s v="0218 - MINISTERIO DE MEDIO AMBIENTE Y RECURSOS NATURALES"/>
    <s v="0001 - MINISTERIO  DE MEDIO AMBIENTE Y RECURSOS NATURALES"/>
    <x v="3"/>
    <x v="19"/>
    <x v="72"/>
    <x v="0"/>
    <x v="1"/>
    <s v="N"/>
    <s v="00 - N/A"/>
    <s v="20 - FONDOS CON DESTINO ESPECÍFICO"/>
    <s v="(en blanco)"/>
    <s v="99 - MULTIPROVINCIAL"/>
    <n v="3710400"/>
    <n v="1665027.78"/>
  </r>
  <r>
    <s v="2024"/>
    <x v="0"/>
    <x v="0"/>
    <x v="0"/>
    <x v="0"/>
    <x v="2"/>
    <s v="0218 - MINISTERIO DE MEDIO AMBIENTE Y RECURSOS NATURALES"/>
    <s v="0001 - MINISTERIO  DE MEDIO AMBIENTE Y RECURSOS NATURALES"/>
    <x v="3"/>
    <x v="19"/>
    <x v="72"/>
    <x v="0"/>
    <x v="4"/>
    <s v="N"/>
    <s v="00 - N/A"/>
    <s v="10 - FONDO GENERAL"/>
    <s v="(en blanco)"/>
    <s v="99 - MULTIPROVINCIAL"/>
    <n v="5296354"/>
    <n v="1099705.5900000001"/>
  </r>
  <r>
    <s v="2024"/>
    <x v="0"/>
    <x v="0"/>
    <x v="0"/>
    <x v="0"/>
    <x v="2"/>
    <s v="0218 - MINISTERIO DE MEDIO AMBIENTE Y RECURSOS NATURALES"/>
    <s v="0001 - MINISTERIO  DE MEDIO AMBIENTE Y RECURSOS NATURALES"/>
    <x v="3"/>
    <x v="19"/>
    <x v="72"/>
    <x v="0"/>
    <x v="4"/>
    <s v="N"/>
    <s v="00 - N/A"/>
    <s v="20 - FONDOS CON DESTINO ESPECÍFICO"/>
    <s v="(en blanco)"/>
    <s v="99 - MULTIPROVINCIAL"/>
    <n v="3415053"/>
    <n v="1666361.92"/>
  </r>
  <r>
    <s v="2024"/>
    <x v="0"/>
    <x v="0"/>
    <x v="0"/>
    <x v="0"/>
    <x v="2"/>
    <s v="0218 - MINISTERIO DE MEDIO AMBIENTE Y RECURSOS NATURALES"/>
    <s v="0001 - MINISTERIO  DE MEDIO AMBIENTE Y RECURSOS NATURALES"/>
    <x v="3"/>
    <x v="19"/>
    <x v="72"/>
    <x v="1"/>
    <x v="6"/>
    <s v="N"/>
    <s v="00 - N/A"/>
    <s v="10 - FONDO GENERAL"/>
    <s v="(en blanco)"/>
    <s v="99 - MULTIPROVINCIAL"/>
    <n v="7200"/>
    <n v="0"/>
  </r>
  <r>
    <s v="2024"/>
    <x v="0"/>
    <x v="0"/>
    <x v="0"/>
    <x v="0"/>
    <x v="2"/>
    <s v="0218 - MINISTERIO DE MEDIO AMBIENTE Y RECURSOS NATURALES"/>
    <s v="0001 - MINISTERIO  DE MEDIO AMBIENTE Y RECURSOS NATURALES"/>
    <x v="3"/>
    <x v="19"/>
    <x v="72"/>
    <x v="1"/>
    <x v="7"/>
    <s v="N"/>
    <s v="00 - N/A"/>
    <s v="10 - FONDO GENERAL"/>
    <s v="(en blanco)"/>
    <s v="99 - MULTIPROVINCIAL"/>
    <n v="3353805"/>
    <n v="0"/>
  </r>
  <r>
    <s v="2024"/>
    <x v="0"/>
    <x v="0"/>
    <x v="0"/>
    <x v="0"/>
    <x v="2"/>
    <s v="0218 - MINISTERIO DE MEDIO AMBIENTE Y RECURSOS NATURALES"/>
    <s v="0001 - MINISTERIO  DE MEDIO AMBIENTE Y RECURSOS NATURALES"/>
    <x v="3"/>
    <x v="19"/>
    <x v="72"/>
    <x v="1"/>
    <x v="8"/>
    <s v="N"/>
    <s v="00 - N/A"/>
    <s v="10 - FONDO GENERAL"/>
    <s v="(en blanco)"/>
    <s v="99 - MULTIPROVINCIAL"/>
    <n v="719800"/>
    <n v="500000"/>
  </r>
  <r>
    <s v="2024"/>
    <x v="0"/>
    <x v="0"/>
    <x v="0"/>
    <x v="0"/>
    <x v="2"/>
    <s v="0218 - MINISTERIO DE MEDIO AMBIENTE Y RECURSOS NATURALES"/>
    <s v="0001 - MINISTERIO  DE MEDIO AMBIENTE Y RECURSOS NATURALES"/>
    <x v="3"/>
    <x v="19"/>
    <x v="72"/>
    <x v="1"/>
    <x v="9"/>
    <s v="N"/>
    <s v="00 - N/A"/>
    <s v="10 - FONDO GENERAL"/>
    <s v="(en blanco)"/>
    <s v="99 - MULTIPROVINCIAL"/>
    <n v="8000000"/>
    <n v="0"/>
  </r>
  <r>
    <s v="2024"/>
    <x v="0"/>
    <x v="0"/>
    <x v="0"/>
    <x v="0"/>
    <x v="2"/>
    <s v="0218 - MINISTERIO DE MEDIO AMBIENTE Y RECURSOS NATURALES"/>
    <s v="0001 - MINISTERIO  DE MEDIO AMBIENTE Y RECURSOS NATURALES"/>
    <x v="3"/>
    <x v="19"/>
    <x v="72"/>
    <x v="1"/>
    <x v="9"/>
    <s v="N"/>
    <s v="00 - N/A"/>
    <s v="20 - FONDOS CON DESTINO ESPECÍFICO"/>
    <s v="(en blanco)"/>
    <s v="99 - MULTIPROVINCIAL"/>
    <n v="2152375"/>
    <n v="0"/>
  </r>
  <r>
    <s v="2024"/>
    <x v="0"/>
    <x v="0"/>
    <x v="0"/>
    <x v="0"/>
    <x v="2"/>
    <s v="0218 - MINISTERIO DE MEDIO AMBIENTE Y RECURSOS NATURALES"/>
    <s v="0001 - MINISTERIO  DE MEDIO AMBIENTE Y RECURSOS NATURALES"/>
    <x v="3"/>
    <x v="19"/>
    <x v="72"/>
    <x v="1"/>
    <x v="11"/>
    <s v="N"/>
    <s v="00 - N/A"/>
    <s v="10 - FONDO GENERAL"/>
    <s v="(en blanco)"/>
    <s v="99 - MULTIPROVINCIAL"/>
    <n v="2596000"/>
    <n v="0"/>
  </r>
  <r>
    <s v="2024"/>
    <x v="0"/>
    <x v="0"/>
    <x v="0"/>
    <x v="0"/>
    <x v="2"/>
    <s v="0218 - MINISTERIO DE MEDIO AMBIENTE Y RECURSOS NATURALES"/>
    <s v="0001 - MINISTERIO  DE MEDIO AMBIENTE Y RECURSOS NATURALES"/>
    <x v="3"/>
    <x v="19"/>
    <x v="72"/>
    <x v="1"/>
    <x v="12"/>
    <s v="N"/>
    <s v="00 - N/A"/>
    <s v="10 - FONDO GENERAL"/>
    <s v="(en blanco)"/>
    <s v="99 - MULTIPROVINCIAL"/>
    <n v="2600000"/>
    <n v="0"/>
  </r>
  <r>
    <s v="2024"/>
    <x v="0"/>
    <x v="0"/>
    <x v="0"/>
    <x v="0"/>
    <x v="2"/>
    <s v="0218 - MINISTERIO DE MEDIO AMBIENTE Y RECURSOS NATURALES"/>
    <s v="0001 - MINISTERIO  DE MEDIO AMBIENTE Y RECURSOS NATURALES"/>
    <x v="3"/>
    <x v="19"/>
    <x v="72"/>
    <x v="1"/>
    <x v="13"/>
    <s v="N"/>
    <s v="00 - N/A"/>
    <s v="10 - FONDO GENERAL"/>
    <s v="(en blanco)"/>
    <s v="99 - MULTIPROVINCIAL"/>
    <n v="132000"/>
    <n v="0"/>
  </r>
  <r>
    <s v="2024"/>
    <x v="0"/>
    <x v="0"/>
    <x v="0"/>
    <x v="0"/>
    <x v="2"/>
    <s v="0218 - MINISTERIO DE MEDIO AMBIENTE Y RECURSOS NATURALES"/>
    <s v="0001 - MINISTERIO  DE MEDIO AMBIENTE Y RECURSOS NATURALES"/>
    <x v="3"/>
    <x v="19"/>
    <x v="72"/>
    <x v="2"/>
    <x v="14"/>
    <s v="N"/>
    <s v="00 - N/A"/>
    <s v="10 - FONDO GENERAL"/>
    <s v="(en blanco)"/>
    <s v="99 - MULTIPROVINCIAL"/>
    <n v="1314"/>
    <n v="0"/>
  </r>
  <r>
    <s v="2024"/>
    <x v="0"/>
    <x v="0"/>
    <x v="0"/>
    <x v="0"/>
    <x v="2"/>
    <s v="0218 - MINISTERIO DE MEDIO AMBIENTE Y RECURSOS NATURALES"/>
    <s v="0001 - MINISTERIO  DE MEDIO AMBIENTE Y RECURSOS NATURALES"/>
    <x v="3"/>
    <x v="19"/>
    <x v="72"/>
    <x v="2"/>
    <x v="15"/>
    <s v="N"/>
    <s v="00 - N/A"/>
    <s v="10 - FONDO GENERAL"/>
    <s v="(en blanco)"/>
    <s v="99 - MULTIPROVINCIAL"/>
    <n v="371375"/>
    <n v="0"/>
  </r>
  <r>
    <s v="2024"/>
    <x v="0"/>
    <x v="0"/>
    <x v="0"/>
    <x v="0"/>
    <x v="2"/>
    <s v="0218 - MINISTERIO DE MEDIO AMBIENTE Y RECURSOS NATURALES"/>
    <s v="0001 - MINISTERIO  DE MEDIO AMBIENTE Y RECURSOS NATURALES"/>
    <x v="3"/>
    <x v="19"/>
    <x v="72"/>
    <x v="2"/>
    <x v="16"/>
    <s v="N"/>
    <s v="00 - N/A"/>
    <s v="10 - FONDO GENERAL"/>
    <s v="(en blanco)"/>
    <s v="99 - MULTIPROVINCIAL"/>
    <n v="75985"/>
    <n v="0"/>
  </r>
  <r>
    <s v="2024"/>
    <x v="0"/>
    <x v="0"/>
    <x v="0"/>
    <x v="0"/>
    <x v="2"/>
    <s v="0218 - MINISTERIO DE MEDIO AMBIENTE Y RECURSOS NATURALES"/>
    <s v="0001 - MINISTERIO  DE MEDIO AMBIENTE Y RECURSOS NATURALES"/>
    <x v="3"/>
    <x v="19"/>
    <x v="72"/>
    <x v="2"/>
    <x v="19"/>
    <s v="N"/>
    <s v="00 - N/A"/>
    <s v="10 - FONDO GENERAL"/>
    <s v="(en blanco)"/>
    <s v="99 - MULTIPROVINCIAL"/>
    <n v="563130"/>
    <n v="0"/>
  </r>
  <r>
    <s v="2024"/>
    <x v="0"/>
    <x v="0"/>
    <x v="0"/>
    <x v="0"/>
    <x v="2"/>
    <s v="0218 - MINISTERIO DE MEDIO AMBIENTE Y RECURSOS NATURALES"/>
    <s v="0001 - MINISTERIO  DE MEDIO AMBIENTE Y RECURSOS NATURALES"/>
    <x v="3"/>
    <x v="19"/>
    <x v="72"/>
    <x v="2"/>
    <x v="20"/>
    <s v="N"/>
    <s v="00 - N/A"/>
    <s v="10 - FONDO GENERAL"/>
    <s v="(en blanco)"/>
    <s v="99 - MULTIPROVINCIAL"/>
    <n v="159400"/>
    <n v="0"/>
  </r>
  <r>
    <s v="2024"/>
    <x v="0"/>
    <x v="0"/>
    <x v="0"/>
    <x v="0"/>
    <x v="2"/>
    <s v="0218 - MINISTERIO DE MEDIO AMBIENTE Y RECURSOS NATURALES"/>
    <s v="0001 - MINISTERIO  DE MEDIO AMBIENTE Y RECURSOS NATURALES"/>
    <x v="3"/>
    <x v="19"/>
    <x v="72"/>
    <x v="2"/>
    <x v="21"/>
    <s v="N"/>
    <s v="00 - N/A"/>
    <s v="10 - FONDO GENERAL"/>
    <s v="(en blanco)"/>
    <s v="99 - MULTIPROVINCIAL"/>
    <n v="158254"/>
    <n v="0"/>
  </r>
  <r>
    <s v="2024"/>
    <x v="0"/>
    <x v="0"/>
    <x v="0"/>
    <x v="0"/>
    <x v="2"/>
    <s v="0218 - MINISTERIO DE MEDIO AMBIENTE Y RECURSOS NATURALES"/>
    <s v="0001 - MINISTERIO  DE MEDIO AMBIENTE Y RECURSOS NATURALES"/>
    <x v="3"/>
    <x v="9"/>
    <x v="73"/>
    <x v="0"/>
    <x v="0"/>
    <s v="N"/>
    <s v="00 - N/A"/>
    <s v="10 - FONDO GENERAL"/>
    <s v="(en blanco)"/>
    <s v="99 - MULTIPROVINCIAL"/>
    <n v="65210044"/>
    <n v="26133425.260000005"/>
  </r>
  <r>
    <s v="2024"/>
    <x v="0"/>
    <x v="0"/>
    <x v="0"/>
    <x v="0"/>
    <x v="2"/>
    <s v="0218 - MINISTERIO DE MEDIO AMBIENTE Y RECURSOS NATURALES"/>
    <s v="0001 - MINISTERIO  DE MEDIO AMBIENTE Y RECURSOS NATURALES"/>
    <x v="3"/>
    <x v="9"/>
    <x v="73"/>
    <x v="0"/>
    <x v="0"/>
    <s v="N"/>
    <s v="00 - N/A"/>
    <s v="20 - FONDOS CON DESTINO ESPECÍFICO"/>
    <s v="(en blanco)"/>
    <s v="99 - MULTIPROVINCIAL"/>
    <n v="11783200"/>
    <n v="7570000"/>
  </r>
  <r>
    <s v="2024"/>
    <x v="0"/>
    <x v="0"/>
    <x v="0"/>
    <x v="0"/>
    <x v="2"/>
    <s v="0218 - MINISTERIO DE MEDIO AMBIENTE Y RECURSOS NATURALES"/>
    <s v="0001 - MINISTERIO  DE MEDIO AMBIENTE Y RECURSOS NATURALES"/>
    <x v="3"/>
    <x v="9"/>
    <x v="73"/>
    <x v="0"/>
    <x v="1"/>
    <s v="N"/>
    <s v="00 - N/A"/>
    <s v="10 - FONDO GENERAL"/>
    <s v="(en blanco)"/>
    <s v="99 - MULTIPROVINCIAL"/>
    <n v="11574111"/>
    <n v="3455228.88"/>
  </r>
  <r>
    <s v="2024"/>
    <x v="0"/>
    <x v="0"/>
    <x v="0"/>
    <x v="0"/>
    <x v="2"/>
    <s v="0218 - MINISTERIO DE MEDIO AMBIENTE Y RECURSOS NATURALES"/>
    <s v="0001 - MINISTERIO  DE MEDIO AMBIENTE Y RECURSOS NATURALES"/>
    <x v="3"/>
    <x v="9"/>
    <x v="73"/>
    <x v="0"/>
    <x v="1"/>
    <s v="N"/>
    <s v="00 - N/A"/>
    <s v="20 - FONDOS CON DESTINO ESPECÍFICO"/>
    <s v="(en blanco)"/>
    <s v="99 - MULTIPROVINCIAL"/>
    <n v="1812800"/>
    <n v="849333.33"/>
  </r>
  <r>
    <s v="2024"/>
    <x v="0"/>
    <x v="0"/>
    <x v="0"/>
    <x v="0"/>
    <x v="2"/>
    <s v="0218 - MINISTERIO DE MEDIO AMBIENTE Y RECURSOS NATURALES"/>
    <s v="0001 - MINISTERIO  DE MEDIO AMBIENTE Y RECURSOS NATURALES"/>
    <x v="3"/>
    <x v="9"/>
    <x v="73"/>
    <x v="0"/>
    <x v="4"/>
    <s v="N"/>
    <s v="00 - N/A"/>
    <s v="10 - FONDO GENERAL"/>
    <s v="(en blanco)"/>
    <s v="99 - MULTIPROVINCIAL"/>
    <n v="8904618"/>
    <n v="3819861.9200000004"/>
  </r>
  <r>
    <s v="2024"/>
    <x v="0"/>
    <x v="0"/>
    <x v="0"/>
    <x v="0"/>
    <x v="2"/>
    <s v="0218 - MINISTERIO DE MEDIO AMBIENTE Y RECURSOS NATURALES"/>
    <s v="0001 - MINISTERIO  DE MEDIO AMBIENTE Y RECURSOS NATURALES"/>
    <x v="3"/>
    <x v="9"/>
    <x v="73"/>
    <x v="0"/>
    <x v="4"/>
    <s v="N"/>
    <s v="00 - N/A"/>
    <s v="20 - FONDOS CON DESTINO ESPECÍFICO"/>
    <s v="(en blanco)"/>
    <s v="99 - MULTIPROVINCIAL"/>
    <n v="1668501"/>
    <n v="1159988.06"/>
  </r>
  <r>
    <s v="2024"/>
    <x v="0"/>
    <x v="0"/>
    <x v="0"/>
    <x v="0"/>
    <x v="2"/>
    <s v="0218 - MINISTERIO DE MEDIO AMBIENTE Y RECURSOS NATURALES"/>
    <s v="0001 - MINISTERIO  DE MEDIO AMBIENTE Y RECURSOS NATURALES"/>
    <x v="3"/>
    <x v="9"/>
    <x v="73"/>
    <x v="1"/>
    <x v="6"/>
    <s v="N"/>
    <s v="00 - N/A"/>
    <s v="10 - FONDO GENERAL"/>
    <s v="(en blanco)"/>
    <s v="99 - MULTIPROVINCIAL"/>
    <n v="378200"/>
    <n v="246235.56"/>
  </r>
  <r>
    <s v="2024"/>
    <x v="0"/>
    <x v="0"/>
    <x v="0"/>
    <x v="0"/>
    <x v="2"/>
    <s v="0218 - MINISTERIO DE MEDIO AMBIENTE Y RECURSOS NATURALES"/>
    <s v="0001 - MINISTERIO  DE MEDIO AMBIENTE Y RECURSOS NATURALES"/>
    <x v="3"/>
    <x v="9"/>
    <x v="73"/>
    <x v="1"/>
    <x v="7"/>
    <s v="N"/>
    <s v="00 - N/A"/>
    <s v="10 - FONDO GENERAL"/>
    <s v="(en blanco)"/>
    <s v="99 - MULTIPROVINCIAL"/>
    <n v="2485110"/>
    <n v="0"/>
  </r>
  <r>
    <s v="2024"/>
    <x v="0"/>
    <x v="0"/>
    <x v="0"/>
    <x v="0"/>
    <x v="2"/>
    <s v="0218 - MINISTERIO DE MEDIO AMBIENTE Y RECURSOS NATURALES"/>
    <s v="0001 - MINISTERIO  DE MEDIO AMBIENTE Y RECURSOS NATURALES"/>
    <x v="3"/>
    <x v="9"/>
    <x v="73"/>
    <x v="1"/>
    <x v="8"/>
    <s v="N"/>
    <s v="00 - N/A"/>
    <s v="10 - FONDO GENERAL"/>
    <s v="(en blanco)"/>
    <s v="99 - MULTIPROVINCIAL"/>
    <n v="86000"/>
    <n v="0"/>
  </r>
  <r>
    <s v="2024"/>
    <x v="0"/>
    <x v="0"/>
    <x v="0"/>
    <x v="0"/>
    <x v="2"/>
    <s v="0218 - MINISTERIO DE MEDIO AMBIENTE Y RECURSOS NATURALES"/>
    <s v="0001 - MINISTERIO  DE MEDIO AMBIENTE Y RECURSOS NATURALES"/>
    <x v="3"/>
    <x v="9"/>
    <x v="73"/>
    <x v="1"/>
    <x v="9"/>
    <s v="N"/>
    <s v="00 - N/A"/>
    <s v="10 - FONDO GENERAL"/>
    <s v="(en blanco)"/>
    <s v="99 - MULTIPROVINCIAL"/>
    <n v="400000"/>
    <n v="0"/>
  </r>
  <r>
    <s v="2024"/>
    <x v="0"/>
    <x v="0"/>
    <x v="0"/>
    <x v="0"/>
    <x v="2"/>
    <s v="0218 - MINISTERIO DE MEDIO AMBIENTE Y RECURSOS NATURALES"/>
    <s v="0001 - MINISTERIO  DE MEDIO AMBIENTE Y RECURSOS NATURALES"/>
    <x v="3"/>
    <x v="9"/>
    <x v="73"/>
    <x v="1"/>
    <x v="9"/>
    <s v="N"/>
    <s v="00 - N/A"/>
    <s v="20 - FONDOS CON DESTINO ESPECÍFICO"/>
    <s v="(en blanco)"/>
    <s v="99 - MULTIPROVINCIAL"/>
    <n v="140000"/>
    <n v="0"/>
  </r>
  <r>
    <s v="2024"/>
    <x v="0"/>
    <x v="0"/>
    <x v="0"/>
    <x v="0"/>
    <x v="2"/>
    <s v="0218 - MINISTERIO DE MEDIO AMBIENTE Y RECURSOS NATURALES"/>
    <s v="0001 - MINISTERIO  DE MEDIO AMBIENTE Y RECURSOS NATURALES"/>
    <x v="3"/>
    <x v="9"/>
    <x v="73"/>
    <x v="1"/>
    <x v="11"/>
    <s v="N"/>
    <s v="00 - N/A"/>
    <s v="10 - FONDO GENERAL"/>
    <s v="(en blanco)"/>
    <s v="99 - MULTIPROVINCIAL"/>
    <n v="4080000"/>
    <n v="0"/>
  </r>
  <r>
    <s v="2024"/>
    <x v="0"/>
    <x v="0"/>
    <x v="0"/>
    <x v="0"/>
    <x v="2"/>
    <s v="0218 - MINISTERIO DE MEDIO AMBIENTE Y RECURSOS NATURALES"/>
    <s v="0001 - MINISTERIO  DE MEDIO AMBIENTE Y RECURSOS NATURALES"/>
    <x v="3"/>
    <x v="9"/>
    <x v="73"/>
    <x v="1"/>
    <x v="12"/>
    <s v="N"/>
    <s v="00 - N/A"/>
    <s v="10 - FONDO GENERAL"/>
    <s v="(en blanco)"/>
    <s v="99 - MULTIPROVINCIAL"/>
    <n v="371000"/>
    <n v="0"/>
  </r>
  <r>
    <s v="2024"/>
    <x v="0"/>
    <x v="0"/>
    <x v="0"/>
    <x v="0"/>
    <x v="2"/>
    <s v="0218 - MINISTERIO DE MEDIO AMBIENTE Y RECURSOS NATURALES"/>
    <s v="0001 - MINISTERIO  DE MEDIO AMBIENTE Y RECURSOS NATURALES"/>
    <x v="3"/>
    <x v="9"/>
    <x v="73"/>
    <x v="1"/>
    <x v="13"/>
    <s v="N"/>
    <s v="00 - N/A"/>
    <s v="10 - FONDO GENERAL"/>
    <s v="(en blanco)"/>
    <s v="99 - MULTIPROVINCIAL"/>
    <n v="970450"/>
    <n v="0"/>
  </r>
  <r>
    <s v="2024"/>
    <x v="0"/>
    <x v="0"/>
    <x v="0"/>
    <x v="0"/>
    <x v="2"/>
    <s v="0218 - MINISTERIO DE MEDIO AMBIENTE Y RECURSOS NATURALES"/>
    <s v="0001 - MINISTERIO  DE MEDIO AMBIENTE Y RECURSOS NATURALES"/>
    <x v="3"/>
    <x v="9"/>
    <x v="73"/>
    <x v="2"/>
    <x v="14"/>
    <s v="N"/>
    <s v="00 - N/A"/>
    <s v="10 - FONDO GENERAL"/>
    <s v="(en blanco)"/>
    <s v="99 - MULTIPROVINCIAL"/>
    <n v="6805064"/>
    <n v="847958.5"/>
  </r>
  <r>
    <s v="2024"/>
    <x v="0"/>
    <x v="0"/>
    <x v="0"/>
    <x v="0"/>
    <x v="2"/>
    <s v="0218 - MINISTERIO DE MEDIO AMBIENTE Y RECURSOS NATURALES"/>
    <s v="0001 - MINISTERIO  DE MEDIO AMBIENTE Y RECURSOS NATURALES"/>
    <x v="3"/>
    <x v="9"/>
    <x v="73"/>
    <x v="2"/>
    <x v="15"/>
    <s v="N"/>
    <s v="00 - N/A"/>
    <s v="10 - FONDO GENERAL"/>
    <s v="(en blanco)"/>
    <s v="99 - MULTIPROVINCIAL"/>
    <n v="253950"/>
    <n v="0"/>
  </r>
  <r>
    <s v="2024"/>
    <x v="0"/>
    <x v="0"/>
    <x v="0"/>
    <x v="0"/>
    <x v="2"/>
    <s v="0218 - MINISTERIO DE MEDIO AMBIENTE Y RECURSOS NATURALES"/>
    <s v="0001 - MINISTERIO  DE MEDIO AMBIENTE Y RECURSOS NATURALES"/>
    <x v="3"/>
    <x v="9"/>
    <x v="73"/>
    <x v="2"/>
    <x v="16"/>
    <s v="N"/>
    <s v="00 - N/A"/>
    <s v="10 - FONDO GENERAL"/>
    <s v="(en blanco)"/>
    <s v="99 - MULTIPROVINCIAL"/>
    <n v="900910"/>
    <n v="130110"/>
  </r>
  <r>
    <s v="2024"/>
    <x v="0"/>
    <x v="0"/>
    <x v="0"/>
    <x v="0"/>
    <x v="2"/>
    <s v="0218 - MINISTERIO DE MEDIO AMBIENTE Y RECURSOS NATURALES"/>
    <s v="0001 - MINISTERIO  DE MEDIO AMBIENTE Y RECURSOS NATURALES"/>
    <x v="3"/>
    <x v="9"/>
    <x v="73"/>
    <x v="2"/>
    <x v="17"/>
    <s v="N"/>
    <s v="00 - N/A"/>
    <s v="10 - FONDO GENERAL"/>
    <s v="(en blanco)"/>
    <s v="99 - MULTIPROVINCIAL"/>
    <n v="433440"/>
    <n v="0"/>
  </r>
  <r>
    <s v="2024"/>
    <x v="0"/>
    <x v="0"/>
    <x v="0"/>
    <x v="0"/>
    <x v="2"/>
    <s v="0218 - MINISTERIO DE MEDIO AMBIENTE Y RECURSOS NATURALES"/>
    <s v="0001 - MINISTERIO  DE MEDIO AMBIENTE Y RECURSOS NATURALES"/>
    <x v="3"/>
    <x v="9"/>
    <x v="73"/>
    <x v="2"/>
    <x v="18"/>
    <s v="N"/>
    <s v="00 - N/A"/>
    <s v="10 - FONDO GENERAL"/>
    <s v="(en blanco)"/>
    <s v="99 - MULTIPROVINCIAL"/>
    <n v="3596"/>
    <n v="0"/>
  </r>
  <r>
    <s v="2024"/>
    <x v="0"/>
    <x v="0"/>
    <x v="0"/>
    <x v="0"/>
    <x v="2"/>
    <s v="0218 - MINISTERIO DE MEDIO AMBIENTE Y RECURSOS NATURALES"/>
    <s v="0001 - MINISTERIO  DE MEDIO AMBIENTE Y RECURSOS NATURALES"/>
    <x v="3"/>
    <x v="9"/>
    <x v="73"/>
    <x v="2"/>
    <x v="19"/>
    <s v="N"/>
    <s v="00 - N/A"/>
    <s v="10 - FONDO GENERAL"/>
    <s v="(en blanco)"/>
    <s v="99 - MULTIPROVINCIAL"/>
    <n v="40305"/>
    <n v="0"/>
  </r>
  <r>
    <s v="2024"/>
    <x v="0"/>
    <x v="0"/>
    <x v="0"/>
    <x v="0"/>
    <x v="2"/>
    <s v="0218 - MINISTERIO DE MEDIO AMBIENTE Y RECURSOS NATURALES"/>
    <s v="0001 - MINISTERIO  DE MEDIO AMBIENTE Y RECURSOS NATURALES"/>
    <x v="3"/>
    <x v="9"/>
    <x v="73"/>
    <x v="2"/>
    <x v="20"/>
    <s v="N"/>
    <s v="00 - N/A"/>
    <s v="10 - FONDO GENERAL"/>
    <s v="(en blanco)"/>
    <s v="99 - MULTIPROVINCIAL"/>
    <n v="1572926"/>
    <n v="120919"/>
  </r>
  <r>
    <s v="2024"/>
    <x v="0"/>
    <x v="0"/>
    <x v="0"/>
    <x v="0"/>
    <x v="2"/>
    <s v="0218 - MINISTERIO DE MEDIO AMBIENTE Y RECURSOS NATURALES"/>
    <s v="0001 - MINISTERIO  DE MEDIO AMBIENTE Y RECURSOS NATURALES"/>
    <x v="3"/>
    <x v="9"/>
    <x v="73"/>
    <x v="2"/>
    <x v="21"/>
    <s v="N"/>
    <s v="00 - N/A"/>
    <s v="10 - FONDO GENERAL"/>
    <s v="(en blanco)"/>
    <s v="99 - MULTIPROVINCIAL"/>
    <n v="3166450"/>
    <n v="532000"/>
  </r>
  <r>
    <s v="2024"/>
    <x v="0"/>
    <x v="0"/>
    <x v="0"/>
    <x v="0"/>
    <x v="2"/>
    <s v="0218 - MINISTERIO DE MEDIO AMBIENTE Y RECURSOS NATURALES"/>
    <s v="0001 - MINISTERIO  DE MEDIO AMBIENTE Y RECURSOS NATURALES"/>
    <x v="3"/>
    <x v="9"/>
    <x v="73"/>
    <x v="2"/>
    <x v="21"/>
    <s v="N"/>
    <s v="00 - N/A"/>
    <s v="20 - FONDOS CON DESTINO ESPECÍFICO"/>
    <s v="(en blanco)"/>
    <s v="99 - MULTIPROVINCIAL"/>
    <n v="0"/>
    <n v="0"/>
  </r>
  <r>
    <s v="2024"/>
    <x v="0"/>
    <x v="0"/>
    <x v="0"/>
    <x v="0"/>
    <x v="2"/>
    <s v="0218 - MINISTERIO DE MEDIO AMBIENTE Y RECURSOS NATURALES"/>
    <s v="0001 - MINISTERIO  DE MEDIO AMBIENTE Y RECURSOS NATURALES"/>
    <x v="3"/>
    <x v="9"/>
    <x v="74"/>
    <x v="1"/>
    <x v="6"/>
    <s v="N"/>
    <s v="00 - N/A"/>
    <s v="10 - FONDO GENERAL"/>
    <s v="(en blanco)"/>
    <s v="99 - MULTIPROVINCIAL"/>
    <n v="51000"/>
    <n v="33984"/>
  </r>
  <r>
    <s v="2024"/>
    <x v="0"/>
    <x v="0"/>
    <x v="0"/>
    <x v="0"/>
    <x v="2"/>
    <s v="0218 - MINISTERIO DE MEDIO AMBIENTE Y RECURSOS NATURALES"/>
    <s v="0001 - MINISTERIO  DE MEDIO AMBIENTE Y RECURSOS NATURALES"/>
    <x v="3"/>
    <x v="9"/>
    <x v="74"/>
    <x v="1"/>
    <x v="7"/>
    <s v="N"/>
    <s v="00 - N/A"/>
    <s v="10 - FONDO GENERAL"/>
    <s v="(en blanco)"/>
    <s v="99 - MULTIPROVINCIAL"/>
    <n v="200000"/>
    <n v="0"/>
  </r>
  <r>
    <s v="2024"/>
    <x v="0"/>
    <x v="0"/>
    <x v="0"/>
    <x v="0"/>
    <x v="2"/>
    <s v="0218 - MINISTERIO DE MEDIO AMBIENTE Y RECURSOS NATURALES"/>
    <s v="0001 - MINISTERIO  DE MEDIO AMBIENTE Y RECURSOS NATURALES"/>
    <x v="3"/>
    <x v="9"/>
    <x v="74"/>
    <x v="2"/>
    <x v="16"/>
    <s v="N"/>
    <s v="00 - N/A"/>
    <s v="10 - FONDO GENERAL"/>
    <s v="(en blanco)"/>
    <s v="99 - MULTIPROVINCIAL"/>
    <n v="30475"/>
    <n v="0"/>
  </r>
  <r>
    <s v="2024"/>
    <x v="0"/>
    <x v="0"/>
    <x v="0"/>
    <x v="0"/>
    <x v="2"/>
    <s v="0218 - MINISTERIO DE MEDIO AMBIENTE Y RECURSOS NATURALES"/>
    <s v="0001 - MINISTERIO  DE MEDIO AMBIENTE Y RECURSOS NATURALES"/>
    <x v="3"/>
    <x v="9"/>
    <x v="74"/>
    <x v="2"/>
    <x v="21"/>
    <s v="N"/>
    <s v="00 - N/A"/>
    <s v="10 - FONDO GENERAL"/>
    <s v="(en blanco)"/>
    <s v="99 - MULTIPROVINCIAL"/>
    <n v="29170"/>
    <n v="0"/>
  </r>
  <r>
    <s v="2024"/>
    <x v="0"/>
    <x v="0"/>
    <x v="0"/>
    <x v="0"/>
    <x v="2"/>
    <s v="0218 - MINISTERIO DE MEDIO AMBIENTE Y RECURSOS NATURALES"/>
    <s v="0001 - MINISTERIO  DE MEDIO AMBIENTE Y RECURSOS NATURALES"/>
    <x v="3"/>
    <x v="9"/>
    <x v="75"/>
    <x v="1"/>
    <x v="7"/>
    <s v="N"/>
    <s v="00 - N/A"/>
    <s v="10 - FONDO GENERAL"/>
    <s v="(en blanco)"/>
    <s v="99 - MULTIPROVINCIAL"/>
    <n v="200000"/>
    <n v="0"/>
  </r>
  <r>
    <s v="2024"/>
    <x v="0"/>
    <x v="0"/>
    <x v="0"/>
    <x v="0"/>
    <x v="2"/>
    <s v="0218 - MINISTERIO DE MEDIO AMBIENTE Y RECURSOS NATURALES"/>
    <s v="0001 - MINISTERIO  DE MEDIO AMBIENTE Y RECURSOS NATURALES"/>
    <x v="3"/>
    <x v="9"/>
    <x v="75"/>
    <x v="1"/>
    <x v="13"/>
    <s v="N"/>
    <s v="00 - N/A"/>
    <s v="10 - FONDO GENERAL"/>
    <s v="(en blanco)"/>
    <s v="99 - MULTIPROVINCIAL"/>
    <n v="65000"/>
    <n v="0"/>
  </r>
  <r>
    <s v="2024"/>
    <x v="0"/>
    <x v="0"/>
    <x v="0"/>
    <x v="0"/>
    <x v="2"/>
    <s v="0218 - MINISTERIO DE MEDIO AMBIENTE Y RECURSOS NATURALES"/>
    <s v="0001 - MINISTERIO  DE MEDIO AMBIENTE Y RECURSOS NATURALES"/>
    <x v="3"/>
    <x v="9"/>
    <x v="75"/>
    <x v="2"/>
    <x v="15"/>
    <s v="N"/>
    <s v="00 - N/A"/>
    <s v="10 - FONDO GENERAL"/>
    <s v="(en blanco)"/>
    <s v="99 - MULTIPROVINCIAL"/>
    <n v="48750"/>
    <n v="0"/>
  </r>
  <r>
    <s v="2024"/>
    <x v="0"/>
    <x v="0"/>
    <x v="0"/>
    <x v="0"/>
    <x v="2"/>
    <s v="0218 - MINISTERIO DE MEDIO AMBIENTE Y RECURSOS NATURALES"/>
    <s v="0001 - MINISTERIO  DE MEDIO AMBIENTE Y RECURSOS NATURALES"/>
    <x v="3"/>
    <x v="9"/>
    <x v="75"/>
    <x v="2"/>
    <x v="21"/>
    <s v="N"/>
    <s v="00 - N/A"/>
    <s v="10 - FONDO GENERAL"/>
    <s v="(en blanco)"/>
    <s v="99 - MULTIPROVINCIAL"/>
    <n v="35587"/>
    <n v="0"/>
  </r>
  <r>
    <s v="2024"/>
    <x v="0"/>
    <x v="0"/>
    <x v="0"/>
    <x v="0"/>
    <x v="2"/>
    <s v="0218 - MINISTERIO DE MEDIO AMBIENTE Y RECURSOS NATURALES"/>
    <s v="0001 - MINISTERIO  DE MEDIO AMBIENTE Y RECURSOS NATURALES"/>
    <x v="3"/>
    <x v="9"/>
    <x v="76"/>
    <x v="1"/>
    <x v="6"/>
    <s v="N"/>
    <s v="00 - N/A"/>
    <s v="10 - FONDO GENERAL"/>
    <s v="(en blanco)"/>
    <s v="99 - MULTIPROVINCIAL"/>
    <n v="135000"/>
    <n v="57551.97"/>
  </r>
  <r>
    <s v="2024"/>
    <x v="0"/>
    <x v="0"/>
    <x v="0"/>
    <x v="0"/>
    <x v="2"/>
    <s v="0218 - MINISTERIO DE MEDIO AMBIENTE Y RECURSOS NATURALES"/>
    <s v="0001 - MINISTERIO  DE MEDIO AMBIENTE Y RECURSOS NATURALES"/>
    <x v="3"/>
    <x v="9"/>
    <x v="76"/>
    <x v="1"/>
    <x v="7"/>
    <s v="N"/>
    <s v="00 - N/A"/>
    <s v="10 - FONDO GENERAL"/>
    <s v="(en blanco)"/>
    <s v="99 - MULTIPROVINCIAL"/>
    <n v="1852500"/>
    <n v="0"/>
  </r>
  <r>
    <s v="2024"/>
    <x v="0"/>
    <x v="0"/>
    <x v="0"/>
    <x v="0"/>
    <x v="2"/>
    <s v="0218 - MINISTERIO DE MEDIO AMBIENTE Y RECURSOS NATURALES"/>
    <s v="0001 - MINISTERIO  DE MEDIO AMBIENTE Y RECURSOS NATURALES"/>
    <x v="3"/>
    <x v="9"/>
    <x v="76"/>
    <x v="1"/>
    <x v="8"/>
    <s v="N"/>
    <s v="00 - N/A"/>
    <s v="10 - FONDO GENERAL"/>
    <s v="(en blanco)"/>
    <s v="99 - MULTIPROVINCIAL"/>
    <n v="62300"/>
    <n v="0"/>
  </r>
  <r>
    <s v="2024"/>
    <x v="0"/>
    <x v="0"/>
    <x v="0"/>
    <x v="0"/>
    <x v="2"/>
    <s v="0218 - MINISTERIO DE MEDIO AMBIENTE Y RECURSOS NATURALES"/>
    <s v="0001 - MINISTERIO  DE MEDIO AMBIENTE Y RECURSOS NATURALES"/>
    <x v="3"/>
    <x v="9"/>
    <x v="76"/>
    <x v="1"/>
    <x v="13"/>
    <s v="N"/>
    <s v="00 - N/A"/>
    <s v="10 - FONDO GENERAL"/>
    <s v="(en blanco)"/>
    <s v="99 - MULTIPROVINCIAL"/>
    <n v="136000"/>
    <n v="0"/>
  </r>
  <r>
    <s v="2024"/>
    <x v="0"/>
    <x v="0"/>
    <x v="0"/>
    <x v="0"/>
    <x v="2"/>
    <s v="0218 - MINISTERIO DE MEDIO AMBIENTE Y RECURSOS NATURALES"/>
    <s v="0001 - MINISTERIO  DE MEDIO AMBIENTE Y RECURSOS NATURALES"/>
    <x v="3"/>
    <x v="9"/>
    <x v="76"/>
    <x v="2"/>
    <x v="15"/>
    <s v="N"/>
    <s v="00 - N/A"/>
    <s v="10 - FONDO GENERAL"/>
    <s v="(en blanco)"/>
    <s v="99 - MULTIPROVINCIAL"/>
    <n v="115500"/>
    <n v="0"/>
  </r>
  <r>
    <s v="2024"/>
    <x v="0"/>
    <x v="0"/>
    <x v="0"/>
    <x v="0"/>
    <x v="2"/>
    <s v="0218 - MINISTERIO DE MEDIO AMBIENTE Y RECURSOS NATURALES"/>
    <s v="0001 - MINISTERIO  DE MEDIO AMBIENTE Y RECURSOS NATURALES"/>
    <x v="3"/>
    <x v="9"/>
    <x v="76"/>
    <x v="2"/>
    <x v="16"/>
    <s v="N"/>
    <s v="00 - N/A"/>
    <s v="10 - FONDO GENERAL"/>
    <s v="(en blanco)"/>
    <s v="99 - MULTIPROVINCIAL"/>
    <n v="58500"/>
    <n v="52920"/>
  </r>
  <r>
    <s v="2024"/>
    <x v="0"/>
    <x v="0"/>
    <x v="0"/>
    <x v="0"/>
    <x v="2"/>
    <s v="0218 - MINISTERIO DE MEDIO AMBIENTE Y RECURSOS NATURALES"/>
    <s v="0001 - MINISTERIO  DE MEDIO AMBIENTE Y RECURSOS NATURALES"/>
    <x v="3"/>
    <x v="9"/>
    <x v="76"/>
    <x v="2"/>
    <x v="18"/>
    <s v="N"/>
    <s v="00 - N/A"/>
    <s v="10 - FONDO GENERAL"/>
    <s v="(en blanco)"/>
    <s v="99 - MULTIPROVINCIAL"/>
    <n v="5500"/>
    <n v="0"/>
  </r>
  <r>
    <s v="2024"/>
    <x v="0"/>
    <x v="0"/>
    <x v="0"/>
    <x v="0"/>
    <x v="2"/>
    <s v="0218 - MINISTERIO DE MEDIO AMBIENTE Y RECURSOS NATURALES"/>
    <s v="0001 - MINISTERIO  DE MEDIO AMBIENTE Y RECURSOS NATURALES"/>
    <x v="3"/>
    <x v="9"/>
    <x v="76"/>
    <x v="2"/>
    <x v="19"/>
    <s v="N"/>
    <s v="00 - N/A"/>
    <s v="10 - FONDO GENERAL"/>
    <s v="(en blanco)"/>
    <s v="99 - MULTIPROVINCIAL"/>
    <n v="250169"/>
    <n v="0"/>
  </r>
  <r>
    <s v="2024"/>
    <x v="0"/>
    <x v="0"/>
    <x v="0"/>
    <x v="0"/>
    <x v="2"/>
    <s v="0218 - MINISTERIO DE MEDIO AMBIENTE Y RECURSOS NATURALES"/>
    <s v="0001 - MINISTERIO  DE MEDIO AMBIENTE Y RECURSOS NATURALES"/>
    <x v="3"/>
    <x v="9"/>
    <x v="76"/>
    <x v="2"/>
    <x v="20"/>
    <s v="N"/>
    <s v="00 - N/A"/>
    <s v="10 - FONDO GENERAL"/>
    <s v="(en blanco)"/>
    <s v="99 - MULTIPROVINCIAL"/>
    <n v="77092"/>
    <n v="0"/>
  </r>
  <r>
    <s v="2024"/>
    <x v="0"/>
    <x v="0"/>
    <x v="0"/>
    <x v="0"/>
    <x v="2"/>
    <s v="0218 - MINISTERIO DE MEDIO AMBIENTE Y RECURSOS NATURALES"/>
    <s v="0001 - MINISTERIO  DE MEDIO AMBIENTE Y RECURSOS NATURALES"/>
    <x v="3"/>
    <x v="9"/>
    <x v="76"/>
    <x v="2"/>
    <x v="21"/>
    <s v="N"/>
    <s v="00 - N/A"/>
    <s v="10 - FONDO GENERAL"/>
    <s v="(en blanco)"/>
    <s v="99 - MULTIPROVINCIAL"/>
    <n v="488156"/>
    <n v="0"/>
  </r>
  <r>
    <s v="2024"/>
    <x v="0"/>
    <x v="0"/>
    <x v="0"/>
    <x v="0"/>
    <x v="2"/>
    <s v="0218 - MINISTERIO DE MEDIO AMBIENTE Y RECURSOS NATURALES"/>
    <s v="0001 - MINISTERIO  DE MEDIO AMBIENTE Y RECURSOS NATURALES"/>
    <x v="3"/>
    <x v="9"/>
    <x v="76"/>
    <x v="2"/>
    <x v="21"/>
    <s v="N"/>
    <s v="00 - N/A"/>
    <s v="20 - FONDOS CON DESTINO ESPECÍFICO"/>
    <s v="(en blanco)"/>
    <s v="99 - MULTIPROVINCIAL"/>
    <n v="0"/>
    <n v="0"/>
  </r>
  <r>
    <s v="2024"/>
    <x v="0"/>
    <x v="0"/>
    <x v="0"/>
    <x v="0"/>
    <x v="2"/>
    <s v="0218 - MINISTERIO DE MEDIO AMBIENTE Y RECURSOS NATURALES"/>
    <s v="0001 - MINISTERIO  DE MEDIO AMBIENTE Y RECURSOS NATURALES"/>
    <x v="3"/>
    <x v="9"/>
    <x v="38"/>
    <x v="0"/>
    <x v="0"/>
    <s v="N"/>
    <s v="00 - N/A"/>
    <s v="10 - FONDO GENERAL"/>
    <s v="(en blanco)"/>
    <s v="99 - MULTIPROVINCIAL"/>
    <n v="12620743"/>
    <n v="1902666.6600000001"/>
  </r>
  <r>
    <s v="2024"/>
    <x v="0"/>
    <x v="0"/>
    <x v="0"/>
    <x v="0"/>
    <x v="2"/>
    <s v="0218 - MINISTERIO DE MEDIO AMBIENTE Y RECURSOS NATURALES"/>
    <s v="0001 - MINISTERIO  DE MEDIO AMBIENTE Y RECURSOS NATURALES"/>
    <x v="3"/>
    <x v="9"/>
    <x v="38"/>
    <x v="0"/>
    <x v="0"/>
    <s v="N"/>
    <s v="00 - N/A"/>
    <s v="20 - FONDOS CON DESTINO ESPECÍFICO"/>
    <s v="(en blanco)"/>
    <s v="99 - MULTIPROVINCIAL"/>
    <n v="8112000"/>
    <n v="3060000"/>
  </r>
  <r>
    <s v="2024"/>
    <x v="0"/>
    <x v="0"/>
    <x v="0"/>
    <x v="0"/>
    <x v="2"/>
    <s v="0218 - MINISTERIO DE MEDIO AMBIENTE Y RECURSOS NATURALES"/>
    <s v="0001 - MINISTERIO  DE MEDIO AMBIENTE Y RECURSOS NATURALES"/>
    <x v="3"/>
    <x v="9"/>
    <x v="38"/>
    <x v="0"/>
    <x v="1"/>
    <s v="N"/>
    <s v="00 - N/A"/>
    <s v="10 - FONDO GENERAL"/>
    <s v="(en blanco)"/>
    <s v="99 - MULTIPROVINCIAL"/>
    <n v="3483451"/>
    <n v="324925.09000000003"/>
  </r>
  <r>
    <s v="2024"/>
    <x v="0"/>
    <x v="0"/>
    <x v="0"/>
    <x v="0"/>
    <x v="2"/>
    <s v="0218 - MINISTERIO DE MEDIO AMBIENTE Y RECURSOS NATURALES"/>
    <s v="0001 - MINISTERIO  DE MEDIO AMBIENTE Y RECURSOS NATURALES"/>
    <x v="3"/>
    <x v="9"/>
    <x v="38"/>
    <x v="0"/>
    <x v="1"/>
    <s v="N"/>
    <s v="00 - N/A"/>
    <s v="20 - FONDOS CON DESTINO ESPECÍFICO"/>
    <s v="(en blanco)"/>
    <s v="99 - MULTIPROVINCIAL"/>
    <n v="1248000"/>
    <n v="185000"/>
  </r>
  <r>
    <s v="2024"/>
    <x v="0"/>
    <x v="0"/>
    <x v="0"/>
    <x v="0"/>
    <x v="2"/>
    <s v="0218 - MINISTERIO DE MEDIO AMBIENTE Y RECURSOS NATURALES"/>
    <s v="0001 - MINISTERIO  DE MEDIO AMBIENTE Y RECURSOS NATURALES"/>
    <x v="3"/>
    <x v="9"/>
    <x v="38"/>
    <x v="0"/>
    <x v="4"/>
    <s v="N"/>
    <s v="00 - N/A"/>
    <s v="10 - FONDO GENERAL"/>
    <s v="(en blanco)"/>
    <s v="99 - MULTIPROVINCIAL"/>
    <n v="1457972"/>
    <n v="288210.45"/>
  </r>
  <r>
    <s v="2024"/>
    <x v="0"/>
    <x v="0"/>
    <x v="0"/>
    <x v="0"/>
    <x v="2"/>
    <s v="0218 - MINISTERIO DE MEDIO AMBIENTE Y RECURSOS NATURALES"/>
    <s v="0001 - MINISTERIO  DE MEDIO AMBIENTE Y RECURSOS NATURALES"/>
    <x v="3"/>
    <x v="9"/>
    <x v="38"/>
    <x v="0"/>
    <x v="4"/>
    <s v="N"/>
    <s v="00 - N/A"/>
    <s v="20 - FONDOS CON DESTINO ESPECÍFICO"/>
    <s v="(en blanco)"/>
    <s v="99 - MULTIPROVINCIAL"/>
    <n v="1148660"/>
    <n v="454496.77999999985"/>
  </r>
  <r>
    <s v="2024"/>
    <x v="0"/>
    <x v="0"/>
    <x v="0"/>
    <x v="0"/>
    <x v="2"/>
    <s v="0218 - MINISTERIO DE MEDIO AMBIENTE Y RECURSOS NATURALES"/>
    <s v="0001 - MINISTERIO  DE MEDIO AMBIENTE Y RECURSOS NATURALES"/>
    <x v="3"/>
    <x v="9"/>
    <x v="38"/>
    <x v="1"/>
    <x v="6"/>
    <s v="N"/>
    <s v="00 - N/A"/>
    <s v="10 - FONDO GENERAL"/>
    <s v="(en blanco)"/>
    <s v="99 - MULTIPROVINCIAL"/>
    <n v="270750"/>
    <n v="270000"/>
  </r>
  <r>
    <s v="2024"/>
    <x v="0"/>
    <x v="0"/>
    <x v="0"/>
    <x v="0"/>
    <x v="2"/>
    <s v="0218 - MINISTERIO DE MEDIO AMBIENTE Y RECURSOS NATURALES"/>
    <s v="0001 - MINISTERIO  DE MEDIO AMBIENTE Y RECURSOS NATURALES"/>
    <x v="3"/>
    <x v="9"/>
    <x v="38"/>
    <x v="1"/>
    <x v="7"/>
    <s v="N"/>
    <s v="00 - N/A"/>
    <s v="10 - FONDO GENERAL"/>
    <s v="(en blanco)"/>
    <s v="99 - MULTIPROVINCIAL"/>
    <n v="255000"/>
    <n v="0"/>
  </r>
  <r>
    <s v="2024"/>
    <x v="0"/>
    <x v="0"/>
    <x v="0"/>
    <x v="0"/>
    <x v="2"/>
    <s v="0218 - MINISTERIO DE MEDIO AMBIENTE Y RECURSOS NATURALES"/>
    <s v="0001 - MINISTERIO  DE MEDIO AMBIENTE Y RECURSOS NATURALES"/>
    <x v="3"/>
    <x v="9"/>
    <x v="38"/>
    <x v="1"/>
    <x v="8"/>
    <s v="N"/>
    <s v="00 - N/A"/>
    <s v="10 - FONDO GENERAL"/>
    <s v="(en blanco)"/>
    <s v="99 - MULTIPROVINCIAL"/>
    <n v="420000"/>
    <n v="0"/>
  </r>
  <r>
    <s v="2024"/>
    <x v="0"/>
    <x v="0"/>
    <x v="0"/>
    <x v="0"/>
    <x v="2"/>
    <s v="0218 - MINISTERIO DE MEDIO AMBIENTE Y RECURSOS NATURALES"/>
    <s v="0001 - MINISTERIO  DE MEDIO AMBIENTE Y RECURSOS NATURALES"/>
    <x v="3"/>
    <x v="9"/>
    <x v="38"/>
    <x v="1"/>
    <x v="11"/>
    <s v="N"/>
    <s v="00 - N/A"/>
    <s v="10 - FONDO GENERAL"/>
    <s v="(en blanco)"/>
    <s v="99 - MULTIPROVINCIAL"/>
    <n v="3018000"/>
    <n v="0"/>
  </r>
  <r>
    <s v="2024"/>
    <x v="0"/>
    <x v="0"/>
    <x v="0"/>
    <x v="0"/>
    <x v="2"/>
    <s v="0218 - MINISTERIO DE MEDIO AMBIENTE Y RECURSOS NATURALES"/>
    <s v="0001 - MINISTERIO  DE MEDIO AMBIENTE Y RECURSOS NATURALES"/>
    <x v="3"/>
    <x v="9"/>
    <x v="38"/>
    <x v="1"/>
    <x v="12"/>
    <s v="N"/>
    <s v="00 - N/A"/>
    <s v="10 - FONDO GENERAL"/>
    <s v="(en blanco)"/>
    <s v="99 - MULTIPROVINCIAL"/>
    <n v="185000"/>
    <n v="0"/>
  </r>
  <r>
    <s v="2024"/>
    <x v="0"/>
    <x v="0"/>
    <x v="0"/>
    <x v="0"/>
    <x v="2"/>
    <s v="0218 - MINISTERIO DE MEDIO AMBIENTE Y RECURSOS NATURALES"/>
    <s v="0001 - MINISTERIO  DE MEDIO AMBIENTE Y RECURSOS NATURALES"/>
    <x v="3"/>
    <x v="9"/>
    <x v="38"/>
    <x v="1"/>
    <x v="13"/>
    <s v="N"/>
    <s v="00 - N/A"/>
    <s v="10 - FONDO GENERAL"/>
    <s v="(en blanco)"/>
    <s v="99 - MULTIPROVINCIAL"/>
    <n v="2674360"/>
    <n v="0"/>
  </r>
  <r>
    <s v="2024"/>
    <x v="0"/>
    <x v="0"/>
    <x v="0"/>
    <x v="0"/>
    <x v="2"/>
    <s v="0218 - MINISTERIO DE MEDIO AMBIENTE Y RECURSOS NATURALES"/>
    <s v="0001 - MINISTERIO  DE MEDIO AMBIENTE Y RECURSOS NATURALES"/>
    <x v="3"/>
    <x v="9"/>
    <x v="38"/>
    <x v="2"/>
    <x v="14"/>
    <s v="N"/>
    <s v="00 - N/A"/>
    <s v="10 - FONDO GENERAL"/>
    <s v="(en blanco)"/>
    <s v="99 - MULTIPROVINCIAL"/>
    <n v="497"/>
    <n v="0"/>
  </r>
  <r>
    <s v="2024"/>
    <x v="0"/>
    <x v="0"/>
    <x v="0"/>
    <x v="0"/>
    <x v="2"/>
    <s v="0218 - MINISTERIO DE MEDIO AMBIENTE Y RECURSOS NATURALES"/>
    <s v="0001 - MINISTERIO  DE MEDIO AMBIENTE Y RECURSOS NATURALES"/>
    <x v="3"/>
    <x v="9"/>
    <x v="38"/>
    <x v="2"/>
    <x v="15"/>
    <s v="N"/>
    <s v="00 - N/A"/>
    <s v="10 - FONDO GENERAL"/>
    <s v="(en blanco)"/>
    <s v="99 - MULTIPROVINCIAL"/>
    <n v="19750"/>
    <n v="0"/>
  </r>
  <r>
    <s v="2024"/>
    <x v="0"/>
    <x v="0"/>
    <x v="0"/>
    <x v="0"/>
    <x v="2"/>
    <s v="0218 - MINISTERIO DE MEDIO AMBIENTE Y RECURSOS NATURALES"/>
    <s v="0001 - MINISTERIO  DE MEDIO AMBIENTE Y RECURSOS NATURALES"/>
    <x v="3"/>
    <x v="9"/>
    <x v="38"/>
    <x v="2"/>
    <x v="16"/>
    <s v="N"/>
    <s v="00 - N/A"/>
    <s v="10 - FONDO GENERAL"/>
    <s v="(en blanco)"/>
    <s v="99 - MULTIPROVINCIAL"/>
    <n v="39775"/>
    <n v="0"/>
  </r>
  <r>
    <s v="2024"/>
    <x v="0"/>
    <x v="0"/>
    <x v="0"/>
    <x v="0"/>
    <x v="2"/>
    <s v="0218 - MINISTERIO DE MEDIO AMBIENTE Y RECURSOS NATURALES"/>
    <s v="0001 - MINISTERIO  DE MEDIO AMBIENTE Y RECURSOS NATURALES"/>
    <x v="3"/>
    <x v="9"/>
    <x v="38"/>
    <x v="2"/>
    <x v="18"/>
    <s v="N"/>
    <s v="00 - N/A"/>
    <s v="10 - FONDO GENERAL"/>
    <s v="(en blanco)"/>
    <s v="99 - MULTIPROVINCIAL"/>
    <n v="99560"/>
    <n v="0"/>
  </r>
  <r>
    <s v="2024"/>
    <x v="0"/>
    <x v="0"/>
    <x v="0"/>
    <x v="0"/>
    <x v="2"/>
    <s v="0218 - MINISTERIO DE MEDIO AMBIENTE Y RECURSOS NATURALES"/>
    <s v="0001 - MINISTERIO  DE MEDIO AMBIENTE Y RECURSOS NATURALES"/>
    <x v="3"/>
    <x v="9"/>
    <x v="38"/>
    <x v="2"/>
    <x v="20"/>
    <s v="N"/>
    <s v="00 - N/A"/>
    <s v="10 - FONDO GENERAL"/>
    <s v="(en blanco)"/>
    <s v="99 - MULTIPROVINCIAL"/>
    <n v="96000"/>
    <n v="0"/>
  </r>
  <r>
    <s v="2024"/>
    <x v="0"/>
    <x v="0"/>
    <x v="0"/>
    <x v="0"/>
    <x v="2"/>
    <s v="0218 - MINISTERIO DE MEDIO AMBIENTE Y RECURSOS NATURALES"/>
    <s v="0001 - MINISTERIO  DE MEDIO AMBIENTE Y RECURSOS NATURALES"/>
    <x v="3"/>
    <x v="9"/>
    <x v="38"/>
    <x v="2"/>
    <x v="21"/>
    <s v="N"/>
    <s v="00 - N/A"/>
    <s v="10 - FONDO GENERAL"/>
    <s v="(en blanco)"/>
    <s v="99 - MULTIPROVINCIAL"/>
    <n v="116308"/>
    <n v="0"/>
  </r>
  <r>
    <s v="2024"/>
    <x v="0"/>
    <x v="0"/>
    <x v="0"/>
    <x v="0"/>
    <x v="2"/>
    <s v="0218 - MINISTERIO DE MEDIO AMBIENTE Y RECURSOS NATURALES"/>
    <s v="0001 - MINISTERIO  DE MEDIO AMBIENTE Y RECURSOS NATURALES"/>
    <x v="3"/>
    <x v="9"/>
    <x v="77"/>
    <x v="0"/>
    <x v="0"/>
    <s v="N"/>
    <s v="00 - N/A"/>
    <s v="10 - FONDO GENERAL"/>
    <s v="(en blanco)"/>
    <s v="99 - MULTIPROVINCIAL"/>
    <n v="36418606"/>
    <n v="13963525.27"/>
  </r>
  <r>
    <s v="2024"/>
    <x v="0"/>
    <x v="0"/>
    <x v="0"/>
    <x v="0"/>
    <x v="2"/>
    <s v="0218 - MINISTERIO DE MEDIO AMBIENTE Y RECURSOS NATURALES"/>
    <s v="0001 - MINISTERIO  DE MEDIO AMBIENTE Y RECURSOS NATURALES"/>
    <x v="3"/>
    <x v="9"/>
    <x v="77"/>
    <x v="0"/>
    <x v="0"/>
    <s v="N"/>
    <s v="00 - N/A"/>
    <s v="20 - FONDOS CON DESTINO ESPECÍFICO"/>
    <s v="(en blanco)"/>
    <s v="99 - MULTIPROVINCIAL"/>
    <n v="11608480"/>
    <n v="3201000"/>
  </r>
  <r>
    <s v="2024"/>
    <x v="0"/>
    <x v="0"/>
    <x v="0"/>
    <x v="0"/>
    <x v="2"/>
    <s v="0218 - MINISTERIO DE MEDIO AMBIENTE Y RECURSOS NATURALES"/>
    <s v="0001 - MINISTERIO  DE MEDIO AMBIENTE Y RECURSOS NATURALES"/>
    <x v="3"/>
    <x v="9"/>
    <x v="77"/>
    <x v="0"/>
    <x v="1"/>
    <s v="N"/>
    <s v="00 - N/A"/>
    <s v="10 - FONDO GENERAL"/>
    <s v="(en blanco)"/>
    <s v="99 - MULTIPROVINCIAL"/>
    <n v="7915559"/>
    <n v="2094958.33"/>
  </r>
  <r>
    <s v="2024"/>
    <x v="0"/>
    <x v="0"/>
    <x v="0"/>
    <x v="0"/>
    <x v="2"/>
    <s v="0218 - MINISTERIO DE MEDIO AMBIENTE Y RECURSOS NATURALES"/>
    <s v="0001 - MINISTERIO  DE MEDIO AMBIENTE Y RECURSOS NATURALES"/>
    <x v="3"/>
    <x v="9"/>
    <x v="77"/>
    <x v="0"/>
    <x v="1"/>
    <s v="N"/>
    <s v="00 - N/A"/>
    <s v="20 - FONDOS CON DESTINO ESPECÍFICO"/>
    <s v="(en blanco)"/>
    <s v="99 - MULTIPROVINCIAL"/>
    <n v="1785920"/>
    <n v="733500"/>
  </r>
  <r>
    <s v="2024"/>
    <x v="0"/>
    <x v="0"/>
    <x v="0"/>
    <x v="0"/>
    <x v="2"/>
    <s v="0218 - MINISTERIO DE MEDIO AMBIENTE Y RECURSOS NATURALES"/>
    <s v="0001 - MINISTERIO  DE MEDIO AMBIENTE Y RECURSOS NATURALES"/>
    <x v="3"/>
    <x v="9"/>
    <x v="77"/>
    <x v="0"/>
    <x v="4"/>
    <s v="N"/>
    <s v="00 - N/A"/>
    <s v="10 - FONDO GENERAL"/>
    <s v="(en blanco)"/>
    <s v="99 - MULTIPROVINCIAL"/>
    <n v="4663188"/>
    <n v="2125229.7399999998"/>
  </r>
  <r>
    <s v="2024"/>
    <x v="0"/>
    <x v="0"/>
    <x v="0"/>
    <x v="0"/>
    <x v="2"/>
    <s v="0218 - MINISTERIO DE MEDIO AMBIENTE Y RECURSOS NATURALES"/>
    <s v="0001 - MINISTERIO  DE MEDIO AMBIENTE Y RECURSOS NATURALES"/>
    <x v="3"/>
    <x v="9"/>
    <x v="77"/>
    <x v="0"/>
    <x v="4"/>
    <s v="N"/>
    <s v="00 - N/A"/>
    <s v="20 - FONDOS CON DESTINO ESPECÍFICO"/>
    <s v="(en blanco)"/>
    <s v="99 - MULTIPROVINCIAL"/>
    <n v="1643760"/>
    <n v="487719.79000000004"/>
  </r>
  <r>
    <s v="2024"/>
    <x v="0"/>
    <x v="0"/>
    <x v="0"/>
    <x v="0"/>
    <x v="2"/>
    <s v="0218 - MINISTERIO DE MEDIO AMBIENTE Y RECURSOS NATURALES"/>
    <s v="0001 - MINISTERIO  DE MEDIO AMBIENTE Y RECURSOS NATURALES"/>
    <x v="3"/>
    <x v="9"/>
    <x v="77"/>
    <x v="1"/>
    <x v="5"/>
    <s v="N"/>
    <s v="00 - N/A"/>
    <s v="10 - FONDO GENERAL"/>
    <s v="(en blanco)"/>
    <s v="99 - MULTIPROVINCIAL"/>
    <n v="225000"/>
    <n v="0"/>
  </r>
  <r>
    <s v="2024"/>
    <x v="0"/>
    <x v="0"/>
    <x v="0"/>
    <x v="0"/>
    <x v="2"/>
    <s v="0218 - MINISTERIO DE MEDIO AMBIENTE Y RECURSOS NATURALES"/>
    <s v="0001 - MINISTERIO  DE MEDIO AMBIENTE Y RECURSOS NATURALES"/>
    <x v="3"/>
    <x v="9"/>
    <x v="77"/>
    <x v="1"/>
    <x v="6"/>
    <s v="N"/>
    <s v="00 - N/A"/>
    <s v="10 - FONDO GENERAL"/>
    <s v="(en blanco)"/>
    <s v="99 - MULTIPROVINCIAL"/>
    <n v="202635"/>
    <n v="149155"/>
  </r>
  <r>
    <s v="2024"/>
    <x v="0"/>
    <x v="0"/>
    <x v="0"/>
    <x v="0"/>
    <x v="2"/>
    <s v="0218 - MINISTERIO DE MEDIO AMBIENTE Y RECURSOS NATURALES"/>
    <s v="0001 - MINISTERIO  DE MEDIO AMBIENTE Y RECURSOS NATURALES"/>
    <x v="3"/>
    <x v="9"/>
    <x v="77"/>
    <x v="1"/>
    <x v="7"/>
    <s v="N"/>
    <s v="00 - N/A"/>
    <s v="10 - FONDO GENERAL"/>
    <s v="(en blanco)"/>
    <s v="99 - MULTIPROVINCIAL"/>
    <n v="1852600"/>
    <n v="0"/>
  </r>
  <r>
    <s v="2024"/>
    <x v="0"/>
    <x v="0"/>
    <x v="0"/>
    <x v="0"/>
    <x v="2"/>
    <s v="0218 - MINISTERIO DE MEDIO AMBIENTE Y RECURSOS NATURALES"/>
    <s v="0001 - MINISTERIO  DE MEDIO AMBIENTE Y RECURSOS NATURALES"/>
    <x v="3"/>
    <x v="9"/>
    <x v="77"/>
    <x v="1"/>
    <x v="8"/>
    <s v="N"/>
    <s v="00 - N/A"/>
    <s v="10 - FONDO GENERAL"/>
    <s v="(en blanco)"/>
    <s v="99 - MULTIPROVINCIAL"/>
    <n v="219800"/>
    <n v="0"/>
  </r>
  <r>
    <s v="2024"/>
    <x v="0"/>
    <x v="0"/>
    <x v="0"/>
    <x v="0"/>
    <x v="2"/>
    <s v="0218 - MINISTERIO DE MEDIO AMBIENTE Y RECURSOS NATURALES"/>
    <s v="0001 - MINISTERIO  DE MEDIO AMBIENTE Y RECURSOS NATURALES"/>
    <x v="3"/>
    <x v="9"/>
    <x v="77"/>
    <x v="1"/>
    <x v="11"/>
    <s v="N"/>
    <s v="00 - N/A"/>
    <s v="10 - FONDO GENERAL"/>
    <s v="(en blanco)"/>
    <s v="99 - MULTIPROVINCIAL"/>
    <n v="4050160"/>
    <n v="0"/>
  </r>
  <r>
    <s v="2024"/>
    <x v="0"/>
    <x v="0"/>
    <x v="0"/>
    <x v="0"/>
    <x v="2"/>
    <s v="0218 - MINISTERIO DE MEDIO AMBIENTE Y RECURSOS NATURALES"/>
    <s v="0001 - MINISTERIO  DE MEDIO AMBIENTE Y RECURSOS NATURALES"/>
    <x v="3"/>
    <x v="9"/>
    <x v="77"/>
    <x v="1"/>
    <x v="12"/>
    <s v="N"/>
    <s v="00 - N/A"/>
    <s v="10 - FONDO GENERAL"/>
    <s v="(en blanco)"/>
    <s v="99 - MULTIPROVINCIAL"/>
    <n v="3360000"/>
    <n v="3359960"/>
  </r>
  <r>
    <s v="2024"/>
    <x v="0"/>
    <x v="0"/>
    <x v="0"/>
    <x v="0"/>
    <x v="2"/>
    <s v="0218 - MINISTERIO DE MEDIO AMBIENTE Y RECURSOS NATURALES"/>
    <s v="0001 - MINISTERIO  DE MEDIO AMBIENTE Y RECURSOS NATURALES"/>
    <x v="3"/>
    <x v="9"/>
    <x v="77"/>
    <x v="1"/>
    <x v="13"/>
    <s v="N"/>
    <s v="00 - N/A"/>
    <s v="10 - FONDO GENERAL"/>
    <s v="(en blanco)"/>
    <s v="99 - MULTIPROVINCIAL"/>
    <n v="1116600"/>
    <n v="0"/>
  </r>
  <r>
    <s v="2024"/>
    <x v="0"/>
    <x v="0"/>
    <x v="0"/>
    <x v="0"/>
    <x v="2"/>
    <s v="0218 - MINISTERIO DE MEDIO AMBIENTE Y RECURSOS NATURALES"/>
    <s v="0001 - MINISTERIO  DE MEDIO AMBIENTE Y RECURSOS NATURALES"/>
    <x v="3"/>
    <x v="9"/>
    <x v="77"/>
    <x v="2"/>
    <x v="14"/>
    <s v="N"/>
    <s v="00 - N/A"/>
    <s v="10 - FONDO GENERAL"/>
    <s v="(en blanco)"/>
    <s v="99 - MULTIPROVINCIAL"/>
    <n v="45620"/>
    <n v="0"/>
  </r>
  <r>
    <s v="2024"/>
    <x v="0"/>
    <x v="0"/>
    <x v="0"/>
    <x v="0"/>
    <x v="2"/>
    <s v="0218 - MINISTERIO DE MEDIO AMBIENTE Y RECURSOS NATURALES"/>
    <s v="0001 - MINISTERIO  DE MEDIO AMBIENTE Y RECURSOS NATURALES"/>
    <x v="3"/>
    <x v="9"/>
    <x v="77"/>
    <x v="2"/>
    <x v="15"/>
    <s v="N"/>
    <s v="00 - N/A"/>
    <s v="10 - FONDO GENERAL"/>
    <s v="(en blanco)"/>
    <s v="99 - MULTIPROVINCIAL"/>
    <n v="649545"/>
    <n v="0"/>
  </r>
  <r>
    <s v="2024"/>
    <x v="0"/>
    <x v="0"/>
    <x v="0"/>
    <x v="0"/>
    <x v="2"/>
    <s v="0218 - MINISTERIO DE MEDIO AMBIENTE Y RECURSOS NATURALES"/>
    <s v="0001 - MINISTERIO  DE MEDIO AMBIENTE Y RECURSOS NATURALES"/>
    <x v="3"/>
    <x v="9"/>
    <x v="77"/>
    <x v="2"/>
    <x v="16"/>
    <s v="N"/>
    <s v="00 - N/A"/>
    <s v="10 - FONDO GENERAL"/>
    <s v="(en blanco)"/>
    <s v="99 - MULTIPROVINCIAL"/>
    <n v="148165"/>
    <n v="3550"/>
  </r>
  <r>
    <s v="2024"/>
    <x v="0"/>
    <x v="0"/>
    <x v="0"/>
    <x v="0"/>
    <x v="2"/>
    <s v="0218 - MINISTERIO DE MEDIO AMBIENTE Y RECURSOS NATURALES"/>
    <s v="0001 - MINISTERIO  DE MEDIO AMBIENTE Y RECURSOS NATURALES"/>
    <x v="3"/>
    <x v="9"/>
    <x v="77"/>
    <x v="2"/>
    <x v="17"/>
    <s v="N"/>
    <s v="00 - N/A"/>
    <s v="10 - FONDO GENERAL"/>
    <s v="(en blanco)"/>
    <s v="99 - MULTIPROVINCIAL"/>
    <n v="1500"/>
    <n v="0"/>
  </r>
  <r>
    <s v="2024"/>
    <x v="0"/>
    <x v="0"/>
    <x v="0"/>
    <x v="0"/>
    <x v="2"/>
    <s v="0218 - MINISTERIO DE MEDIO AMBIENTE Y RECURSOS NATURALES"/>
    <s v="0001 - MINISTERIO  DE MEDIO AMBIENTE Y RECURSOS NATURALES"/>
    <x v="3"/>
    <x v="9"/>
    <x v="77"/>
    <x v="2"/>
    <x v="18"/>
    <s v="N"/>
    <s v="00 - N/A"/>
    <s v="10 - FONDO GENERAL"/>
    <s v="(en blanco)"/>
    <s v="99 - MULTIPROVINCIAL"/>
    <n v="119914"/>
    <n v="0"/>
  </r>
  <r>
    <s v="2024"/>
    <x v="0"/>
    <x v="0"/>
    <x v="0"/>
    <x v="0"/>
    <x v="2"/>
    <s v="0218 - MINISTERIO DE MEDIO AMBIENTE Y RECURSOS NATURALES"/>
    <s v="0001 - MINISTERIO  DE MEDIO AMBIENTE Y RECURSOS NATURALES"/>
    <x v="3"/>
    <x v="9"/>
    <x v="77"/>
    <x v="2"/>
    <x v="19"/>
    <s v="N"/>
    <s v="00 - N/A"/>
    <s v="10 - FONDO GENERAL"/>
    <s v="(en blanco)"/>
    <s v="99 - MULTIPROVINCIAL"/>
    <n v="2750"/>
    <n v="0"/>
  </r>
  <r>
    <s v="2024"/>
    <x v="0"/>
    <x v="0"/>
    <x v="0"/>
    <x v="0"/>
    <x v="2"/>
    <s v="0218 - MINISTERIO DE MEDIO AMBIENTE Y RECURSOS NATURALES"/>
    <s v="0001 - MINISTERIO  DE MEDIO AMBIENTE Y RECURSOS NATURALES"/>
    <x v="3"/>
    <x v="9"/>
    <x v="77"/>
    <x v="2"/>
    <x v="20"/>
    <s v="N"/>
    <s v="00 - N/A"/>
    <s v="10 - FONDO GENERAL"/>
    <s v="(en blanco)"/>
    <s v="99 - MULTIPROVINCIAL"/>
    <n v="1099618"/>
    <n v="887400"/>
  </r>
  <r>
    <s v="2024"/>
    <x v="0"/>
    <x v="0"/>
    <x v="0"/>
    <x v="0"/>
    <x v="2"/>
    <s v="0218 - MINISTERIO DE MEDIO AMBIENTE Y RECURSOS NATURALES"/>
    <s v="0001 - MINISTERIO  DE MEDIO AMBIENTE Y RECURSOS NATURALES"/>
    <x v="3"/>
    <x v="9"/>
    <x v="77"/>
    <x v="2"/>
    <x v="21"/>
    <s v="N"/>
    <s v="00 - N/A"/>
    <s v="10 - FONDO GENERAL"/>
    <s v="(en blanco)"/>
    <s v="99 - MULTIPROVINCIAL"/>
    <n v="2642480"/>
    <n v="304181.59000000003"/>
  </r>
  <r>
    <s v="2024"/>
    <x v="0"/>
    <x v="0"/>
    <x v="0"/>
    <x v="0"/>
    <x v="2"/>
    <s v="0218 - MINISTERIO DE MEDIO AMBIENTE Y RECURSOS NATURALES"/>
    <s v="0001 - MINISTERIO  DE MEDIO AMBIENTE Y RECURSOS NATURALES"/>
    <x v="3"/>
    <x v="9"/>
    <x v="77"/>
    <x v="2"/>
    <x v="21"/>
    <s v="N"/>
    <s v="00 - N/A"/>
    <s v="20 - FONDOS CON DESTINO ESPECÍFICO"/>
    <s v="(en blanco)"/>
    <s v="99 - MULTIPROVINCIAL"/>
    <n v="0"/>
    <n v="0"/>
  </r>
  <r>
    <s v="2024"/>
    <x v="0"/>
    <x v="0"/>
    <x v="0"/>
    <x v="0"/>
    <x v="2"/>
    <s v="0218 - MINISTERIO DE MEDIO AMBIENTE Y RECURSOS NATURALES"/>
    <s v="0001 - MINISTERIO  DE MEDIO AMBIENTE Y RECURSOS NATURALES"/>
    <x v="3"/>
    <x v="9"/>
    <x v="35"/>
    <x v="0"/>
    <x v="0"/>
    <s v="N"/>
    <s v="00 - N/A"/>
    <s v="10 - FONDO GENERAL"/>
    <s v="(en blanco)"/>
    <s v="99 - MULTIPROVINCIAL"/>
    <n v="380844164"/>
    <n v="170689348.88999999"/>
  </r>
  <r>
    <s v="2024"/>
    <x v="0"/>
    <x v="0"/>
    <x v="0"/>
    <x v="0"/>
    <x v="2"/>
    <s v="0218 - MINISTERIO DE MEDIO AMBIENTE Y RECURSOS NATURALES"/>
    <s v="0001 - MINISTERIO  DE MEDIO AMBIENTE Y RECURSOS NATURALES"/>
    <x v="3"/>
    <x v="9"/>
    <x v="35"/>
    <x v="0"/>
    <x v="0"/>
    <s v="N"/>
    <s v="00 - N/A"/>
    <s v="20 - FONDOS CON DESTINO ESPECÍFICO"/>
    <s v="(en blanco)"/>
    <s v="99 - MULTIPROVINCIAL"/>
    <n v="30043000"/>
    <n v="21200666.670000002"/>
  </r>
  <r>
    <s v="2024"/>
    <x v="0"/>
    <x v="0"/>
    <x v="0"/>
    <x v="0"/>
    <x v="2"/>
    <s v="0218 - MINISTERIO DE MEDIO AMBIENTE Y RECURSOS NATURALES"/>
    <s v="0001 - MINISTERIO  DE MEDIO AMBIENTE Y RECURSOS NATURALES"/>
    <x v="3"/>
    <x v="9"/>
    <x v="35"/>
    <x v="0"/>
    <x v="1"/>
    <s v="N"/>
    <s v="00 - N/A"/>
    <s v="10 - FONDO GENERAL"/>
    <s v="(en blanco)"/>
    <s v="99 - MULTIPROVINCIAL"/>
    <n v="62661012"/>
    <n v="16146955.410000002"/>
  </r>
  <r>
    <s v="2024"/>
    <x v="0"/>
    <x v="0"/>
    <x v="0"/>
    <x v="0"/>
    <x v="2"/>
    <s v="0218 - MINISTERIO DE MEDIO AMBIENTE Y RECURSOS NATURALES"/>
    <s v="0001 - MINISTERIO  DE MEDIO AMBIENTE Y RECURSOS NATURALES"/>
    <x v="3"/>
    <x v="9"/>
    <x v="35"/>
    <x v="0"/>
    <x v="1"/>
    <s v="N"/>
    <s v="00 - N/A"/>
    <s v="20 - FONDOS CON DESTINO ESPECÍFICO"/>
    <s v="(en blanco)"/>
    <s v="99 - MULTIPROVINCIAL"/>
    <n v="4622000"/>
    <n v="1980666.66"/>
  </r>
  <r>
    <s v="2024"/>
    <x v="0"/>
    <x v="0"/>
    <x v="0"/>
    <x v="0"/>
    <x v="2"/>
    <s v="0218 - MINISTERIO DE MEDIO AMBIENTE Y RECURSOS NATURALES"/>
    <s v="0001 - MINISTERIO  DE MEDIO AMBIENTE Y RECURSOS NATURALES"/>
    <x v="3"/>
    <x v="9"/>
    <x v="35"/>
    <x v="0"/>
    <x v="4"/>
    <s v="N"/>
    <s v="00 - N/A"/>
    <s v="10 - FONDO GENERAL"/>
    <s v="(en blanco)"/>
    <s v="99 - MULTIPROVINCIAL"/>
    <n v="32864586"/>
    <n v="14305527.340000011"/>
  </r>
  <r>
    <s v="2024"/>
    <x v="0"/>
    <x v="0"/>
    <x v="0"/>
    <x v="0"/>
    <x v="2"/>
    <s v="0218 - MINISTERIO DE MEDIO AMBIENTE Y RECURSOS NATURALES"/>
    <s v="0001 - MINISTERIO  DE MEDIO AMBIENTE Y RECURSOS NATURALES"/>
    <x v="3"/>
    <x v="9"/>
    <x v="35"/>
    <x v="0"/>
    <x v="4"/>
    <s v="N"/>
    <s v="00 - N/A"/>
    <s v="20 - FONDOS CON DESTINO ESPECÍFICO"/>
    <s v="(en blanco)"/>
    <s v="99 - MULTIPROVINCIAL"/>
    <n v="4254089"/>
    <n v="2869454.7999999989"/>
  </r>
  <r>
    <s v="2024"/>
    <x v="0"/>
    <x v="0"/>
    <x v="0"/>
    <x v="0"/>
    <x v="2"/>
    <s v="0218 - MINISTERIO DE MEDIO AMBIENTE Y RECURSOS NATURALES"/>
    <s v="0001 - MINISTERIO  DE MEDIO AMBIENTE Y RECURSOS NATURALES"/>
    <x v="3"/>
    <x v="9"/>
    <x v="35"/>
    <x v="1"/>
    <x v="6"/>
    <s v="N"/>
    <s v="00 - N/A"/>
    <s v="10 - FONDO GENERAL"/>
    <s v="(en blanco)"/>
    <s v="99 - MULTIPROVINCIAL"/>
    <n v="5492499"/>
    <n v="2001850"/>
  </r>
  <r>
    <s v="2024"/>
    <x v="0"/>
    <x v="0"/>
    <x v="0"/>
    <x v="0"/>
    <x v="2"/>
    <s v="0218 - MINISTERIO DE MEDIO AMBIENTE Y RECURSOS NATURALES"/>
    <s v="0001 - MINISTERIO  DE MEDIO AMBIENTE Y RECURSOS NATURALES"/>
    <x v="3"/>
    <x v="9"/>
    <x v="35"/>
    <x v="1"/>
    <x v="7"/>
    <s v="N"/>
    <s v="00 - N/A"/>
    <s v="10 - FONDO GENERAL"/>
    <s v="(en blanco)"/>
    <s v="99 - MULTIPROVINCIAL"/>
    <n v="6407150"/>
    <n v="1354502.2000000002"/>
  </r>
  <r>
    <s v="2024"/>
    <x v="0"/>
    <x v="0"/>
    <x v="0"/>
    <x v="0"/>
    <x v="2"/>
    <s v="0218 - MINISTERIO DE MEDIO AMBIENTE Y RECURSOS NATURALES"/>
    <s v="0001 - MINISTERIO  DE MEDIO AMBIENTE Y RECURSOS NATURALES"/>
    <x v="3"/>
    <x v="9"/>
    <x v="35"/>
    <x v="1"/>
    <x v="8"/>
    <s v="N"/>
    <s v="00 - N/A"/>
    <s v="10 - FONDO GENERAL"/>
    <s v="(en blanco)"/>
    <s v="99 - MULTIPROVINCIAL"/>
    <n v="25920"/>
    <n v="0"/>
  </r>
  <r>
    <s v="2024"/>
    <x v="0"/>
    <x v="0"/>
    <x v="0"/>
    <x v="0"/>
    <x v="2"/>
    <s v="0218 - MINISTERIO DE MEDIO AMBIENTE Y RECURSOS NATURALES"/>
    <s v="0001 - MINISTERIO  DE MEDIO AMBIENTE Y RECURSOS NATURALES"/>
    <x v="3"/>
    <x v="9"/>
    <x v="35"/>
    <x v="1"/>
    <x v="9"/>
    <s v="N"/>
    <s v="00 - N/A"/>
    <s v="10 - FONDO GENERAL"/>
    <s v="(en blanco)"/>
    <s v="99 - MULTIPROVINCIAL"/>
    <n v="170520"/>
    <n v="0"/>
  </r>
  <r>
    <s v="2024"/>
    <x v="0"/>
    <x v="0"/>
    <x v="0"/>
    <x v="0"/>
    <x v="2"/>
    <s v="0218 - MINISTERIO DE MEDIO AMBIENTE Y RECURSOS NATURALES"/>
    <s v="0001 - MINISTERIO  DE MEDIO AMBIENTE Y RECURSOS NATURALES"/>
    <x v="3"/>
    <x v="9"/>
    <x v="35"/>
    <x v="1"/>
    <x v="9"/>
    <s v="N"/>
    <s v="00 - N/A"/>
    <s v="20 - FONDOS CON DESTINO ESPECÍFICO"/>
    <s v="(en blanco)"/>
    <s v="99 - MULTIPROVINCIAL"/>
    <n v="11960356"/>
    <n v="0"/>
  </r>
  <r>
    <s v="2024"/>
    <x v="0"/>
    <x v="0"/>
    <x v="0"/>
    <x v="0"/>
    <x v="2"/>
    <s v="0218 - MINISTERIO DE MEDIO AMBIENTE Y RECURSOS NATURALES"/>
    <s v="0001 - MINISTERIO  DE MEDIO AMBIENTE Y RECURSOS NATURALES"/>
    <x v="3"/>
    <x v="9"/>
    <x v="35"/>
    <x v="1"/>
    <x v="11"/>
    <s v="N"/>
    <s v="00 - N/A"/>
    <s v="10 - FONDO GENERAL"/>
    <s v="(en blanco)"/>
    <s v="99 - MULTIPROVINCIAL"/>
    <n v="16559000"/>
    <n v="0"/>
  </r>
  <r>
    <s v="2024"/>
    <x v="0"/>
    <x v="0"/>
    <x v="0"/>
    <x v="0"/>
    <x v="2"/>
    <s v="0218 - MINISTERIO DE MEDIO AMBIENTE Y RECURSOS NATURALES"/>
    <s v="0001 - MINISTERIO  DE MEDIO AMBIENTE Y RECURSOS NATURALES"/>
    <x v="3"/>
    <x v="9"/>
    <x v="35"/>
    <x v="1"/>
    <x v="12"/>
    <s v="N"/>
    <s v="00 - N/A"/>
    <s v="10 - FONDO GENERAL"/>
    <s v="(en blanco)"/>
    <s v="99 - MULTIPROVINCIAL"/>
    <n v="41120000"/>
    <n v="0"/>
  </r>
  <r>
    <s v="2024"/>
    <x v="0"/>
    <x v="0"/>
    <x v="0"/>
    <x v="0"/>
    <x v="2"/>
    <s v="0218 - MINISTERIO DE MEDIO AMBIENTE Y RECURSOS NATURALES"/>
    <s v="0001 - MINISTERIO  DE MEDIO AMBIENTE Y RECURSOS NATURALES"/>
    <x v="3"/>
    <x v="9"/>
    <x v="35"/>
    <x v="1"/>
    <x v="13"/>
    <s v="N"/>
    <s v="00 - N/A"/>
    <s v="10 - FONDO GENERAL"/>
    <s v="(en blanco)"/>
    <s v="99 - MULTIPROVINCIAL"/>
    <n v="370000"/>
    <n v="0"/>
  </r>
  <r>
    <s v="2024"/>
    <x v="0"/>
    <x v="0"/>
    <x v="0"/>
    <x v="0"/>
    <x v="2"/>
    <s v="0218 - MINISTERIO DE MEDIO AMBIENTE Y RECURSOS NATURALES"/>
    <s v="0001 - MINISTERIO  DE MEDIO AMBIENTE Y RECURSOS NATURALES"/>
    <x v="3"/>
    <x v="9"/>
    <x v="35"/>
    <x v="1"/>
    <x v="13"/>
    <s v="N"/>
    <s v="00 - N/A"/>
    <s v="20 - FONDOS CON DESTINO ESPECÍFICO"/>
    <s v="(en blanco)"/>
    <s v="99 - MULTIPROVINCIAL"/>
    <n v="0"/>
    <n v="0"/>
  </r>
  <r>
    <s v="2024"/>
    <x v="0"/>
    <x v="0"/>
    <x v="0"/>
    <x v="0"/>
    <x v="2"/>
    <s v="0218 - MINISTERIO DE MEDIO AMBIENTE Y RECURSOS NATURALES"/>
    <s v="0001 - MINISTERIO  DE MEDIO AMBIENTE Y RECURSOS NATURALES"/>
    <x v="3"/>
    <x v="9"/>
    <x v="35"/>
    <x v="2"/>
    <x v="14"/>
    <s v="N"/>
    <s v="00 - N/A"/>
    <s v="10 - FONDO GENERAL"/>
    <s v="(en blanco)"/>
    <s v="99 - MULTIPROVINCIAL"/>
    <n v="95000"/>
    <n v="0"/>
  </r>
  <r>
    <s v="2024"/>
    <x v="0"/>
    <x v="0"/>
    <x v="0"/>
    <x v="0"/>
    <x v="2"/>
    <s v="0218 - MINISTERIO DE MEDIO AMBIENTE Y RECURSOS NATURALES"/>
    <s v="0001 - MINISTERIO  DE MEDIO AMBIENTE Y RECURSOS NATURALES"/>
    <x v="3"/>
    <x v="9"/>
    <x v="35"/>
    <x v="2"/>
    <x v="15"/>
    <s v="N"/>
    <s v="00 - N/A"/>
    <s v="10 - FONDO GENERAL"/>
    <s v="(en blanco)"/>
    <s v="99 - MULTIPROVINCIAL"/>
    <n v="10998440"/>
    <n v="2954787.7699999996"/>
  </r>
  <r>
    <s v="2024"/>
    <x v="0"/>
    <x v="0"/>
    <x v="0"/>
    <x v="0"/>
    <x v="2"/>
    <s v="0218 - MINISTERIO DE MEDIO AMBIENTE Y RECURSOS NATURALES"/>
    <s v="0001 - MINISTERIO  DE MEDIO AMBIENTE Y RECURSOS NATURALES"/>
    <x v="3"/>
    <x v="9"/>
    <x v="35"/>
    <x v="2"/>
    <x v="16"/>
    <s v="N"/>
    <s v="00 - N/A"/>
    <s v="10 - FONDO GENERAL"/>
    <s v="(en blanco)"/>
    <s v="99 - MULTIPROVINCIAL"/>
    <n v="1931810"/>
    <n v="465175"/>
  </r>
  <r>
    <s v="2024"/>
    <x v="0"/>
    <x v="0"/>
    <x v="0"/>
    <x v="0"/>
    <x v="2"/>
    <s v="0218 - MINISTERIO DE MEDIO AMBIENTE Y RECURSOS NATURALES"/>
    <s v="0001 - MINISTERIO  DE MEDIO AMBIENTE Y RECURSOS NATURALES"/>
    <x v="3"/>
    <x v="9"/>
    <x v="35"/>
    <x v="2"/>
    <x v="18"/>
    <s v="N"/>
    <s v="00 - N/A"/>
    <s v="10 - FONDO GENERAL"/>
    <s v="(en blanco)"/>
    <s v="99 - MULTIPROVINCIAL"/>
    <n v="2250000"/>
    <n v="0"/>
  </r>
  <r>
    <s v="2024"/>
    <x v="0"/>
    <x v="0"/>
    <x v="0"/>
    <x v="0"/>
    <x v="2"/>
    <s v="0218 - MINISTERIO DE MEDIO AMBIENTE Y RECURSOS NATURALES"/>
    <s v="0001 - MINISTERIO  DE MEDIO AMBIENTE Y RECURSOS NATURALES"/>
    <x v="3"/>
    <x v="9"/>
    <x v="35"/>
    <x v="2"/>
    <x v="19"/>
    <s v="N"/>
    <s v="00 - N/A"/>
    <s v="10 - FONDO GENERAL"/>
    <s v="(en blanco)"/>
    <s v="99 - MULTIPROVINCIAL"/>
    <n v="2636612"/>
    <n v="480245.6"/>
  </r>
  <r>
    <s v="2024"/>
    <x v="0"/>
    <x v="0"/>
    <x v="0"/>
    <x v="0"/>
    <x v="2"/>
    <s v="0218 - MINISTERIO DE MEDIO AMBIENTE Y RECURSOS NATURALES"/>
    <s v="0001 - MINISTERIO  DE MEDIO AMBIENTE Y RECURSOS NATURALES"/>
    <x v="3"/>
    <x v="9"/>
    <x v="35"/>
    <x v="2"/>
    <x v="20"/>
    <s v="N"/>
    <s v="00 - N/A"/>
    <s v="10 - FONDO GENERAL"/>
    <s v="(en blanco)"/>
    <s v="99 - MULTIPROVINCIAL"/>
    <n v="44507860"/>
    <n v="13460656"/>
  </r>
  <r>
    <s v="2024"/>
    <x v="0"/>
    <x v="0"/>
    <x v="0"/>
    <x v="0"/>
    <x v="2"/>
    <s v="0218 - MINISTERIO DE MEDIO AMBIENTE Y RECURSOS NATURALES"/>
    <s v="0001 - MINISTERIO  DE MEDIO AMBIENTE Y RECURSOS NATURALES"/>
    <x v="3"/>
    <x v="9"/>
    <x v="35"/>
    <x v="2"/>
    <x v="21"/>
    <s v="N"/>
    <s v="00 - N/A"/>
    <s v="10 - FONDO GENERAL"/>
    <s v="(en blanco)"/>
    <s v="99 - MULTIPROVINCIAL"/>
    <n v="6503012"/>
    <n v="258030.13"/>
  </r>
  <r>
    <s v="2024"/>
    <x v="0"/>
    <x v="0"/>
    <x v="0"/>
    <x v="0"/>
    <x v="2"/>
    <s v="0218 - MINISTERIO DE MEDIO AMBIENTE Y RECURSOS NATURALES"/>
    <s v="0001 - MINISTERIO  DE MEDIO AMBIENTE Y RECURSOS NATURALES"/>
    <x v="3"/>
    <x v="9"/>
    <x v="78"/>
    <x v="0"/>
    <x v="0"/>
    <s v="N"/>
    <s v="00 - N/A"/>
    <s v="10 - FONDO GENERAL"/>
    <s v="(en blanco)"/>
    <s v="99 - MULTIPROVINCIAL"/>
    <n v="347943828"/>
    <n v="347383538.32999998"/>
  </r>
  <r>
    <s v="2024"/>
    <x v="0"/>
    <x v="0"/>
    <x v="0"/>
    <x v="0"/>
    <x v="2"/>
    <s v="0218 - MINISTERIO DE MEDIO AMBIENTE Y RECURSOS NATURALES"/>
    <s v="0001 - MINISTERIO  DE MEDIO AMBIENTE Y RECURSOS NATURALES"/>
    <x v="3"/>
    <x v="9"/>
    <x v="78"/>
    <x v="0"/>
    <x v="0"/>
    <s v="N"/>
    <s v="00 - N/A"/>
    <s v="20 - FONDOS CON DESTINO ESPECÍFICO"/>
    <s v="(en blanco)"/>
    <s v="99 - MULTIPROVINCIAL"/>
    <n v="202103809"/>
    <n v="38504082"/>
  </r>
  <r>
    <s v="2024"/>
    <x v="0"/>
    <x v="0"/>
    <x v="0"/>
    <x v="0"/>
    <x v="2"/>
    <s v="0218 - MINISTERIO DE MEDIO AMBIENTE Y RECURSOS NATURALES"/>
    <s v="0001 - MINISTERIO  DE MEDIO AMBIENTE Y RECURSOS NATURALES"/>
    <x v="3"/>
    <x v="9"/>
    <x v="78"/>
    <x v="0"/>
    <x v="1"/>
    <s v="N"/>
    <s v="00 - N/A"/>
    <s v="10 - FONDO GENERAL"/>
    <s v="(en blanco)"/>
    <s v="99 - MULTIPROVINCIAL"/>
    <n v="19093719"/>
    <n v="6429842.9199999999"/>
  </r>
  <r>
    <s v="2024"/>
    <x v="0"/>
    <x v="0"/>
    <x v="0"/>
    <x v="0"/>
    <x v="2"/>
    <s v="0218 - MINISTERIO DE MEDIO AMBIENTE Y RECURSOS NATURALES"/>
    <s v="0001 - MINISTERIO  DE MEDIO AMBIENTE Y RECURSOS NATURALES"/>
    <x v="3"/>
    <x v="9"/>
    <x v="78"/>
    <x v="0"/>
    <x v="1"/>
    <s v="N"/>
    <s v="00 - N/A"/>
    <s v="20 - FONDOS CON DESTINO ESPECÍFICO"/>
    <s v="(en blanco)"/>
    <s v="99 - MULTIPROVINCIAL"/>
    <n v="10481756"/>
    <n v="5226912.32"/>
  </r>
  <r>
    <s v="2024"/>
    <x v="0"/>
    <x v="0"/>
    <x v="0"/>
    <x v="0"/>
    <x v="2"/>
    <s v="0218 - MINISTERIO DE MEDIO AMBIENTE Y RECURSOS NATURALES"/>
    <s v="0001 - MINISTERIO  DE MEDIO AMBIENTE Y RECURSOS NATURALES"/>
    <x v="3"/>
    <x v="9"/>
    <x v="78"/>
    <x v="0"/>
    <x v="4"/>
    <s v="N"/>
    <s v="00 - N/A"/>
    <s v="10 - FONDO GENERAL"/>
    <s v="(en blanco)"/>
    <s v="99 - MULTIPROVINCIAL"/>
    <n v="16807126"/>
    <n v="7436477.0599999977"/>
  </r>
  <r>
    <s v="2024"/>
    <x v="0"/>
    <x v="0"/>
    <x v="0"/>
    <x v="0"/>
    <x v="2"/>
    <s v="0218 - MINISTERIO DE MEDIO AMBIENTE Y RECURSOS NATURALES"/>
    <s v="0001 - MINISTERIO  DE MEDIO AMBIENTE Y RECURSOS NATURALES"/>
    <x v="3"/>
    <x v="9"/>
    <x v="78"/>
    <x v="0"/>
    <x v="4"/>
    <s v="N"/>
    <s v="00 - N/A"/>
    <s v="20 - FONDOS CON DESTINO ESPECÍFICO"/>
    <s v="(en blanco)"/>
    <s v="99 - MULTIPROVINCIAL"/>
    <n v="9647408"/>
    <n v="5900517.1600000011"/>
  </r>
  <r>
    <s v="2024"/>
    <x v="0"/>
    <x v="0"/>
    <x v="0"/>
    <x v="0"/>
    <x v="2"/>
    <s v="0218 - MINISTERIO DE MEDIO AMBIENTE Y RECURSOS NATURALES"/>
    <s v="0001 - MINISTERIO  DE MEDIO AMBIENTE Y RECURSOS NATURALES"/>
    <x v="3"/>
    <x v="9"/>
    <x v="78"/>
    <x v="1"/>
    <x v="7"/>
    <s v="N"/>
    <s v="00 - N/A"/>
    <s v="10 - FONDO GENERAL"/>
    <s v="(en blanco)"/>
    <s v="99 - MULTIPROVINCIAL"/>
    <n v="905000"/>
    <n v="0"/>
  </r>
  <r>
    <s v="2024"/>
    <x v="0"/>
    <x v="0"/>
    <x v="0"/>
    <x v="0"/>
    <x v="2"/>
    <s v="0218 - MINISTERIO DE MEDIO AMBIENTE Y RECURSOS NATURALES"/>
    <s v="0001 - MINISTERIO  DE MEDIO AMBIENTE Y RECURSOS NATURALES"/>
    <x v="3"/>
    <x v="9"/>
    <x v="78"/>
    <x v="1"/>
    <x v="8"/>
    <s v="N"/>
    <s v="00 - N/A"/>
    <s v="10 - FONDO GENERAL"/>
    <s v="(en blanco)"/>
    <s v="99 - MULTIPROVINCIAL"/>
    <n v="1840"/>
    <n v="0"/>
  </r>
  <r>
    <s v="2024"/>
    <x v="0"/>
    <x v="0"/>
    <x v="0"/>
    <x v="0"/>
    <x v="2"/>
    <s v="0218 - MINISTERIO DE MEDIO AMBIENTE Y RECURSOS NATURALES"/>
    <s v="0001 - MINISTERIO  DE MEDIO AMBIENTE Y RECURSOS NATURALES"/>
    <x v="3"/>
    <x v="9"/>
    <x v="78"/>
    <x v="1"/>
    <x v="9"/>
    <s v="N"/>
    <s v="00 - N/A"/>
    <s v="20 - FONDOS CON DESTINO ESPECÍFICO"/>
    <s v="(en blanco)"/>
    <s v="99 - MULTIPROVINCIAL"/>
    <n v="2000000"/>
    <n v="0"/>
  </r>
  <r>
    <s v="2024"/>
    <x v="0"/>
    <x v="0"/>
    <x v="0"/>
    <x v="0"/>
    <x v="2"/>
    <s v="0218 - MINISTERIO DE MEDIO AMBIENTE Y RECURSOS NATURALES"/>
    <s v="0001 - MINISTERIO  DE MEDIO AMBIENTE Y RECURSOS NATURALES"/>
    <x v="3"/>
    <x v="9"/>
    <x v="78"/>
    <x v="1"/>
    <x v="11"/>
    <s v="N"/>
    <s v="00 - N/A"/>
    <s v="10 - FONDO GENERAL"/>
    <s v="(en blanco)"/>
    <s v="99 - MULTIPROVINCIAL"/>
    <n v="1500000"/>
    <n v="0"/>
  </r>
  <r>
    <s v="2024"/>
    <x v="0"/>
    <x v="0"/>
    <x v="0"/>
    <x v="0"/>
    <x v="2"/>
    <s v="0218 - MINISTERIO DE MEDIO AMBIENTE Y RECURSOS NATURALES"/>
    <s v="0001 - MINISTERIO  DE MEDIO AMBIENTE Y RECURSOS NATURALES"/>
    <x v="3"/>
    <x v="9"/>
    <x v="78"/>
    <x v="1"/>
    <x v="12"/>
    <s v="N"/>
    <s v="00 - N/A"/>
    <s v="10 - FONDO GENERAL"/>
    <s v="(en blanco)"/>
    <s v="99 - MULTIPROVINCIAL"/>
    <n v="5000000"/>
    <n v="0"/>
  </r>
  <r>
    <s v="2024"/>
    <x v="0"/>
    <x v="0"/>
    <x v="0"/>
    <x v="0"/>
    <x v="2"/>
    <s v="0218 - MINISTERIO DE MEDIO AMBIENTE Y RECURSOS NATURALES"/>
    <s v="0001 - MINISTERIO  DE MEDIO AMBIENTE Y RECURSOS NATURALES"/>
    <x v="3"/>
    <x v="9"/>
    <x v="78"/>
    <x v="2"/>
    <x v="14"/>
    <s v="N"/>
    <s v="00 - N/A"/>
    <s v="10 - FONDO GENERAL"/>
    <s v="(en blanco)"/>
    <s v="99 - MULTIPROVINCIAL"/>
    <n v="431829"/>
    <n v="0"/>
  </r>
  <r>
    <s v="2024"/>
    <x v="0"/>
    <x v="0"/>
    <x v="0"/>
    <x v="0"/>
    <x v="2"/>
    <s v="0218 - MINISTERIO DE MEDIO AMBIENTE Y RECURSOS NATURALES"/>
    <s v="0001 - MINISTERIO  DE MEDIO AMBIENTE Y RECURSOS NATURALES"/>
    <x v="3"/>
    <x v="9"/>
    <x v="78"/>
    <x v="2"/>
    <x v="15"/>
    <s v="N"/>
    <s v="00 - N/A"/>
    <s v="10 - FONDO GENERAL"/>
    <s v="(en blanco)"/>
    <s v="99 - MULTIPROVINCIAL"/>
    <n v="1552500"/>
    <n v="0"/>
  </r>
  <r>
    <s v="2024"/>
    <x v="0"/>
    <x v="0"/>
    <x v="0"/>
    <x v="0"/>
    <x v="2"/>
    <s v="0218 - MINISTERIO DE MEDIO AMBIENTE Y RECURSOS NATURALES"/>
    <s v="0001 - MINISTERIO  DE MEDIO AMBIENTE Y RECURSOS NATURALES"/>
    <x v="3"/>
    <x v="9"/>
    <x v="78"/>
    <x v="2"/>
    <x v="17"/>
    <s v="N"/>
    <s v="00 - N/A"/>
    <s v="10 - FONDO GENERAL"/>
    <s v="(en blanco)"/>
    <s v="99 - MULTIPROVINCIAL"/>
    <n v="37500"/>
    <n v="0"/>
  </r>
  <r>
    <s v="2024"/>
    <x v="0"/>
    <x v="0"/>
    <x v="0"/>
    <x v="0"/>
    <x v="2"/>
    <s v="0218 - MINISTERIO DE MEDIO AMBIENTE Y RECURSOS NATURALES"/>
    <s v="0001 - MINISTERIO  DE MEDIO AMBIENTE Y RECURSOS NATURALES"/>
    <x v="3"/>
    <x v="9"/>
    <x v="78"/>
    <x v="2"/>
    <x v="18"/>
    <s v="N"/>
    <s v="00 - N/A"/>
    <s v="10 - FONDO GENERAL"/>
    <s v="(en blanco)"/>
    <s v="99 - MULTIPROVINCIAL"/>
    <n v="456388"/>
    <n v="0"/>
  </r>
  <r>
    <s v="2024"/>
    <x v="0"/>
    <x v="0"/>
    <x v="0"/>
    <x v="0"/>
    <x v="2"/>
    <s v="0218 - MINISTERIO DE MEDIO AMBIENTE Y RECURSOS NATURALES"/>
    <s v="0001 - MINISTERIO  DE MEDIO AMBIENTE Y RECURSOS NATURALES"/>
    <x v="3"/>
    <x v="9"/>
    <x v="78"/>
    <x v="2"/>
    <x v="19"/>
    <s v="N"/>
    <s v="00 - N/A"/>
    <s v="10 - FONDO GENERAL"/>
    <s v="(en blanco)"/>
    <s v="99 - MULTIPROVINCIAL"/>
    <n v="325059"/>
    <n v="21192.32"/>
  </r>
  <r>
    <s v="2024"/>
    <x v="0"/>
    <x v="0"/>
    <x v="0"/>
    <x v="0"/>
    <x v="2"/>
    <s v="0218 - MINISTERIO DE MEDIO AMBIENTE Y RECURSOS NATURALES"/>
    <s v="0001 - MINISTERIO  DE MEDIO AMBIENTE Y RECURSOS NATURALES"/>
    <x v="3"/>
    <x v="9"/>
    <x v="78"/>
    <x v="2"/>
    <x v="20"/>
    <s v="N"/>
    <s v="00 - N/A"/>
    <s v="10 - FONDO GENERAL"/>
    <s v="(en blanco)"/>
    <s v="99 - MULTIPROVINCIAL"/>
    <n v="5812000"/>
    <n v="4300000"/>
  </r>
  <r>
    <s v="2024"/>
    <x v="0"/>
    <x v="0"/>
    <x v="0"/>
    <x v="0"/>
    <x v="2"/>
    <s v="0218 - MINISTERIO DE MEDIO AMBIENTE Y RECURSOS NATURALES"/>
    <s v="0001 - MINISTERIO  DE MEDIO AMBIENTE Y RECURSOS NATURALES"/>
    <x v="3"/>
    <x v="9"/>
    <x v="78"/>
    <x v="2"/>
    <x v="21"/>
    <s v="N"/>
    <s v="00 - N/A"/>
    <s v="10 - FONDO GENERAL"/>
    <s v="(en blanco)"/>
    <s v="99 - MULTIPROVINCIAL"/>
    <n v="3357607"/>
    <n v="0"/>
  </r>
  <r>
    <s v="2024"/>
    <x v="0"/>
    <x v="0"/>
    <x v="0"/>
    <x v="0"/>
    <x v="2"/>
    <s v="0218 - MINISTERIO DE MEDIO AMBIENTE Y RECURSOS NATURALES"/>
    <s v="0001 - MINISTERIO  DE MEDIO AMBIENTE Y RECURSOS NATURALES"/>
    <x v="3"/>
    <x v="9"/>
    <x v="21"/>
    <x v="1"/>
    <x v="6"/>
    <s v="N"/>
    <s v="00 - N/A"/>
    <s v="10 - FONDO GENERAL"/>
    <s v="(en blanco)"/>
    <s v="99 - MULTIPROVINCIAL"/>
    <n v="70000"/>
    <n v="0"/>
  </r>
  <r>
    <s v="2024"/>
    <x v="0"/>
    <x v="0"/>
    <x v="0"/>
    <x v="0"/>
    <x v="2"/>
    <s v="0218 - MINISTERIO DE MEDIO AMBIENTE Y RECURSOS NATURALES"/>
    <s v="0001 - MINISTERIO  DE MEDIO AMBIENTE Y RECURSOS NATURALES"/>
    <x v="3"/>
    <x v="9"/>
    <x v="21"/>
    <x v="1"/>
    <x v="7"/>
    <s v="N"/>
    <s v="00 - N/A"/>
    <s v="10 - FONDO GENERAL"/>
    <s v="(en blanco)"/>
    <s v="99 - MULTIPROVINCIAL"/>
    <n v="500000"/>
    <n v="0"/>
  </r>
  <r>
    <s v="2024"/>
    <x v="0"/>
    <x v="0"/>
    <x v="0"/>
    <x v="0"/>
    <x v="2"/>
    <s v="0218 - MINISTERIO DE MEDIO AMBIENTE Y RECURSOS NATURALES"/>
    <s v="0001 - MINISTERIO  DE MEDIO AMBIENTE Y RECURSOS NATURALES"/>
    <x v="3"/>
    <x v="9"/>
    <x v="21"/>
    <x v="1"/>
    <x v="9"/>
    <s v="N"/>
    <s v="00 - N/A"/>
    <s v="20 - FONDOS CON DESTINO ESPECÍFICO"/>
    <s v="(en blanco)"/>
    <s v="99 - MULTIPROVINCIAL"/>
    <n v="2000000"/>
    <n v="0"/>
  </r>
  <r>
    <s v="2024"/>
    <x v="0"/>
    <x v="0"/>
    <x v="0"/>
    <x v="0"/>
    <x v="2"/>
    <s v="0218 - MINISTERIO DE MEDIO AMBIENTE Y RECURSOS NATURALES"/>
    <s v="0001 - MINISTERIO  DE MEDIO AMBIENTE Y RECURSOS NATURALES"/>
    <x v="3"/>
    <x v="9"/>
    <x v="21"/>
    <x v="1"/>
    <x v="11"/>
    <s v="N"/>
    <s v="00 - N/A"/>
    <s v="10 - FONDO GENERAL"/>
    <s v="(en blanco)"/>
    <s v="99 - MULTIPROVINCIAL"/>
    <n v="1000000"/>
    <n v="0"/>
  </r>
  <r>
    <s v="2024"/>
    <x v="0"/>
    <x v="0"/>
    <x v="0"/>
    <x v="0"/>
    <x v="2"/>
    <s v="0218 - MINISTERIO DE MEDIO AMBIENTE Y RECURSOS NATURALES"/>
    <s v="0001 - MINISTERIO  DE MEDIO AMBIENTE Y RECURSOS NATURALES"/>
    <x v="3"/>
    <x v="9"/>
    <x v="21"/>
    <x v="1"/>
    <x v="12"/>
    <s v="N"/>
    <s v="00 - N/A"/>
    <s v="10 - FONDO GENERAL"/>
    <s v="(en blanco)"/>
    <s v="99 - MULTIPROVINCIAL"/>
    <n v="5000000"/>
    <n v="0"/>
  </r>
  <r>
    <s v="2024"/>
    <x v="0"/>
    <x v="0"/>
    <x v="0"/>
    <x v="0"/>
    <x v="2"/>
    <s v="0218 - MINISTERIO DE MEDIO AMBIENTE Y RECURSOS NATURALES"/>
    <s v="0001 - MINISTERIO  DE MEDIO AMBIENTE Y RECURSOS NATURALES"/>
    <x v="3"/>
    <x v="9"/>
    <x v="21"/>
    <x v="2"/>
    <x v="20"/>
    <s v="N"/>
    <s v="00 - N/A"/>
    <s v="10 - FONDO GENERAL"/>
    <s v="(en blanco)"/>
    <s v="99 - MULTIPROVINCIAL"/>
    <n v="5000000"/>
    <n v="0"/>
  </r>
  <r>
    <s v="2024"/>
    <x v="0"/>
    <x v="0"/>
    <x v="0"/>
    <x v="0"/>
    <x v="2"/>
    <s v="0218 - MINISTERIO DE MEDIO AMBIENTE Y RECURSOS NATURALES"/>
    <s v="0001 - MINISTERIO  DE MEDIO AMBIENTE Y RECURSOS NATURALES"/>
    <x v="3"/>
    <x v="9"/>
    <x v="79"/>
    <x v="1"/>
    <x v="8"/>
    <s v="N"/>
    <s v="00 - N/A"/>
    <s v="10 - FONDO GENERAL"/>
    <s v="(en blanco)"/>
    <s v="99 - MULTIPROVINCIAL"/>
    <n v="2400"/>
    <n v="0"/>
  </r>
  <r>
    <s v="2024"/>
    <x v="0"/>
    <x v="0"/>
    <x v="0"/>
    <x v="0"/>
    <x v="2"/>
    <s v="0218 - MINISTERIO DE MEDIO AMBIENTE Y RECURSOS NATURALES"/>
    <s v="0001 - MINISTERIO  DE MEDIO AMBIENTE Y RECURSOS NATURALES"/>
    <x v="3"/>
    <x v="9"/>
    <x v="79"/>
    <x v="1"/>
    <x v="11"/>
    <s v="N"/>
    <s v="00 - N/A"/>
    <s v="10 - FONDO GENERAL"/>
    <s v="(en blanco)"/>
    <s v="99 - MULTIPROVINCIAL"/>
    <n v="1000000"/>
    <n v="0"/>
  </r>
  <r>
    <s v="2024"/>
    <x v="0"/>
    <x v="0"/>
    <x v="0"/>
    <x v="0"/>
    <x v="2"/>
    <s v="0218 - MINISTERIO DE MEDIO AMBIENTE Y RECURSOS NATURALES"/>
    <s v="0001 - MINISTERIO  DE MEDIO AMBIENTE Y RECURSOS NATURALES"/>
    <x v="3"/>
    <x v="9"/>
    <x v="79"/>
    <x v="1"/>
    <x v="12"/>
    <s v="N"/>
    <s v="00 - N/A"/>
    <s v="10 - FONDO GENERAL"/>
    <s v="(en blanco)"/>
    <s v="99 - MULTIPROVINCIAL"/>
    <n v="1051084"/>
    <n v="18000"/>
  </r>
  <r>
    <s v="2024"/>
    <x v="0"/>
    <x v="0"/>
    <x v="0"/>
    <x v="0"/>
    <x v="2"/>
    <s v="0218 - MINISTERIO DE MEDIO AMBIENTE Y RECURSOS NATURALES"/>
    <s v="0001 - MINISTERIO  DE MEDIO AMBIENTE Y RECURSOS NATURALES"/>
    <x v="3"/>
    <x v="9"/>
    <x v="79"/>
    <x v="1"/>
    <x v="13"/>
    <s v="N"/>
    <s v="00 - N/A"/>
    <s v="10 - FONDO GENERAL"/>
    <s v="(en blanco)"/>
    <s v="99 - MULTIPROVINCIAL"/>
    <n v="161000"/>
    <n v="0"/>
  </r>
  <r>
    <s v="2024"/>
    <x v="0"/>
    <x v="0"/>
    <x v="0"/>
    <x v="0"/>
    <x v="2"/>
    <s v="0218 - MINISTERIO DE MEDIO AMBIENTE Y RECURSOS NATURALES"/>
    <s v="0001 - MINISTERIO  DE MEDIO AMBIENTE Y RECURSOS NATURALES"/>
    <x v="3"/>
    <x v="9"/>
    <x v="79"/>
    <x v="2"/>
    <x v="15"/>
    <s v="N"/>
    <s v="00 - N/A"/>
    <s v="10 - FONDO GENERAL"/>
    <s v="(en blanco)"/>
    <s v="99 - MULTIPROVINCIAL"/>
    <n v="100760"/>
    <n v="0"/>
  </r>
  <r>
    <s v="2024"/>
    <x v="0"/>
    <x v="0"/>
    <x v="0"/>
    <x v="0"/>
    <x v="2"/>
    <s v="0218 - MINISTERIO DE MEDIO AMBIENTE Y RECURSOS NATURALES"/>
    <s v="0001 - MINISTERIO  DE MEDIO AMBIENTE Y RECURSOS NATURALES"/>
    <x v="3"/>
    <x v="9"/>
    <x v="79"/>
    <x v="2"/>
    <x v="16"/>
    <s v="N"/>
    <s v="00 - N/A"/>
    <s v="10 - FONDO GENERAL"/>
    <s v="(en blanco)"/>
    <s v="99 - MULTIPROVINCIAL"/>
    <n v="1340"/>
    <n v="0"/>
  </r>
  <r>
    <s v="2024"/>
    <x v="0"/>
    <x v="0"/>
    <x v="0"/>
    <x v="0"/>
    <x v="2"/>
    <s v="0218 - MINISTERIO DE MEDIO AMBIENTE Y RECURSOS NATURALES"/>
    <s v="0001 - MINISTERIO  DE MEDIO AMBIENTE Y RECURSOS NATURALES"/>
    <x v="3"/>
    <x v="9"/>
    <x v="79"/>
    <x v="2"/>
    <x v="18"/>
    <s v="N"/>
    <s v="00 - N/A"/>
    <s v="10 - FONDO GENERAL"/>
    <s v="(en blanco)"/>
    <s v="99 - MULTIPROVINCIAL"/>
    <n v="2000"/>
    <n v="0"/>
  </r>
  <r>
    <s v="2024"/>
    <x v="0"/>
    <x v="0"/>
    <x v="0"/>
    <x v="0"/>
    <x v="2"/>
    <s v="0218 - MINISTERIO DE MEDIO AMBIENTE Y RECURSOS NATURALES"/>
    <s v="0001 - MINISTERIO  DE MEDIO AMBIENTE Y RECURSOS NATURALES"/>
    <x v="3"/>
    <x v="9"/>
    <x v="79"/>
    <x v="2"/>
    <x v="19"/>
    <s v="N"/>
    <s v="00 - N/A"/>
    <s v="10 - FONDO GENERAL"/>
    <s v="(en blanco)"/>
    <s v="99 - MULTIPROVINCIAL"/>
    <n v="400"/>
    <n v="0"/>
  </r>
  <r>
    <s v="2024"/>
    <x v="0"/>
    <x v="0"/>
    <x v="0"/>
    <x v="0"/>
    <x v="2"/>
    <s v="0218 - MINISTERIO DE MEDIO AMBIENTE Y RECURSOS NATURALES"/>
    <s v="0001 - MINISTERIO  DE MEDIO AMBIENTE Y RECURSOS NATURALES"/>
    <x v="3"/>
    <x v="9"/>
    <x v="79"/>
    <x v="2"/>
    <x v="21"/>
    <s v="N"/>
    <s v="00 - N/A"/>
    <s v="10 - FONDO GENERAL"/>
    <s v="(en blanco)"/>
    <s v="99 - MULTIPROVINCIAL"/>
    <n v="169205"/>
    <n v="0"/>
  </r>
  <r>
    <s v="2024"/>
    <x v="0"/>
    <x v="0"/>
    <x v="0"/>
    <x v="0"/>
    <x v="2"/>
    <s v="0218 - MINISTERIO DE MEDIO AMBIENTE Y RECURSOS NATURALES"/>
    <s v="0001 - MINISTERIO  DE MEDIO AMBIENTE Y RECURSOS NATURALES"/>
    <x v="3"/>
    <x v="9"/>
    <x v="80"/>
    <x v="0"/>
    <x v="0"/>
    <s v="N"/>
    <s v="00 - N/A"/>
    <s v="10 - FONDO GENERAL"/>
    <s v="(en blanco)"/>
    <s v="99 - MULTIPROVINCIAL"/>
    <n v="11772420"/>
    <n v="2745424.2"/>
  </r>
  <r>
    <s v="2024"/>
    <x v="0"/>
    <x v="0"/>
    <x v="0"/>
    <x v="0"/>
    <x v="2"/>
    <s v="0218 - MINISTERIO DE MEDIO AMBIENTE Y RECURSOS NATURALES"/>
    <s v="0001 - MINISTERIO  DE MEDIO AMBIENTE Y RECURSOS NATURALES"/>
    <x v="3"/>
    <x v="9"/>
    <x v="80"/>
    <x v="0"/>
    <x v="0"/>
    <s v="N"/>
    <s v="00 - N/A"/>
    <s v="20 - FONDOS CON DESTINO ESPECÍFICO"/>
    <s v="(en blanco)"/>
    <s v="99 - MULTIPROVINCIAL"/>
    <n v="4524000"/>
    <n v="830000"/>
  </r>
  <r>
    <s v="2024"/>
    <x v="0"/>
    <x v="0"/>
    <x v="0"/>
    <x v="0"/>
    <x v="2"/>
    <s v="0218 - MINISTERIO DE MEDIO AMBIENTE Y RECURSOS NATURALES"/>
    <s v="0001 - MINISTERIO  DE MEDIO AMBIENTE Y RECURSOS NATURALES"/>
    <x v="3"/>
    <x v="9"/>
    <x v="80"/>
    <x v="0"/>
    <x v="1"/>
    <s v="N"/>
    <s v="00 - N/A"/>
    <s v="10 - FONDO GENERAL"/>
    <s v="(en blanco)"/>
    <s v="99 - MULTIPROVINCIAL"/>
    <n v="2582041"/>
    <n v="474272.73"/>
  </r>
  <r>
    <s v="2024"/>
    <x v="0"/>
    <x v="0"/>
    <x v="0"/>
    <x v="0"/>
    <x v="2"/>
    <s v="0218 - MINISTERIO DE MEDIO AMBIENTE Y RECURSOS NATURALES"/>
    <s v="0001 - MINISTERIO  DE MEDIO AMBIENTE Y RECURSOS NATURALES"/>
    <x v="3"/>
    <x v="9"/>
    <x v="80"/>
    <x v="0"/>
    <x v="1"/>
    <s v="N"/>
    <s v="00 - N/A"/>
    <s v="20 - FONDOS CON DESTINO ESPECÍFICO"/>
    <s v="(en blanco)"/>
    <s v="99 - MULTIPROVINCIAL"/>
    <n v="696000"/>
    <n v="70944.44"/>
  </r>
  <r>
    <s v="2024"/>
    <x v="0"/>
    <x v="0"/>
    <x v="0"/>
    <x v="0"/>
    <x v="2"/>
    <s v="0218 - MINISTERIO DE MEDIO AMBIENTE Y RECURSOS NATURALES"/>
    <s v="0001 - MINISTERIO  DE MEDIO AMBIENTE Y RECURSOS NATURALES"/>
    <x v="3"/>
    <x v="9"/>
    <x v="80"/>
    <x v="0"/>
    <x v="4"/>
    <s v="N"/>
    <s v="00 - N/A"/>
    <s v="10 - FONDO GENERAL"/>
    <s v="(en blanco)"/>
    <s v="99 - MULTIPROVINCIAL"/>
    <n v="1502413"/>
    <n v="418588.60000000003"/>
  </r>
  <r>
    <s v="2024"/>
    <x v="0"/>
    <x v="0"/>
    <x v="0"/>
    <x v="0"/>
    <x v="2"/>
    <s v="0218 - MINISTERIO DE MEDIO AMBIENTE Y RECURSOS NATURALES"/>
    <s v="0001 - MINISTERIO  DE MEDIO AMBIENTE Y RECURSOS NATURALES"/>
    <x v="3"/>
    <x v="9"/>
    <x v="80"/>
    <x v="0"/>
    <x v="4"/>
    <s v="N"/>
    <s v="00 - N/A"/>
    <s v="20 - FONDOS CON DESTINO ESPECÍFICO"/>
    <s v="(en blanco)"/>
    <s v="99 - MULTIPROVINCIAL"/>
    <n v="640598"/>
    <n v="127322"/>
  </r>
  <r>
    <s v="2024"/>
    <x v="0"/>
    <x v="0"/>
    <x v="0"/>
    <x v="0"/>
    <x v="2"/>
    <s v="0218 - MINISTERIO DE MEDIO AMBIENTE Y RECURSOS NATURALES"/>
    <s v="0001 - MINISTERIO  DE MEDIO AMBIENTE Y RECURSOS NATURALES"/>
    <x v="3"/>
    <x v="9"/>
    <x v="80"/>
    <x v="1"/>
    <x v="7"/>
    <s v="N"/>
    <s v="00 - N/A"/>
    <s v="10 - FONDO GENERAL"/>
    <s v="(en blanco)"/>
    <s v="99 - MULTIPROVINCIAL"/>
    <n v="500000"/>
    <n v="0"/>
  </r>
  <r>
    <s v="2024"/>
    <x v="0"/>
    <x v="0"/>
    <x v="0"/>
    <x v="0"/>
    <x v="2"/>
    <s v="0218 - MINISTERIO DE MEDIO AMBIENTE Y RECURSOS NATURALES"/>
    <s v="0001 - MINISTERIO  DE MEDIO AMBIENTE Y RECURSOS NATURALES"/>
    <x v="3"/>
    <x v="9"/>
    <x v="80"/>
    <x v="1"/>
    <x v="11"/>
    <s v="N"/>
    <s v="00 - N/A"/>
    <s v="10 - FONDO GENERAL"/>
    <s v="(en blanco)"/>
    <s v="99 - MULTIPROVINCIAL"/>
    <n v="4000000"/>
    <n v="0"/>
  </r>
  <r>
    <s v="2024"/>
    <x v="0"/>
    <x v="0"/>
    <x v="0"/>
    <x v="0"/>
    <x v="2"/>
    <s v="0218 - MINISTERIO DE MEDIO AMBIENTE Y RECURSOS NATURALES"/>
    <s v="0001 - MINISTERIO  DE MEDIO AMBIENTE Y RECURSOS NATURALES"/>
    <x v="3"/>
    <x v="9"/>
    <x v="80"/>
    <x v="1"/>
    <x v="13"/>
    <s v="N"/>
    <s v="00 - N/A"/>
    <s v="10 - FONDO GENERAL"/>
    <s v="(en blanco)"/>
    <s v="99 - MULTIPROVINCIAL"/>
    <n v="172000"/>
    <n v="0"/>
  </r>
  <r>
    <s v="2024"/>
    <x v="0"/>
    <x v="0"/>
    <x v="0"/>
    <x v="0"/>
    <x v="2"/>
    <s v="0218 - MINISTERIO DE MEDIO AMBIENTE Y RECURSOS NATURALES"/>
    <s v="0001 - MINISTERIO  DE MEDIO AMBIENTE Y RECURSOS NATURALES"/>
    <x v="3"/>
    <x v="9"/>
    <x v="80"/>
    <x v="2"/>
    <x v="14"/>
    <s v="N"/>
    <s v="00 - N/A"/>
    <s v="10 - FONDO GENERAL"/>
    <s v="(en blanco)"/>
    <s v="99 - MULTIPROVINCIAL"/>
    <n v="34750"/>
    <n v="0"/>
  </r>
  <r>
    <s v="2024"/>
    <x v="0"/>
    <x v="0"/>
    <x v="0"/>
    <x v="0"/>
    <x v="2"/>
    <s v="0218 - MINISTERIO DE MEDIO AMBIENTE Y RECURSOS NATURALES"/>
    <s v="0001 - MINISTERIO  DE MEDIO AMBIENTE Y RECURSOS NATURALES"/>
    <x v="3"/>
    <x v="9"/>
    <x v="80"/>
    <x v="2"/>
    <x v="15"/>
    <s v="N"/>
    <s v="00 - N/A"/>
    <s v="10 - FONDO GENERAL"/>
    <s v="(en blanco)"/>
    <s v="99 - MULTIPROVINCIAL"/>
    <n v="232700"/>
    <n v="0"/>
  </r>
  <r>
    <s v="2024"/>
    <x v="0"/>
    <x v="0"/>
    <x v="0"/>
    <x v="0"/>
    <x v="2"/>
    <s v="0218 - MINISTERIO DE MEDIO AMBIENTE Y RECURSOS NATURALES"/>
    <s v="0001 - MINISTERIO  DE MEDIO AMBIENTE Y RECURSOS NATURALES"/>
    <x v="3"/>
    <x v="9"/>
    <x v="80"/>
    <x v="2"/>
    <x v="16"/>
    <s v="N"/>
    <s v="00 - N/A"/>
    <s v="10 - FONDO GENERAL"/>
    <s v="(en blanco)"/>
    <s v="99 - MULTIPROVINCIAL"/>
    <n v="11700"/>
    <n v="0"/>
  </r>
  <r>
    <s v="2024"/>
    <x v="0"/>
    <x v="0"/>
    <x v="0"/>
    <x v="0"/>
    <x v="2"/>
    <s v="0218 - MINISTERIO DE MEDIO AMBIENTE Y RECURSOS NATURALES"/>
    <s v="0001 - MINISTERIO  DE MEDIO AMBIENTE Y RECURSOS NATURALES"/>
    <x v="3"/>
    <x v="9"/>
    <x v="80"/>
    <x v="2"/>
    <x v="18"/>
    <s v="N"/>
    <s v="00 - N/A"/>
    <s v="10 - FONDO GENERAL"/>
    <s v="(en blanco)"/>
    <s v="99 - MULTIPROVINCIAL"/>
    <n v="145935"/>
    <n v="0"/>
  </r>
  <r>
    <s v="2024"/>
    <x v="0"/>
    <x v="0"/>
    <x v="0"/>
    <x v="0"/>
    <x v="2"/>
    <s v="0218 - MINISTERIO DE MEDIO AMBIENTE Y RECURSOS NATURALES"/>
    <s v="0001 - MINISTERIO  DE MEDIO AMBIENTE Y RECURSOS NATURALES"/>
    <x v="3"/>
    <x v="9"/>
    <x v="80"/>
    <x v="2"/>
    <x v="19"/>
    <s v="N"/>
    <s v="00 - N/A"/>
    <s v="10 - FONDO GENERAL"/>
    <s v="(en blanco)"/>
    <s v="99 - MULTIPROVINCIAL"/>
    <n v="1300"/>
    <n v="0"/>
  </r>
  <r>
    <s v="2024"/>
    <x v="0"/>
    <x v="0"/>
    <x v="0"/>
    <x v="0"/>
    <x v="2"/>
    <s v="0218 - MINISTERIO DE MEDIO AMBIENTE Y RECURSOS NATURALES"/>
    <s v="0001 - MINISTERIO  DE MEDIO AMBIENTE Y RECURSOS NATURALES"/>
    <x v="3"/>
    <x v="9"/>
    <x v="80"/>
    <x v="2"/>
    <x v="21"/>
    <s v="N"/>
    <s v="00 - N/A"/>
    <s v="10 - FONDO GENERAL"/>
    <s v="(en blanco)"/>
    <s v="99 - MULTIPROVINCIAL"/>
    <n v="324470"/>
    <n v="0"/>
  </r>
  <r>
    <s v="2024"/>
    <x v="0"/>
    <x v="0"/>
    <x v="0"/>
    <x v="0"/>
    <x v="2"/>
    <s v="0218 - MINISTERIO DE MEDIO AMBIENTE Y RECURSOS NATURALES"/>
    <s v="0001 - MINISTERIO  DE MEDIO AMBIENTE Y RECURSOS NATURALES"/>
    <x v="3"/>
    <x v="9"/>
    <x v="80"/>
    <x v="2"/>
    <x v="21"/>
    <s v="N"/>
    <s v="00 - N/A"/>
    <s v="20 - FONDOS CON DESTINO ESPECÍFICO"/>
    <s v="(en blanco)"/>
    <s v="99 - MULTIPROVINCIAL"/>
    <n v="0"/>
    <n v="0"/>
  </r>
  <r>
    <s v="2024"/>
    <x v="0"/>
    <x v="0"/>
    <x v="0"/>
    <x v="0"/>
    <x v="2"/>
    <s v="0218 - MINISTERIO DE MEDIO AMBIENTE Y RECURSOS NATURALES"/>
    <s v="0001 - MINISTERIO  DE MEDIO AMBIENTE Y RECURSOS NATURALES"/>
    <x v="3"/>
    <x v="9"/>
    <x v="81"/>
    <x v="0"/>
    <x v="0"/>
    <s v="N"/>
    <s v="00 - N/A"/>
    <s v="10 - FONDO GENERAL"/>
    <s v="(en blanco)"/>
    <s v="99 - MULTIPROVINCIAL"/>
    <n v="801832875"/>
    <n v="320423163.77999997"/>
  </r>
  <r>
    <s v="2024"/>
    <x v="0"/>
    <x v="0"/>
    <x v="0"/>
    <x v="0"/>
    <x v="2"/>
    <s v="0218 - MINISTERIO DE MEDIO AMBIENTE Y RECURSOS NATURALES"/>
    <s v="0001 - MINISTERIO  DE MEDIO AMBIENTE Y RECURSOS NATURALES"/>
    <x v="3"/>
    <x v="9"/>
    <x v="81"/>
    <x v="0"/>
    <x v="0"/>
    <s v="N"/>
    <s v="00 - N/A"/>
    <s v="20 - FONDOS CON DESTINO ESPECÍFICO"/>
    <s v="(en blanco)"/>
    <s v="99 - MULTIPROVINCIAL"/>
    <n v="264710880"/>
    <n v="147531133.33000001"/>
  </r>
  <r>
    <s v="2024"/>
    <x v="0"/>
    <x v="0"/>
    <x v="0"/>
    <x v="0"/>
    <x v="2"/>
    <s v="0218 - MINISTERIO DE MEDIO AMBIENTE Y RECURSOS NATURALES"/>
    <s v="0001 - MINISTERIO  DE MEDIO AMBIENTE Y RECURSOS NATURALES"/>
    <x v="3"/>
    <x v="9"/>
    <x v="81"/>
    <x v="0"/>
    <x v="1"/>
    <s v="N"/>
    <s v="00 - N/A"/>
    <s v="10 - FONDO GENERAL"/>
    <s v="(en blanco)"/>
    <s v="99 - MULTIPROVINCIAL"/>
    <n v="210227345"/>
    <n v="78310575.850000009"/>
  </r>
  <r>
    <s v="2024"/>
    <x v="0"/>
    <x v="0"/>
    <x v="0"/>
    <x v="0"/>
    <x v="2"/>
    <s v="0218 - MINISTERIO DE MEDIO AMBIENTE Y RECURSOS NATURALES"/>
    <s v="0001 - MINISTERIO  DE MEDIO AMBIENTE Y RECURSOS NATURALES"/>
    <x v="3"/>
    <x v="9"/>
    <x v="81"/>
    <x v="0"/>
    <x v="1"/>
    <s v="N"/>
    <s v="00 - N/A"/>
    <s v="20 - FONDOS CON DESTINO ESPECÍFICO"/>
    <s v="(en blanco)"/>
    <s v="99 - MULTIPROVINCIAL"/>
    <n v="90902018"/>
    <n v="18581734.66"/>
  </r>
  <r>
    <s v="2024"/>
    <x v="0"/>
    <x v="0"/>
    <x v="0"/>
    <x v="0"/>
    <x v="2"/>
    <s v="0218 - MINISTERIO DE MEDIO AMBIENTE Y RECURSOS NATURALES"/>
    <s v="0001 - MINISTERIO  DE MEDIO AMBIENTE Y RECURSOS NATURALES"/>
    <x v="3"/>
    <x v="9"/>
    <x v="81"/>
    <x v="0"/>
    <x v="3"/>
    <s v="N"/>
    <s v="00 - N/A"/>
    <s v="10 - FONDO GENERAL"/>
    <s v="(en blanco)"/>
    <s v="99 - MULTIPROVINCIAL"/>
    <n v="0"/>
    <n v="5650000"/>
  </r>
  <r>
    <s v="2024"/>
    <x v="0"/>
    <x v="0"/>
    <x v="0"/>
    <x v="0"/>
    <x v="2"/>
    <s v="0218 - MINISTERIO DE MEDIO AMBIENTE Y RECURSOS NATURALES"/>
    <s v="0001 - MINISTERIO  DE MEDIO AMBIENTE Y RECURSOS NATURALES"/>
    <x v="3"/>
    <x v="9"/>
    <x v="81"/>
    <x v="0"/>
    <x v="4"/>
    <s v="N"/>
    <s v="00 - N/A"/>
    <s v="10 - FONDO GENERAL"/>
    <s v="(en blanco)"/>
    <s v="99 - MULTIPROVINCIAL"/>
    <n v="116848300"/>
    <n v="47208841.019999981"/>
  </r>
  <r>
    <s v="2024"/>
    <x v="0"/>
    <x v="0"/>
    <x v="0"/>
    <x v="0"/>
    <x v="2"/>
    <s v="0218 - MINISTERIO DE MEDIO AMBIENTE Y RECURSOS NATURALES"/>
    <s v="0001 - MINISTERIO  DE MEDIO AMBIENTE Y RECURSOS NATURALES"/>
    <x v="3"/>
    <x v="9"/>
    <x v="81"/>
    <x v="0"/>
    <x v="4"/>
    <s v="N"/>
    <s v="00 - N/A"/>
    <s v="20 - FONDOS CON DESTINO ESPECÍFICO"/>
    <s v="(en blanco)"/>
    <s v="99 - MULTIPROVINCIAL"/>
    <n v="37713344"/>
    <n v="22413330.109999996"/>
  </r>
  <r>
    <s v="2024"/>
    <x v="0"/>
    <x v="0"/>
    <x v="0"/>
    <x v="0"/>
    <x v="2"/>
    <s v="0218 - MINISTERIO DE MEDIO AMBIENTE Y RECURSOS NATURALES"/>
    <s v="0001 - MINISTERIO  DE MEDIO AMBIENTE Y RECURSOS NATURALES"/>
    <x v="3"/>
    <x v="9"/>
    <x v="81"/>
    <x v="1"/>
    <x v="5"/>
    <s v="N"/>
    <s v="00 - N/A"/>
    <s v="10 - FONDO GENERAL"/>
    <s v="(en blanco)"/>
    <s v="99 - MULTIPROVINCIAL"/>
    <n v="88400000"/>
    <n v="25915981.390000001"/>
  </r>
  <r>
    <s v="2024"/>
    <x v="0"/>
    <x v="0"/>
    <x v="0"/>
    <x v="0"/>
    <x v="2"/>
    <s v="0218 - MINISTERIO DE MEDIO AMBIENTE Y RECURSOS NATURALES"/>
    <s v="0001 - MINISTERIO  DE MEDIO AMBIENTE Y RECURSOS NATURALES"/>
    <x v="3"/>
    <x v="9"/>
    <x v="81"/>
    <x v="1"/>
    <x v="6"/>
    <s v="N"/>
    <s v="00 - N/A"/>
    <s v="10 - FONDO GENERAL"/>
    <s v="(en blanco)"/>
    <s v="99 - MULTIPROVINCIAL"/>
    <n v="10360467"/>
    <n v="1410173.82"/>
  </r>
  <r>
    <s v="2024"/>
    <x v="0"/>
    <x v="0"/>
    <x v="0"/>
    <x v="0"/>
    <x v="2"/>
    <s v="0218 - MINISTERIO DE MEDIO AMBIENTE Y RECURSOS NATURALES"/>
    <s v="0001 - MINISTERIO  DE MEDIO AMBIENTE Y RECURSOS NATURALES"/>
    <x v="3"/>
    <x v="9"/>
    <x v="81"/>
    <x v="1"/>
    <x v="7"/>
    <s v="N"/>
    <s v="00 - N/A"/>
    <s v="10 - FONDO GENERAL"/>
    <s v="(en blanco)"/>
    <s v="99 - MULTIPROVINCIAL"/>
    <n v="12080250"/>
    <n v="4686418.0999999996"/>
  </r>
  <r>
    <s v="2024"/>
    <x v="0"/>
    <x v="0"/>
    <x v="0"/>
    <x v="0"/>
    <x v="2"/>
    <s v="0218 - MINISTERIO DE MEDIO AMBIENTE Y RECURSOS NATURALES"/>
    <s v="0001 - MINISTERIO  DE MEDIO AMBIENTE Y RECURSOS NATURALES"/>
    <x v="3"/>
    <x v="9"/>
    <x v="81"/>
    <x v="1"/>
    <x v="8"/>
    <s v="N"/>
    <s v="00 - N/A"/>
    <s v="10 - FONDO GENERAL"/>
    <s v="(en blanco)"/>
    <s v="99 - MULTIPROVINCIAL"/>
    <n v="3888080"/>
    <n v="1006451.66"/>
  </r>
  <r>
    <s v="2024"/>
    <x v="0"/>
    <x v="0"/>
    <x v="0"/>
    <x v="0"/>
    <x v="2"/>
    <s v="0218 - MINISTERIO DE MEDIO AMBIENTE Y RECURSOS NATURALES"/>
    <s v="0001 - MINISTERIO  DE MEDIO AMBIENTE Y RECURSOS NATURALES"/>
    <x v="3"/>
    <x v="9"/>
    <x v="81"/>
    <x v="1"/>
    <x v="9"/>
    <s v="N"/>
    <s v="00 - N/A"/>
    <s v="10 - FONDO GENERAL"/>
    <s v="(en blanco)"/>
    <s v="99 - MULTIPROVINCIAL"/>
    <n v="58798486"/>
    <n v="12857720.219999999"/>
  </r>
  <r>
    <s v="2024"/>
    <x v="0"/>
    <x v="0"/>
    <x v="0"/>
    <x v="0"/>
    <x v="2"/>
    <s v="0218 - MINISTERIO DE MEDIO AMBIENTE Y RECURSOS NATURALES"/>
    <s v="0001 - MINISTERIO  DE MEDIO AMBIENTE Y RECURSOS NATURALES"/>
    <x v="3"/>
    <x v="9"/>
    <x v="81"/>
    <x v="1"/>
    <x v="9"/>
    <s v="N"/>
    <s v="00 - N/A"/>
    <s v="20 - FONDOS CON DESTINO ESPECÍFICO"/>
    <s v="(en blanco)"/>
    <s v="99 - MULTIPROVINCIAL"/>
    <n v="0"/>
    <n v="4553250.75"/>
  </r>
  <r>
    <s v="2024"/>
    <x v="0"/>
    <x v="0"/>
    <x v="0"/>
    <x v="0"/>
    <x v="2"/>
    <s v="0218 - MINISTERIO DE MEDIO AMBIENTE Y RECURSOS NATURALES"/>
    <s v="0001 - MINISTERIO  DE MEDIO AMBIENTE Y RECURSOS NATURALES"/>
    <x v="3"/>
    <x v="9"/>
    <x v="81"/>
    <x v="1"/>
    <x v="10"/>
    <s v="N"/>
    <s v="00 - N/A"/>
    <s v="10 - FONDO GENERAL"/>
    <s v="(en blanco)"/>
    <s v="99 - MULTIPROVINCIAL"/>
    <n v="22712600"/>
    <n v="26351790.969999995"/>
  </r>
  <r>
    <s v="2024"/>
    <x v="0"/>
    <x v="0"/>
    <x v="0"/>
    <x v="0"/>
    <x v="2"/>
    <s v="0218 - MINISTERIO DE MEDIO AMBIENTE Y RECURSOS NATURALES"/>
    <s v="0001 - MINISTERIO  DE MEDIO AMBIENTE Y RECURSOS NATURALES"/>
    <x v="3"/>
    <x v="9"/>
    <x v="81"/>
    <x v="1"/>
    <x v="11"/>
    <s v="N"/>
    <s v="00 - N/A"/>
    <s v="10 - FONDO GENERAL"/>
    <s v="(en blanco)"/>
    <s v="99 - MULTIPROVINCIAL"/>
    <n v="12328220"/>
    <n v="11070366.020000001"/>
  </r>
  <r>
    <s v="2024"/>
    <x v="0"/>
    <x v="0"/>
    <x v="0"/>
    <x v="0"/>
    <x v="2"/>
    <s v="0218 - MINISTERIO DE MEDIO AMBIENTE Y RECURSOS NATURALES"/>
    <s v="0001 - MINISTERIO  DE MEDIO AMBIENTE Y RECURSOS NATURALES"/>
    <x v="3"/>
    <x v="9"/>
    <x v="81"/>
    <x v="1"/>
    <x v="11"/>
    <s v="N"/>
    <s v="00 - N/A"/>
    <s v="20 - FONDOS CON DESTINO ESPECÍFICO"/>
    <s v="(en blanco)"/>
    <s v="99 - MULTIPROVINCIAL"/>
    <n v="0"/>
    <n v="0"/>
  </r>
  <r>
    <s v="2024"/>
    <x v="0"/>
    <x v="0"/>
    <x v="0"/>
    <x v="0"/>
    <x v="2"/>
    <s v="0218 - MINISTERIO DE MEDIO AMBIENTE Y RECURSOS NATURALES"/>
    <s v="0001 - MINISTERIO  DE MEDIO AMBIENTE Y RECURSOS NATURALES"/>
    <x v="3"/>
    <x v="9"/>
    <x v="81"/>
    <x v="1"/>
    <x v="12"/>
    <s v="N"/>
    <s v="00 - N/A"/>
    <s v="10 - FONDO GENERAL"/>
    <s v="(en blanco)"/>
    <s v="99 - MULTIPROVINCIAL"/>
    <n v="20129885"/>
    <n v="13311427.270000003"/>
  </r>
  <r>
    <s v="2024"/>
    <x v="0"/>
    <x v="0"/>
    <x v="0"/>
    <x v="0"/>
    <x v="2"/>
    <s v="0218 - MINISTERIO DE MEDIO AMBIENTE Y RECURSOS NATURALES"/>
    <s v="0001 - MINISTERIO  DE MEDIO AMBIENTE Y RECURSOS NATURALES"/>
    <x v="3"/>
    <x v="9"/>
    <x v="81"/>
    <x v="1"/>
    <x v="12"/>
    <s v="N"/>
    <s v="00 - N/A"/>
    <s v="20 - FONDOS CON DESTINO ESPECÍFICO"/>
    <s v="(en blanco)"/>
    <s v="99 - MULTIPROVINCIAL"/>
    <n v="0"/>
    <n v="0"/>
  </r>
  <r>
    <s v="2024"/>
    <x v="0"/>
    <x v="0"/>
    <x v="0"/>
    <x v="0"/>
    <x v="2"/>
    <s v="0218 - MINISTERIO DE MEDIO AMBIENTE Y RECURSOS NATURALES"/>
    <s v="0001 - MINISTERIO  DE MEDIO AMBIENTE Y RECURSOS NATURALES"/>
    <x v="3"/>
    <x v="9"/>
    <x v="81"/>
    <x v="1"/>
    <x v="13"/>
    <s v="N"/>
    <s v="00 - N/A"/>
    <s v="10 - FONDO GENERAL"/>
    <s v="(en blanco)"/>
    <s v="99 - MULTIPROVINCIAL"/>
    <n v="3636150"/>
    <n v="5981681.7400000002"/>
  </r>
  <r>
    <s v="2024"/>
    <x v="0"/>
    <x v="0"/>
    <x v="0"/>
    <x v="0"/>
    <x v="2"/>
    <s v="0218 - MINISTERIO DE MEDIO AMBIENTE Y RECURSOS NATURALES"/>
    <s v="0001 - MINISTERIO  DE MEDIO AMBIENTE Y RECURSOS NATURALES"/>
    <x v="3"/>
    <x v="9"/>
    <x v="81"/>
    <x v="1"/>
    <x v="13"/>
    <s v="N"/>
    <s v="00 - N/A"/>
    <s v="20 - FONDOS CON DESTINO ESPECÍFICO"/>
    <s v="(en blanco)"/>
    <s v="99 - MULTIPROVINCIAL"/>
    <n v="0"/>
    <n v="0"/>
  </r>
  <r>
    <s v="2024"/>
    <x v="0"/>
    <x v="0"/>
    <x v="0"/>
    <x v="0"/>
    <x v="2"/>
    <s v="0218 - MINISTERIO DE MEDIO AMBIENTE Y RECURSOS NATURALES"/>
    <s v="0001 - MINISTERIO  DE MEDIO AMBIENTE Y RECURSOS NATURALES"/>
    <x v="3"/>
    <x v="9"/>
    <x v="81"/>
    <x v="2"/>
    <x v="14"/>
    <s v="N"/>
    <s v="00 - N/A"/>
    <s v="10 - FONDO GENERAL"/>
    <s v="(en blanco)"/>
    <s v="99 - MULTIPROVINCIAL"/>
    <n v="3058559"/>
    <n v="2386978.7400000002"/>
  </r>
  <r>
    <s v="2024"/>
    <x v="0"/>
    <x v="0"/>
    <x v="0"/>
    <x v="0"/>
    <x v="2"/>
    <s v="0218 - MINISTERIO DE MEDIO AMBIENTE Y RECURSOS NATURALES"/>
    <s v="0001 - MINISTERIO  DE MEDIO AMBIENTE Y RECURSOS NATURALES"/>
    <x v="3"/>
    <x v="9"/>
    <x v="81"/>
    <x v="2"/>
    <x v="14"/>
    <s v="N"/>
    <s v="00 - N/A"/>
    <s v="20 - FONDOS CON DESTINO ESPECÍFICO"/>
    <s v="(en blanco)"/>
    <s v="99 - MULTIPROVINCIAL"/>
    <n v="0"/>
    <n v="0"/>
  </r>
  <r>
    <s v="2024"/>
    <x v="0"/>
    <x v="0"/>
    <x v="0"/>
    <x v="0"/>
    <x v="2"/>
    <s v="0218 - MINISTERIO DE MEDIO AMBIENTE Y RECURSOS NATURALES"/>
    <s v="0001 - MINISTERIO  DE MEDIO AMBIENTE Y RECURSOS NATURALES"/>
    <x v="3"/>
    <x v="9"/>
    <x v="81"/>
    <x v="2"/>
    <x v="15"/>
    <s v="N"/>
    <s v="00 - N/A"/>
    <s v="10 - FONDO GENERAL"/>
    <s v="(en blanco)"/>
    <s v="99 - MULTIPROVINCIAL"/>
    <n v="3964094"/>
    <n v="279213.96000000002"/>
  </r>
  <r>
    <s v="2024"/>
    <x v="0"/>
    <x v="0"/>
    <x v="0"/>
    <x v="0"/>
    <x v="2"/>
    <s v="0218 - MINISTERIO DE MEDIO AMBIENTE Y RECURSOS NATURALES"/>
    <s v="0001 - MINISTERIO  DE MEDIO AMBIENTE Y RECURSOS NATURALES"/>
    <x v="3"/>
    <x v="9"/>
    <x v="81"/>
    <x v="2"/>
    <x v="15"/>
    <s v="N"/>
    <s v="00 - N/A"/>
    <s v="20 - FONDOS CON DESTINO ESPECÍFICO"/>
    <s v="(en blanco)"/>
    <s v="99 - MULTIPROVINCIAL"/>
    <n v="0"/>
    <n v="0"/>
  </r>
  <r>
    <s v="2024"/>
    <x v="0"/>
    <x v="0"/>
    <x v="0"/>
    <x v="0"/>
    <x v="2"/>
    <s v="0218 - MINISTERIO DE MEDIO AMBIENTE Y RECURSOS NATURALES"/>
    <s v="0001 - MINISTERIO  DE MEDIO AMBIENTE Y RECURSOS NATURALES"/>
    <x v="3"/>
    <x v="9"/>
    <x v="81"/>
    <x v="2"/>
    <x v="16"/>
    <s v="N"/>
    <s v="00 - N/A"/>
    <s v="10 - FONDO GENERAL"/>
    <s v="(en blanco)"/>
    <s v="99 - MULTIPROVINCIAL"/>
    <n v="4564030"/>
    <n v="1118753.54"/>
  </r>
  <r>
    <s v="2024"/>
    <x v="0"/>
    <x v="0"/>
    <x v="0"/>
    <x v="0"/>
    <x v="2"/>
    <s v="0218 - MINISTERIO DE MEDIO AMBIENTE Y RECURSOS NATURALES"/>
    <s v="0001 - MINISTERIO  DE MEDIO AMBIENTE Y RECURSOS NATURALES"/>
    <x v="3"/>
    <x v="9"/>
    <x v="81"/>
    <x v="2"/>
    <x v="16"/>
    <s v="N"/>
    <s v="00 - N/A"/>
    <s v="20 - FONDOS CON DESTINO ESPECÍFICO"/>
    <s v="(en blanco)"/>
    <s v="99 - MULTIPROVINCIAL"/>
    <n v="0"/>
    <n v="0"/>
  </r>
  <r>
    <s v="2024"/>
    <x v="0"/>
    <x v="0"/>
    <x v="0"/>
    <x v="0"/>
    <x v="2"/>
    <s v="0218 - MINISTERIO DE MEDIO AMBIENTE Y RECURSOS NATURALES"/>
    <s v="0001 - MINISTERIO  DE MEDIO AMBIENTE Y RECURSOS NATURALES"/>
    <x v="3"/>
    <x v="9"/>
    <x v="81"/>
    <x v="2"/>
    <x v="17"/>
    <s v="N"/>
    <s v="00 - N/A"/>
    <s v="10 - FONDO GENERAL"/>
    <s v="(en blanco)"/>
    <s v="99 - MULTIPROVINCIAL"/>
    <n v="1800"/>
    <n v="0"/>
  </r>
  <r>
    <s v="2024"/>
    <x v="0"/>
    <x v="0"/>
    <x v="0"/>
    <x v="0"/>
    <x v="2"/>
    <s v="0218 - MINISTERIO DE MEDIO AMBIENTE Y RECURSOS NATURALES"/>
    <s v="0001 - MINISTERIO  DE MEDIO AMBIENTE Y RECURSOS NATURALES"/>
    <x v="3"/>
    <x v="9"/>
    <x v="81"/>
    <x v="2"/>
    <x v="18"/>
    <s v="N"/>
    <s v="00 - N/A"/>
    <s v="10 - FONDO GENERAL"/>
    <s v="(en blanco)"/>
    <s v="99 - MULTIPROVINCIAL"/>
    <n v="1004594"/>
    <n v="6900"/>
  </r>
  <r>
    <s v="2024"/>
    <x v="0"/>
    <x v="0"/>
    <x v="0"/>
    <x v="0"/>
    <x v="2"/>
    <s v="0218 - MINISTERIO DE MEDIO AMBIENTE Y RECURSOS NATURALES"/>
    <s v="0001 - MINISTERIO  DE MEDIO AMBIENTE Y RECURSOS NATURALES"/>
    <x v="3"/>
    <x v="9"/>
    <x v="81"/>
    <x v="2"/>
    <x v="19"/>
    <s v="N"/>
    <s v="00 - N/A"/>
    <s v="10 - FONDO GENERAL"/>
    <s v="(en blanco)"/>
    <s v="99 - MULTIPROVINCIAL"/>
    <n v="1794647"/>
    <n v="1037576.11"/>
  </r>
  <r>
    <s v="2024"/>
    <x v="0"/>
    <x v="0"/>
    <x v="0"/>
    <x v="0"/>
    <x v="2"/>
    <s v="0218 - MINISTERIO DE MEDIO AMBIENTE Y RECURSOS NATURALES"/>
    <s v="0001 - MINISTERIO  DE MEDIO AMBIENTE Y RECURSOS NATURALES"/>
    <x v="3"/>
    <x v="9"/>
    <x v="81"/>
    <x v="2"/>
    <x v="20"/>
    <s v="N"/>
    <s v="00 - N/A"/>
    <s v="10 - FONDO GENERAL"/>
    <s v="(en blanco)"/>
    <s v="99 - MULTIPROVINCIAL"/>
    <n v="31667140"/>
    <n v="30310617.780000001"/>
  </r>
  <r>
    <s v="2024"/>
    <x v="0"/>
    <x v="0"/>
    <x v="0"/>
    <x v="0"/>
    <x v="2"/>
    <s v="0218 - MINISTERIO DE MEDIO AMBIENTE Y RECURSOS NATURALES"/>
    <s v="0001 - MINISTERIO  DE MEDIO AMBIENTE Y RECURSOS NATURALES"/>
    <x v="3"/>
    <x v="9"/>
    <x v="81"/>
    <x v="2"/>
    <x v="21"/>
    <s v="N"/>
    <s v="00 - N/A"/>
    <s v="10 - FONDO GENERAL"/>
    <s v="(en blanco)"/>
    <s v="99 - MULTIPROVINCIAL"/>
    <n v="12811638"/>
    <n v="11382071.479999999"/>
  </r>
  <r>
    <s v="2024"/>
    <x v="0"/>
    <x v="0"/>
    <x v="0"/>
    <x v="0"/>
    <x v="2"/>
    <s v="0218 - MINISTERIO DE MEDIO AMBIENTE Y RECURSOS NATURALES"/>
    <s v="0001 - MINISTERIO  DE MEDIO AMBIENTE Y RECURSOS NATURALES"/>
    <x v="3"/>
    <x v="9"/>
    <x v="81"/>
    <x v="2"/>
    <x v="21"/>
    <s v="N"/>
    <s v="00 - N/A"/>
    <s v="20 - FONDOS CON DESTINO ESPECÍFICO"/>
    <s v="(en blanco)"/>
    <s v="99 - MULTIPROVINCIAL"/>
    <n v="0"/>
    <n v="680034"/>
  </r>
  <r>
    <s v="2024"/>
    <x v="0"/>
    <x v="0"/>
    <x v="0"/>
    <x v="0"/>
    <x v="2"/>
    <s v="0218 - MINISTERIO DE MEDIO AMBIENTE Y RECURSOS NATURALES"/>
    <s v="0001 - MINISTERIO  DE MEDIO AMBIENTE Y RECURSOS NATURALES"/>
    <x v="3"/>
    <x v="6"/>
    <x v="82"/>
    <x v="0"/>
    <x v="0"/>
    <s v="N"/>
    <s v="00 - N/A"/>
    <s v="10 - FONDO GENERAL"/>
    <s v="(en blanco)"/>
    <s v="99 - MULTIPROVINCIAL"/>
    <n v="3754324"/>
    <n v="0"/>
  </r>
  <r>
    <s v="2024"/>
    <x v="0"/>
    <x v="0"/>
    <x v="0"/>
    <x v="0"/>
    <x v="2"/>
    <s v="0218 - MINISTERIO DE MEDIO AMBIENTE Y RECURSOS NATURALES"/>
    <s v="0001 - MINISTERIO  DE MEDIO AMBIENTE Y RECURSOS NATURALES"/>
    <x v="3"/>
    <x v="6"/>
    <x v="82"/>
    <x v="0"/>
    <x v="0"/>
    <s v="N"/>
    <s v="00 - N/A"/>
    <s v="20 - FONDOS CON DESTINO ESPECÍFICO"/>
    <s v="(en blanco)"/>
    <s v="99 - MULTIPROVINCIAL"/>
    <n v="5720000"/>
    <n v="1825000"/>
  </r>
  <r>
    <s v="2024"/>
    <x v="0"/>
    <x v="0"/>
    <x v="0"/>
    <x v="0"/>
    <x v="2"/>
    <s v="0218 - MINISTERIO DE MEDIO AMBIENTE Y RECURSOS NATURALES"/>
    <s v="0001 - MINISTERIO  DE MEDIO AMBIENTE Y RECURSOS NATURALES"/>
    <x v="3"/>
    <x v="6"/>
    <x v="82"/>
    <x v="0"/>
    <x v="1"/>
    <s v="N"/>
    <s v="00 - N/A"/>
    <s v="10 - FONDO GENERAL"/>
    <s v="(en blanco)"/>
    <s v="99 - MULTIPROVINCIAL"/>
    <n v="2119386"/>
    <n v="0"/>
  </r>
  <r>
    <s v="2024"/>
    <x v="0"/>
    <x v="0"/>
    <x v="0"/>
    <x v="0"/>
    <x v="2"/>
    <s v="0218 - MINISTERIO DE MEDIO AMBIENTE Y RECURSOS NATURALES"/>
    <s v="0001 - MINISTERIO  DE MEDIO AMBIENTE Y RECURSOS NATURALES"/>
    <x v="3"/>
    <x v="6"/>
    <x v="82"/>
    <x v="0"/>
    <x v="1"/>
    <s v="N"/>
    <s v="00 - N/A"/>
    <s v="20 - FONDOS CON DESTINO ESPECÍFICO"/>
    <s v="(en blanco)"/>
    <s v="99 - MULTIPROVINCIAL"/>
    <n v="880000"/>
    <n v="145000"/>
  </r>
  <r>
    <s v="2024"/>
    <x v="0"/>
    <x v="0"/>
    <x v="0"/>
    <x v="0"/>
    <x v="2"/>
    <s v="0218 - MINISTERIO DE MEDIO AMBIENTE Y RECURSOS NATURALES"/>
    <s v="0001 - MINISTERIO  DE MEDIO AMBIENTE Y RECURSOS NATURALES"/>
    <x v="3"/>
    <x v="6"/>
    <x v="82"/>
    <x v="0"/>
    <x v="4"/>
    <s v="N"/>
    <s v="00 - N/A"/>
    <s v="10 - FONDO GENERAL"/>
    <s v="(en blanco)"/>
    <s v="99 - MULTIPROVINCIAL"/>
    <n v="202488"/>
    <n v="0"/>
  </r>
  <r>
    <s v="2024"/>
    <x v="0"/>
    <x v="0"/>
    <x v="0"/>
    <x v="0"/>
    <x v="2"/>
    <s v="0218 - MINISTERIO DE MEDIO AMBIENTE Y RECURSOS NATURALES"/>
    <s v="0001 - MINISTERIO  DE MEDIO AMBIENTE Y RECURSOS NATURALES"/>
    <x v="3"/>
    <x v="6"/>
    <x v="82"/>
    <x v="0"/>
    <x v="4"/>
    <s v="N"/>
    <s v="00 - N/A"/>
    <s v="20 - FONDOS CON DESTINO ESPECÍFICO"/>
    <s v="(en blanco)"/>
    <s v="99 - MULTIPROVINCIAL"/>
    <n v="809952"/>
    <n v="274594.99"/>
  </r>
  <r>
    <s v="2024"/>
    <x v="0"/>
    <x v="0"/>
    <x v="0"/>
    <x v="0"/>
    <x v="2"/>
    <s v="0218 - MINISTERIO DE MEDIO AMBIENTE Y RECURSOS NATURALES"/>
    <s v="0001 - MINISTERIO  DE MEDIO AMBIENTE Y RECURSOS NATURALES"/>
    <x v="3"/>
    <x v="6"/>
    <x v="82"/>
    <x v="1"/>
    <x v="6"/>
    <s v="N"/>
    <s v="00 - N/A"/>
    <s v="10 - FONDO GENERAL"/>
    <s v="(en blanco)"/>
    <s v="99 - MULTIPROVINCIAL"/>
    <n v="200000"/>
    <n v="0"/>
  </r>
  <r>
    <s v="2024"/>
    <x v="0"/>
    <x v="0"/>
    <x v="0"/>
    <x v="0"/>
    <x v="2"/>
    <s v="0218 - MINISTERIO DE MEDIO AMBIENTE Y RECURSOS NATURALES"/>
    <s v="0001 - MINISTERIO  DE MEDIO AMBIENTE Y RECURSOS NATURALES"/>
    <x v="3"/>
    <x v="6"/>
    <x v="82"/>
    <x v="1"/>
    <x v="7"/>
    <s v="N"/>
    <s v="00 - N/A"/>
    <s v="10 - FONDO GENERAL"/>
    <s v="(en blanco)"/>
    <s v="99 - MULTIPROVINCIAL"/>
    <n v="2645900"/>
    <n v="2404272.2000000002"/>
  </r>
  <r>
    <s v="2024"/>
    <x v="0"/>
    <x v="0"/>
    <x v="0"/>
    <x v="0"/>
    <x v="2"/>
    <s v="0218 - MINISTERIO DE MEDIO AMBIENTE Y RECURSOS NATURALES"/>
    <s v="0001 - MINISTERIO  DE MEDIO AMBIENTE Y RECURSOS NATURALES"/>
    <x v="3"/>
    <x v="6"/>
    <x v="82"/>
    <x v="1"/>
    <x v="8"/>
    <s v="N"/>
    <s v="00 - N/A"/>
    <s v="10 - FONDO GENERAL"/>
    <s v="(en blanco)"/>
    <s v="99 - MULTIPROVINCIAL"/>
    <n v="2815280"/>
    <n v="999982.93"/>
  </r>
  <r>
    <s v="2024"/>
    <x v="0"/>
    <x v="0"/>
    <x v="0"/>
    <x v="0"/>
    <x v="2"/>
    <s v="0218 - MINISTERIO DE MEDIO AMBIENTE Y RECURSOS NATURALES"/>
    <s v="0001 - MINISTERIO  DE MEDIO AMBIENTE Y RECURSOS NATURALES"/>
    <x v="3"/>
    <x v="6"/>
    <x v="82"/>
    <x v="1"/>
    <x v="9"/>
    <s v="N"/>
    <s v="00 - N/A"/>
    <s v="10 - FONDO GENERAL"/>
    <s v="(en blanco)"/>
    <s v="99 - MULTIPROVINCIAL"/>
    <n v="800000"/>
    <n v="0"/>
  </r>
  <r>
    <s v="2024"/>
    <x v="0"/>
    <x v="0"/>
    <x v="0"/>
    <x v="0"/>
    <x v="2"/>
    <s v="0218 - MINISTERIO DE MEDIO AMBIENTE Y RECURSOS NATURALES"/>
    <s v="0001 - MINISTERIO  DE MEDIO AMBIENTE Y RECURSOS NATURALES"/>
    <x v="3"/>
    <x v="6"/>
    <x v="82"/>
    <x v="1"/>
    <x v="10"/>
    <s v="N"/>
    <s v="00 - N/A"/>
    <s v="10 - FONDO GENERAL"/>
    <s v="(en blanco)"/>
    <s v="99 - MULTIPROVINCIAL"/>
    <n v="15687400"/>
    <n v="0"/>
  </r>
  <r>
    <s v="2024"/>
    <x v="0"/>
    <x v="0"/>
    <x v="0"/>
    <x v="0"/>
    <x v="2"/>
    <s v="0218 - MINISTERIO DE MEDIO AMBIENTE Y RECURSOS NATURALES"/>
    <s v="0001 - MINISTERIO  DE MEDIO AMBIENTE Y RECURSOS NATURALES"/>
    <x v="3"/>
    <x v="6"/>
    <x v="82"/>
    <x v="1"/>
    <x v="11"/>
    <s v="N"/>
    <s v="00 - N/A"/>
    <s v="10 - FONDO GENERAL"/>
    <s v="(en blanco)"/>
    <s v="99 - MULTIPROVINCIAL"/>
    <n v="6000000"/>
    <n v="0"/>
  </r>
  <r>
    <s v="2024"/>
    <x v="0"/>
    <x v="0"/>
    <x v="0"/>
    <x v="0"/>
    <x v="2"/>
    <s v="0218 - MINISTERIO DE MEDIO AMBIENTE Y RECURSOS NATURALES"/>
    <s v="0001 - MINISTERIO  DE MEDIO AMBIENTE Y RECURSOS NATURALES"/>
    <x v="3"/>
    <x v="6"/>
    <x v="82"/>
    <x v="1"/>
    <x v="12"/>
    <s v="N"/>
    <s v="00 - N/A"/>
    <s v="10 - FONDO GENERAL"/>
    <s v="(en blanco)"/>
    <s v="99 - MULTIPROVINCIAL"/>
    <n v="16209000"/>
    <n v="1066700"/>
  </r>
  <r>
    <s v="2024"/>
    <x v="0"/>
    <x v="0"/>
    <x v="0"/>
    <x v="0"/>
    <x v="2"/>
    <s v="0218 - MINISTERIO DE MEDIO AMBIENTE Y RECURSOS NATURALES"/>
    <s v="0001 - MINISTERIO  DE MEDIO AMBIENTE Y RECURSOS NATURALES"/>
    <x v="3"/>
    <x v="6"/>
    <x v="82"/>
    <x v="1"/>
    <x v="13"/>
    <s v="N"/>
    <s v="00 - N/A"/>
    <s v="10 - FONDO GENERAL"/>
    <s v="(en blanco)"/>
    <s v="99 - MULTIPROVINCIAL"/>
    <n v="1509180"/>
    <n v="0"/>
  </r>
  <r>
    <s v="2024"/>
    <x v="0"/>
    <x v="0"/>
    <x v="0"/>
    <x v="0"/>
    <x v="2"/>
    <s v="0218 - MINISTERIO DE MEDIO AMBIENTE Y RECURSOS NATURALES"/>
    <s v="0001 - MINISTERIO  DE MEDIO AMBIENTE Y RECURSOS NATURALES"/>
    <x v="3"/>
    <x v="6"/>
    <x v="82"/>
    <x v="2"/>
    <x v="14"/>
    <s v="N"/>
    <s v="00 - N/A"/>
    <s v="10 - FONDO GENERAL"/>
    <s v="(en blanco)"/>
    <s v="99 - MULTIPROVINCIAL"/>
    <n v="5193991"/>
    <n v="0"/>
  </r>
  <r>
    <s v="2024"/>
    <x v="0"/>
    <x v="0"/>
    <x v="0"/>
    <x v="0"/>
    <x v="2"/>
    <s v="0218 - MINISTERIO DE MEDIO AMBIENTE Y RECURSOS NATURALES"/>
    <s v="0001 - MINISTERIO  DE MEDIO AMBIENTE Y RECURSOS NATURALES"/>
    <x v="3"/>
    <x v="6"/>
    <x v="82"/>
    <x v="2"/>
    <x v="15"/>
    <s v="N"/>
    <s v="00 - N/A"/>
    <s v="10 - FONDO GENERAL"/>
    <s v="(en blanco)"/>
    <s v="99 - MULTIPROVINCIAL"/>
    <n v="47450"/>
    <n v="0"/>
  </r>
  <r>
    <s v="2024"/>
    <x v="0"/>
    <x v="0"/>
    <x v="0"/>
    <x v="0"/>
    <x v="2"/>
    <s v="0218 - MINISTERIO DE MEDIO AMBIENTE Y RECURSOS NATURALES"/>
    <s v="0001 - MINISTERIO  DE MEDIO AMBIENTE Y RECURSOS NATURALES"/>
    <x v="3"/>
    <x v="6"/>
    <x v="82"/>
    <x v="2"/>
    <x v="16"/>
    <s v="N"/>
    <s v="00 - N/A"/>
    <s v="10 - FONDO GENERAL"/>
    <s v="(en blanco)"/>
    <s v="99 - MULTIPROVINCIAL"/>
    <n v="45250"/>
    <n v="0"/>
  </r>
  <r>
    <s v="2024"/>
    <x v="0"/>
    <x v="0"/>
    <x v="0"/>
    <x v="0"/>
    <x v="2"/>
    <s v="0218 - MINISTERIO DE MEDIO AMBIENTE Y RECURSOS NATURALES"/>
    <s v="0001 - MINISTERIO  DE MEDIO AMBIENTE Y RECURSOS NATURALES"/>
    <x v="3"/>
    <x v="6"/>
    <x v="82"/>
    <x v="2"/>
    <x v="19"/>
    <s v="N"/>
    <s v="00 - N/A"/>
    <s v="10 - FONDO GENERAL"/>
    <s v="(en blanco)"/>
    <s v="99 - MULTIPROVINCIAL"/>
    <n v="1000"/>
    <n v="0"/>
  </r>
  <r>
    <s v="2024"/>
    <x v="0"/>
    <x v="0"/>
    <x v="0"/>
    <x v="0"/>
    <x v="2"/>
    <s v="0218 - MINISTERIO DE MEDIO AMBIENTE Y RECURSOS NATURALES"/>
    <s v="0001 - MINISTERIO  DE MEDIO AMBIENTE Y RECURSOS NATURALES"/>
    <x v="3"/>
    <x v="6"/>
    <x v="82"/>
    <x v="2"/>
    <x v="20"/>
    <s v="N"/>
    <s v="00 - N/A"/>
    <s v="10 - FONDO GENERAL"/>
    <s v="(en blanco)"/>
    <s v="99 - MULTIPROVINCIAL"/>
    <n v="305900"/>
    <n v="0"/>
  </r>
  <r>
    <s v="2024"/>
    <x v="0"/>
    <x v="0"/>
    <x v="0"/>
    <x v="0"/>
    <x v="2"/>
    <s v="0218 - MINISTERIO DE MEDIO AMBIENTE Y RECURSOS NATURALES"/>
    <s v="0001 - MINISTERIO  DE MEDIO AMBIENTE Y RECURSOS NATURALES"/>
    <x v="3"/>
    <x v="6"/>
    <x v="82"/>
    <x v="2"/>
    <x v="21"/>
    <s v="N"/>
    <s v="00 - N/A"/>
    <s v="10 - FONDO GENERAL"/>
    <s v="(en blanco)"/>
    <s v="99 - MULTIPROVINCIAL"/>
    <n v="479872"/>
    <n v="0"/>
  </r>
  <r>
    <s v="2024"/>
    <x v="0"/>
    <x v="0"/>
    <x v="0"/>
    <x v="0"/>
    <x v="2"/>
    <s v="0218 - MINISTERIO DE MEDIO AMBIENTE Y RECURSOS NATURALES"/>
    <s v="0001 - MINISTERIO  DE MEDIO AMBIENTE Y RECURSOS NATURALES"/>
    <x v="3"/>
    <x v="6"/>
    <x v="82"/>
    <x v="2"/>
    <x v="21"/>
    <s v="N"/>
    <s v="00 - N/A"/>
    <s v="20 - FONDOS CON DESTINO ESPECÍFICO"/>
    <s v="(en blanco)"/>
    <s v="99 - MULTIPROVINCIAL"/>
    <n v="0"/>
    <n v="0"/>
  </r>
  <r>
    <s v="2024"/>
    <x v="0"/>
    <x v="0"/>
    <x v="0"/>
    <x v="0"/>
    <x v="2"/>
    <s v="0218 - MINISTERIO DE MEDIO AMBIENTE Y RECURSOS NATURALES"/>
    <s v="0001 - MINISTERIO  DE MEDIO AMBIENTE Y RECURSOS NATURALES"/>
    <x v="3"/>
    <x v="6"/>
    <x v="83"/>
    <x v="0"/>
    <x v="0"/>
    <s v="N"/>
    <s v="00 - N/A"/>
    <s v="10 - FONDO GENERAL"/>
    <s v="(en blanco)"/>
    <s v="99 - MULTIPROVINCIAL"/>
    <n v="16732274"/>
    <n v="4783906.33"/>
  </r>
  <r>
    <s v="2024"/>
    <x v="0"/>
    <x v="0"/>
    <x v="0"/>
    <x v="0"/>
    <x v="2"/>
    <s v="0218 - MINISTERIO DE MEDIO AMBIENTE Y RECURSOS NATURALES"/>
    <s v="0001 - MINISTERIO  DE MEDIO AMBIENTE Y RECURSOS NATURALES"/>
    <x v="3"/>
    <x v="6"/>
    <x v="83"/>
    <x v="0"/>
    <x v="0"/>
    <s v="N"/>
    <s v="00 - N/A"/>
    <s v="20 - FONDOS CON DESTINO ESPECÍFICO"/>
    <s v="(en blanco)"/>
    <s v="99 - MULTIPROVINCIAL"/>
    <n v="14758900"/>
    <n v="12133250"/>
  </r>
  <r>
    <s v="2024"/>
    <x v="0"/>
    <x v="0"/>
    <x v="0"/>
    <x v="0"/>
    <x v="2"/>
    <s v="0218 - MINISTERIO DE MEDIO AMBIENTE Y RECURSOS NATURALES"/>
    <s v="0001 - MINISTERIO  DE MEDIO AMBIENTE Y RECURSOS NATURALES"/>
    <x v="3"/>
    <x v="6"/>
    <x v="83"/>
    <x v="0"/>
    <x v="1"/>
    <s v="N"/>
    <s v="00 - N/A"/>
    <s v="10 - FONDO GENERAL"/>
    <s v="(en blanco)"/>
    <s v="99 - MULTIPROVINCIAL"/>
    <n v="2261343"/>
    <n v="150000"/>
  </r>
  <r>
    <s v="2024"/>
    <x v="0"/>
    <x v="0"/>
    <x v="0"/>
    <x v="0"/>
    <x v="2"/>
    <s v="0218 - MINISTERIO DE MEDIO AMBIENTE Y RECURSOS NATURALES"/>
    <s v="0001 - MINISTERIO  DE MEDIO AMBIENTE Y RECURSOS NATURALES"/>
    <x v="3"/>
    <x v="6"/>
    <x v="83"/>
    <x v="0"/>
    <x v="1"/>
    <s v="N"/>
    <s v="00 - N/A"/>
    <s v="20 - FONDOS CON DESTINO ESPECÍFICO"/>
    <s v="(en blanco)"/>
    <s v="99 - MULTIPROVINCIAL"/>
    <n v="2270600"/>
    <n v="1017125"/>
  </r>
  <r>
    <s v="2024"/>
    <x v="0"/>
    <x v="0"/>
    <x v="0"/>
    <x v="0"/>
    <x v="2"/>
    <s v="0218 - MINISTERIO DE MEDIO AMBIENTE Y RECURSOS NATURALES"/>
    <s v="0001 - MINISTERIO  DE MEDIO AMBIENTE Y RECURSOS NATURALES"/>
    <x v="3"/>
    <x v="6"/>
    <x v="83"/>
    <x v="0"/>
    <x v="4"/>
    <s v="N"/>
    <s v="00 - N/A"/>
    <s v="10 - FONDO GENERAL"/>
    <s v="(en blanco)"/>
    <s v="99 - MULTIPROVINCIAL"/>
    <n v="2282907"/>
    <n v="565443.52"/>
  </r>
  <r>
    <s v="2024"/>
    <x v="0"/>
    <x v="0"/>
    <x v="0"/>
    <x v="0"/>
    <x v="2"/>
    <s v="0218 - MINISTERIO DE MEDIO AMBIENTE Y RECURSOS NATURALES"/>
    <s v="0001 - MINISTERIO  DE MEDIO AMBIENTE Y RECURSOS NATURALES"/>
    <x v="3"/>
    <x v="6"/>
    <x v="83"/>
    <x v="0"/>
    <x v="4"/>
    <s v="N"/>
    <s v="00 - N/A"/>
    <s v="20 - FONDOS CON DESTINO ESPECÍFICO"/>
    <s v="(en blanco)"/>
    <s v="99 - MULTIPROVINCIAL"/>
    <n v="2089860"/>
    <n v="1844031.5099999998"/>
  </r>
  <r>
    <s v="2024"/>
    <x v="0"/>
    <x v="0"/>
    <x v="0"/>
    <x v="0"/>
    <x v="2"/>
    <s v="0218 - MINISTERIO DE MEDIO AMBIENTE Y RECURSOS NATURALES"/>
    <s v="0001 - MINISTERIO  DE MEDIO AMBIENTE Y RECURSOS NATURALES"/>
    <x v="3"/>
    <x v="6"/>
    <x v="83"/>
    <x v="1"/>
    <x v="7"/>
    <s v="N"/>
    <s v="00 - N/A"/>
    <s v="10 - FONDO GENERAL"/>
    <s v="(en blanco)"/>
    <s v="99 - MULTIPROVINCIAL"/>
    <n v="500000"/>
    <n v="0"/>
  </r>
  <r>
    <s v="2024"/>
    <x v="0"/>
    <x v="0"/>
    <x v="0"/>
    <x v="0"/>
    <x v="2"/>
    <s v="0218 - MINISTERIO DE MEDIO AMBIENTE Y RECURSOS NATURALES"/>
    <s v="0001 - MINISTERIO  DE MEDIO AMBIENTE Y RECURSOS NATURALES"/>
    <x v="3"/>
    <x v="6"/>
    <x v="83"/>
    <x v="1"/>
    <x v="12"/>
    <s v="N"/>
    <s v="00 - N/A"/>
    <s v="10 - FONDO GENERAL"/>
    <s v="(en blanco)"/>
    <s v="99 - MULTIPROVINCIAL"/>
    <n v="2000000"/>
    <n v="0"/>
  </r>
  <r>
    <s v="2024"/>
    <x v="0"/>
    <x v="0"/>
    <x v="0"/>
    <x v="0"/>
    <x v="2"/>
    <s v="0218 - MINISTERIO DE MEDIO AMBIENTE Y RECURSOS NATURALES"/>
    <s v="0001 - MINISTERIO  DE MEDIO AMBIENTE Y RECURSOS NATURALES"/>
    <x v="3"/>
    <x v="6"/>
    <x v="83"/>
    <x v="1"/>
    <x v="13"/>
    <s v="N"/>
    <s v="00 - N/A"/>
    <s v="10 - FONDO GENERAL"/>
    <s v="(en blanco)"/>
    <s v="99 - MULTIPROVINCIAL"/>
    <n v="300000"/>
    <n v="0"/>
  </r>
  <r>
    <s v="2024"/>
    <x v="0"/>
    <x v="0"/>
    <x v="0"/>
    <x v="0"/>
    <x v="2"/>
    <s v="0218 - MINISTERIO DE MEDIO AMBIENTE Y RECURSOS NATURALES"/>
    <s v="0001 - MINISTERIO  DE MEDIO AMBIENTE Y RECURSOS NATURALES"/>
    <x v="3"/>
    <x v="6"/>
    <x v="83"/>
    <x v="2"/>
    <x v="15"/>
    <s v="N"/>
    <s v="00 - N/A"/>
    <s v="10 - FONDO GENERAL"/>
    <s v="(en blanco)"/>
    <s v="99 - MULTIPROVINCIAL"/>
    <n v="118900"/>
    <n v="0"/>
  </r>
  <r>
    <s v="2024"/>
    <x v="0"/>
    <x v="0"/>
    <x v="0"/>
    <x v="0"/>
    <x v="2"/>
    <s v="0218 - MINISTERIO DE MEDIO AMBIENTE Y RECURSOS NATURALES"/>
    <s v="0001 - MINISTERIO  DE MEDIO AMBIENTE Y RECURSOS NATURALES"/>
    <x v="3"/>
    <x v="6"/>
    <x v="83"/>
    <x v="2"/>
    <x v="21"/>
    <s v="N"/>
    <s v="00 - N/A"/>
    <s v="10 - FONDO GENERAL"/>
    <s v="(en blanco)"/>
    <s v="99 - MULTIPROVINCIAL"/>
    <n v="23100"/>
    <n v="0"/>
  </r>
  <r>
    <s v="2024"/>
    <x v="0"/>
    <x v="0"/>
    <x v="0"/>
    <x v="0"/>
    <x v="2"/>
    <s v="0218 - MINISTERIO DE MEDIO AMBIENTE Y RECURSOS NATURALES"/>
    <s v="0001 - MINISTERIO  DE MEDIO AMBIENTE Y RECURSOS NATURALES"/>
    <x v="3"/>
    <x v="6"/>
    <x v="17"/>
    <x v="0"/>
    <x v="0"/>
    <s v="N"/>
    <s v="00 - N/A"/>
    <s v="10 - FONDO GENERAL"/>
    <s v="(en blanco)"/>
    <s v="99 - MULTIPROVINCIAL"/>
    <n v="17077961"/>
    <n v="5913000"/>
  </r>
  <r>
    <s v="2024"/>
    <x v="0"/>
    <x v="0"/>
    <x v="0"/>
    <x v="0"/>
    <x v="2"/>
    <s v="0218 - MINISTERIO DE MEDIO AMBIENTE Y RECURSOS NATURALES"/>
    <s v="0001 - MINISTERIO  DE MEDIO AMBIENTE Y RECURSOS NATURALES"/>
    <x v="3"/>
    <x v="6"/>
    <x v="17"/>
    <x v="0"/>
    <x v="0"/>
    <s v="N"/>
    <s v="00 - N/A"/>
    <s v="20 - FONDOS CON DESTINO ESPECÍFICO"/>
    <s v="(en blanco)"/>
    <s v="99 - MULTIPROVINCIAL"/>
    <n v="9997520"/>
    <n v="1860000"/>
  </r>
  <r>
    <s v="2024"/>
    <x v="0"/>
    <x v="0"/>
    <x v="0"/>
    <x v="0"/>
    <x v="2"/>
    <s v="0218 - MINISTERIO DE MEDIO AMBIENTE Y RECURSOS NATURALES"/>
    <s v="0001 - MINISTERIO  DE MEDIO AMBIENTE Y RECURSOS NATURALES"/>
    <x v="3"/>
    <x v="6"/>
    <x v="17"/>
    <x v="0"/>
    <x v="1"/>
    <s v="N"/>
    <s v="00 - N/A"/>
    <s v="10 - FONDO GENERAL"/>
    <s v="(en blanco)"/>
    <s v="99 - MULTIPROVINCIAL"/>
    <n v="3398278"/>
    <n v="887555.55"/>
  </r>
  <r>
    <s v="2024"/>
    <x v="0"/>
    <x v="0"/>
    <x v="0"/>
    <x v="0"/>
    <x v="2"/>
    <s v="0218 - MINISTERIO DE MEDIO AMBIENTE Y RECURSOS NATURALES"/>
    <s v="0001 - MINISTERIO  DE MEDIO AMBIENTE Y RECURSOS NATURALES"/>
    <x v="3"/>
    <x v="6"/>
    <x v="17"/>
    <x v="0"/>
    <x v="1"/>
    <s v="N"/>
    <s v="00 - N/A"/>
    <s v="20 - FONDOS CON DESTINO ESPECÍFICO"/>
    <s v="(en blanco)"/>
    <s v="99 - MULTIPROVINCIAL"/>
    <n v="1538080"/>
    <n v="300000"/>
  </r>
  <r>
    <s v="2024"/>
    <x v="0"/>
    <x v="0"/>
    <x v="0"/>
    <x v="0"/>
    <x v="2"/>
    <s v="0218 - MINISTERIO DE MEDIO AMBIENTE Y RECURSOS NATURALES"/>
    <s v="0001 - MINISTERIO  DE MEDIO AMBIENTE Y RECURSOS NATURALES"/>
    <x v="3"/>
    <x v="6"/>
    <x v="17"/>
    <x v="0"/>
    <x v="4"/>
    <s v="N"/>
    <s v="00 - N/A"/>
    <s v="10 - FONDO GENERAL"/>
    <s v="(en blanco)"/>
    <s v="99 - MULTIPROVINCIAL"/>
    <n v="2253677"/>
    <n v="846998.47"/>
  </r>
  <r>
    <s v="2024"/>
    <x v="0"/>
    <x v="0"/>
    <x v="0"/>
    <x v="0"/>
    <x v="2"/>
    <s v="0218 - MINISTERIO DE MEDIO AMBIENTE Y RECURSOS NATURALES"/>
    <s v="0001 - MINISTERIO  DE MEDIO AMBIENTE Y RECURSOS NATURALES"/>
    <x v="3"/>
    <x v="6"/>
    <x v="17"/>
    <x v="0"/>
    <x v="4"/>
    <s v="N"/>
    <s v="00 - N/A"/>
    <s v="20 - FONDOS CON DESTINO ESPECÍFICO"/>
    <s v="(en blanco)"/>
    <s v="99 - MULTIPROVINCIAL"/>
    <n v="1415649"/>
    <n v="285321.78999999998"/>
  </r>
  <r>
    <s v="2024"/>
    <x v="0"/>
    <x v="0"/>
    <x v="0"/>
    <x v="0"/>
    <x v="2"/>
    <s v="0218 - MINISTERIO DE MEDIO AMBIENTE Y RECURSOS NATURALES"/>
    <s v="0001 - MINISTERIO  DE MEDIO AMBIENTE Y RECURSOS NATURALES"/>
    <x v="3"/>
    <x v="6"/>
    <x v="17"/>
    <x v="1"/>
    <x v="6"/>
    <s v="N"/>
    <s v="00 - N/A"/>
    <s v="10 - FONDO GENERAL"/>
    <s v="(en blanco)"/>
    <s v="99 - MULTIPROVINCIAL"/>
    <n v="1000000"/>
    <n v="590060.80000000005"/>
  </r>
  <r>
    <s v="2024"/>
    <x v="0"/>
    <x v="0"/>
    <x v="0"/>
    <x v="0"/>
    <x v="2"/>
    <s v="0218 - MINISTERIO DE MEDIO AMBIENTE Y RECURSOS NATURALES"/>
    <s v="0001 - MINISTERIO  DE MEDIO AMBIENTE Y RECURSOS NATURALES"/>
    <x v="3"/>
    <x v="6"/>
    <x v="17"/>
    <x v="1"/>
    <x v="7"/>
    <s v="N"/>
    <s v="00 - N/A"/>
    <s v="10 - FONDO GENERAL"/>
    <s v="(en blanco)"/>
    <s v="99 - MULTIPROVINCIAL"/>
    <n v="2483100"/>
    <n v="1497445.2200000002"/>
  </r>
  <r>
    <s v="2024"/>
    <x v="0"/>
    <x v="0"/>
    <x v="0"/>
    <x v="0"/>
    <x v="2"/>
    <s v="0218 - MINISTERIO DE MEDIO AMBIENTE Y RECURSOS NATURALES"/>
    <s v="0001 - MINISTERIO  DE MEDIO AMBIENTE Y RECURSOS NATURALES"/>
    <x v="3"/>
    <x v="6"/>
    <x v="17"/>
    <x v="1"/>
    <x v="8"/>
    <s v="N"/>
    <s v="00 - N/A"/>
    <s v="10 - FONDO GENERAL"/>
    <s v="(en blanco)"/>
    <s v="99 - MULTIPROVINCIAL"/>
    <n v="1501200"/>
    <n v="1407864.8800000001"/>
  </r>
  <r>
    <s v="2024"/>
    <x v="0"/>
    <x v="0"/>
    <x v="0"/>
    <x v="0"/>
    <x v="2"/>
    <s v="0218 - MINISTERIO DE MEDIO AMBIENTE Y RECURSOS NATURALES"/>
    <s v="0001 - MINISTERIO  DE MEDIO AMBIENTE Y RECURSOS NATURALES"/>
    <x v="3"/>
    <x v="6"/>
    <x v="17"/>
    <x v="1"/>
    <x v="9"/>
    <s v="N"/>
    <s v="00 - N/A"/>
    <s v="10 - FONDO GENERAL"/>
    <s v="(en blanco)"/>
    <s v="99 - MULTIPROVINCIAL"/>
    <n v="1000000"/>
    <n v="0"/>
  </r>
  <r>
    <s v="2024"/>
    <x v="0"/>
    <x v="0"/>
    <x v="0"/>
    <x v="0"/>
    <x v="2"/>
    <s v="0218 - MINISTERIO DE MEDIO AMBIENTE Y RECURSOS NATURALES"/>
    <s v="0001 - MINISTERIO  DE MEDIO AMBIENTE Y RECURSOS NATURALES"/>
    <x v="3"/>
    <x v="6"/>
    <x v="17"/>
    <x v="1"/>
    <x v="9"/>
    <s v="N"/>
    <s v="00 - N/A"/>
    <s v="20 - FONDOS CON DESTINO ESPECÍFICO"/>
    <s v="(en blanco)"/>
    <s v="99 - MULTIPROVINCIAL"/>
    <n v="0"/>
    <n v="0"/>
  </r>
  <r>
    <s v="2024"/>
    <x v="0"/>
    <x v="0"/>
    <x v="0"/>
    <x v="0"/>
    <x v="2"/>
    <s v="0218 - MINISTERIO DE MEDIO AMBIENTE Y RECURSOS NATURALES"/>
    <s v="0001 - MINISTERIO  DE MEDIO AMBIENTE Y RECURSOS NATURALES"/>
    <x v="3"/>
    <x v="6"/>
    <x v="17"/>
    <x v="1"/>
    <x v="11"/>
    <s v="N"/>
    <s v="00 - N/A"/>
    <s v="10 - FONDO GENERAL"/>
    <s v="(en blanco)"/>
    <s v="99 - MULTIPROVINCIAL"/>
    <n v="2000000"/>
    <n v="0"/>
  </r>
  <r>
    <s v="2024"/>
    <x v="0"/>
    <x v="0"/>
    <x v="0"/>
    <x v="0"/>
    <x v="2"/>
    <s v="0218 - MINISTERIO DE MEDIO AMBIENTE Y RECURSOS NATURALES"/>
    <s v="0001 - MINISTERIO  DE MEDIO AMBIENTE Y RECURSOS NATURALES"/>
    <x v="3"/>
    <x v="6"/>
    <x v="17"/>
    <x v="1"/>
    <x v="12"/>
    <s v="N"/>
    <s v="00 - N/A"/>
    <s v="10 - FONDO GENERAL"/>
    <s v="(en blanco)"/>
    <s v="99 - MULTIPROVINCIAL"/>
    <n v="19480000"/>
    <n v="533478"/>
  </r>
  <r>
    <s v="2024"/>
    <x v="0"/>
    <x v="0"/>
    <x v="0"/>
    <x v="0"/>
    <x v="2"/>
    <s v="0218 - MINISTERIO DE MEDIO AMBIENTE Y RECURSOS NATURALES"/>
    <s v="0001 - MINISTERIO  DE MEDIO AMBIENTE Y RECURSOS NATURALES"/>
    <x v="3"/>
    <x v="6"/>
    <x v="17"/>
    <x v="1"/>
    <x v="12"/>
    <s v="N"/>
    <s v="00 - N/A"/>
    <s v="20 - FONDOS CON DESTINO ESPECÍFICO"/>
    <s v="(en blanco)"/>
    <s v="99 - MULTIPROVINCIAL"/>
    <n v="0"/>
    <n v="0"/>
  </r>
  <r>
    <s v="2024"/>
    <x v="0"/>
    <x v="0"/>
    <x v="0"/>
    <x v="0"/>
    <x v="2"/>
    <s v="0218 - MINISTERIO DE MEDIO AMBIENTE Y RECURSOS NATURALES"/>
    <s v="0001 - MINISTERIO  DE MEDIO AMBIENTE Y RECURSOS NATURALES"/>
    <x v="3"/>
    <x v="6"/>
    <x v="17"/>
    <x v="1"/>
    <x v="12"/>
    <s v="N"/>
    <s v="00 - N/A"/>
    <s v="70 - DONACION EXTERNA"/>
    <s v="(en blanco)"/>
    <s v="99 - MULTIPROVINCIAL"/>
    <n v="9698822"/>
    <n v="0"/>
  </r>
  <r>
    <s v="2024"/>
    <x v="0"/>
    <x v="0"/>
    <x v="0"/>
    <x v="0"/>
    <x v="2"/>
    <s v="0218 - MINISTERIO DE MEDIO AMBIENTE Y RECURSOS NATURALES"/>
    <s v="0001 - MINISTERIO  DE MEDIO AMBIENTE Y RECURSOS NATURALES"/>
    <x v="3"/>
    <x v="6"/>
    <x v="17"/>
    <x v="1"/>
    <x v="13"/>
    <s v="N"/>
    <s v="00 - N/A"/>
    <s v="10 - FONDO GENERAL"/>
    <s v="(en blanco)"/>
    <s v="99 - MULTIPROVINCIAL"/>
    <n v="3000000"/>
    <n v="0"/>
  </r>
  <r>
    <s v="2024"/>
    <x v="0"/>
    <x v="0"/>
    <x v="0"/>
    <x v="0"/>
    <x v="2"/>
    <s v="0218 - MINISTERIO DE MEDIO AMBIENTE Y RECURSOS NATURALES"/>
    <s v="0001 - MINISTERIO  DE MEDIO AMBIENTE Y RECURSOS NATURALES"/>
    <x v="3"/>
    <x v="6"/>
    <x v="17"/>
    <x v="2"/>
    <x v="14"/>
    <s v="N"/>
    <s v="00 - N/A"/>
    <s v="10 - FONDO GENERAL"/>
    <s v="(en blanco)"/>
    <s v="99 - MULTIPROVINCIAL"/>
    <n v="1988"/>
    <n v="0"/>
  </r>
  <r>
    <s v="2024"/>
    <x v="0"/>
    <x v="0"/>
    <x v="0"/>
    <x v="0"/>
    <x v="2"/>
    <s v="0218 - MINISTERIO DE MEDIO AMBIENTE Y RECURSOS NATURALES"/>
    <s v="0001 - MINISTERIO  DE MEDIO AMBIENTE Y RECURSOS NATURALES"/>
    <x v="3"/>
    <x v="6"/>
    <x v="17"/>
    <x v="2"/>
    <x v="15"/>
    <s v="N"/>
    <s v="00 - N/A"/>
    <s v="10 - FONDO GENERAL"/>
    <s v="(en blanco)"/>
    <s v="99 - MULTIPROVINCIAL"/>
    <n v="17995"/>
    <n v="0"/>
  </r>
  <r>
    <s v="2024"/>
    <x v="0"/>
    <x v="0"/>
    <x v="0"/>
    <x v="0"/>
    <x v="2"/>
    <s v="0218 - MINISTERIO DE MEDIO AMBIENTE Y RECURSOS NATURALES"/>
    <s v="0001 - MINISTERIO  DE MEDIO AMBIENTE Y RECURSOS NATURALES"/>
    <x v="3"/>
    <x v="6"/>
    <x v="17"/>
    <x v="2"/>
    <x v="16"/>
    <s v="N"/>
    <s v="00 - N/A"/>
    <s v="10 - FONDO GENERAL"/>
    <s v="(en blanco)"/>
    <s v="99 - MULTIPROVINCIAL"/>
    <n v="722720"/>
    <n v="0"/>
  </r>
  <r>
    <s v="2024"/>
    <x v="0"/>
    <x v="0"/>
    <x v="0"/>
    <x v="0"/>
    <x v="2"/>
    <s v="0218 - MINISTERIO DE MEDIO AMBIENTE Y RECURSOS NATURALES"/>
    <s v="0001 - MINISTERIO  DE MEDIO AMBIENTE Y RECURSOS NATURALES"/>
    <x v="3"/>
    <x v="6"/>
    <x v="17"/>
    <x v="2"/>
    <x v="17"/>
    <s v="N"/>
    <s v="00 - N/A"/>
    <s v="10 - FONDO GENERAL"/>
    <s v="(en blanco)"/>
    <s v="99 - MULTIPROVINCIAL"/>
    <n v="4000"/>
    <n v="0"/>
  </r>
  <r>
    <s v="2024"/>
    <x v="0"/>
    <x v="0"/>
    <x v="0"/>
    <x v="0"/>
    <x v="2"/>
    <s v="0218 - MINISTERIO DE MEDIO AMBIENTE Y RECURSOS NATURALES"/>
    <s v="0001 - MINISTERIO  DE MEDIO AMBIENTE Y RECURSOS NATURALES"/>
    <x v="3"/>
    <x v="6"/>
    <x v="17"/>
    <x v="2"/>
    <x v="18"/>
    <s v="N"/>
    <s v="00 - N/A"/>
    <s v="10 - FONDO GENERAL"/>
    <s v="(en blanco)"/>
    <s v="99 - MULTIPROVINCIAL"/>
    <n v="9560"/>
    <n v="0"/>
  </r>
  <r>
    <s v="2024"/>
    <x v="0"/>
    <x v="0"/>
    <x v="0"/>
    <x v="0"/>
    <x v="2"/>
    <s v="0218 - MINISTERIO DE MEDIO AMBIENTE Y RECURSOS NATURALES"/>
    <s v="0001 - MINISTERIO  DE MEDIO AMBIENTE Y RECURSOS NATURALES"/>
    <x v="3"/>
    <x v="6"/>
    <x v="17"/>
    <x v="2"/>
    <x v="19"/>
    <s v="N"/>
    <s v="00 - N/A"/>
    <s v="10 - FONDO GENERAL"/>
    <s v="(en blanco)"/>
    <s v="99 - MULTIPROVINCIAL"/>
    <n v="11000"/>
    <n v="0"/>
  </r>
  <r>
    <s v="2024"/>
    <x v="0"/>
    <x v="0"/>
    <x v="0"/>
    <x v="0"/>
    <x v="2"/>
    <s v="0218 - MINISTERIO DE MEDIO AMBIENTE Y RECURSOS NATURALES"/>
    <s v="0001 - MINISTERIO  DE MEDIO AMBIENTE Y RECURSOS NATURALES"/>
    <x v="3"/>
    <x v="6"/>
    <x v="17"/>
    <x v="2"/>
    <x v="20"/>
    <s v="N"/>
    <s v="00 - N/A"/>
    <s v="10 - FONDO GENERAL"/>
    <s v="(en blanco)"/>
    <s v="99 - MULTIPROVINCIAL"/>
    <n v="1710"/>
    <n v="0"/>
  </r>
  <r>
    <s v="2024"/>
    <x v="0"/>
    <x v="0"/>
    <x v="0"/>
    <x v="0"/>
    <x v="2"/>
    <s v="0218 - MINISTERIO DE MEDIO AMBIENTE Y RECURSOS NATURALES"/>
    <s v="0001 - MINISTERIO  DE MEDIO AMBIENTE Y RECURSOS NATURALES"/>
    <x v="3"/>
    <x v="6"/>
    <x v="17"/>
    <x v="2"/>
    <x v="21"/>
    <s v="N"/>
    <s v="00 - N/A"/>
    <s v="10 - FONDO GENERAL"/>
    <s v="(en blanco)"/>
    <s v="99 - MULTIPROVINCIAL"/>
    <n v="570684"/>
    <n v="22664.41"/>
  </r>
  <r>
    <s v="2024"/>
    <x v="0"/>
    <x v="0"/>
    <x v="0"/>
    <x v="0"/>
    <x v="2"/>
    <s v="0218 - MINISTERIO DE MEDIO AMBIENTE Y RECURSOS NATURALES"/>
    <s v="0007 - UNIDAD TÉCNICA EJECUTORA DE PROYECTOS DE DESARROLLO AGROFORESTAL"/>
    <x v="3"/>
    <x v="9"/>
    <x v="81"/>
    <x v="0"/>
    <x v="0"/>
    <s v="N"/>
    <s v="00 - N/A"/>
    <s v="10 - FONDO GENERAL"/>
    <s v="(en blanco)"/>
    <s v="99 - MULTIPROVINCIAL"/>
    <n v="28212650"/>
    <n v="10245000"/>
  </r>
  <r>
    <s v="2024"/>
    <x v="0"/>
    <x v="0"/>
    <x v="0"/>
    <x v="0"/>
    <x v="2"/>
    <s v="0218 - MINISTERIO DE MEDIO AMBIENTE Y RECURSOS NATURALES"/>
    <s v="0007 - UNIDAD TÉCNICA EJECUTORA DE PROYECTOS DE DESARROLLO AGROFORESTAL"/>
    <x v="3"/>
    <x v="9"/>
    <x v="81"/>
    <x v="0"/>
    <x v="1"/>
    <s v="N"/>
    <s v="00 - N/A"/>
    <s v="10 - FONDO GENERAL"/>
    <s v="(en blanco)"/>
    <s v="99 - MULTIPROVINCIAL"/>
    <n v="4926000"/>
    <n v="441000"/>
  </r>
  <r>
    <s v="2024"/>
    <x v="0"/>
    <x v="0"/>
    <x v="0"/>
    <x v="0"/>
    <x v="2"/>
    <s v="0218 - MINISTERIO DE MEDIO AMBIENTE Y RECURSOS NATURALES"/>
    <s v="0007 - UNIDAD TÉCNICA EJECUTORA DE PROYECTOS DE DESARROLLO AGROFORESTAL"/>
    <x v="3"/>
    <x v="9"/>
    <x v="81"/>
    <x v="0"/>
    <x v="4"/>
    <s v="N"/>
    <s v="00 - N/A"/>
    <s v="10 - FONDO GENERAL"/>
    <s v="(en blanco)"/>
    <s v="99 - MULTIPROVINCIAL"/>
    <n v="2726984"/>
    <n v="1155007.46"/>
  </r>
  <r>
    <s v="2024"/>
    <x v="0"/>
    <x v="0"/>
    <x v="0"/>
    <x v="0"/>
    <x v="2"/>
    <s v="0218 - MINISTERIO DE MEDIO AMBIENTE Y RECURSOS NATURALES"/>
    <s v="0007 - UNIDAD TÉCNICA EJECUTORA DE PROYECTOS DE DESARROLLO AGROFORESTAL"/>
    <x v="3"/>
    <x v="9"/>
    <x v="81"/>
    <x v="1"/>
    <x v="5"/>
    <s v="N"/>
    <s v="00 - N/A"/>
    <s v="10 - FONDO GENERAL"/>
    <s v="(en blanco)"/>
    <s v="99 - MULTIPROVINCIAL"/>
    <n v="7625500"/>
    <n v="3368581.9499999997"/>
  </r>
  <r>
    <s v="2024"/>
    <x v="0"/>
    <x v="0"/>
    <x v="0"/>
    <x v="0"/>
    <x v="2"/>
    <s v="0218 - MINISTERIO DE MEDIO AMBIENTE Y RECURSOS NATURALES"/>
    <s v="0007 - UNIDAD TÉCNICA EJECUTORA DE PROYECTOS DE DESARROLLO AGROFORESTAL"/>
    <x v="3"/>
    <x v="9"/>
    <x v="81"/>
    <x v="1"/>
    <x v="9"/>
    <s v="N"/>
    <s v="00 - N/A"/>
    <s v="10 - FONDO GENERAL"/>
    <s v="(en blanco)"/>
    <s v="99 - MULTIPROVINCIAL"/>
    <n v="1000000"/>
    <n v="660298.76"/>
  </r>
  <r>
    <s v="2024"/>
    <x v="0"/>
    <x v="0"/>
    <x v="0"/>
    <x v="0"/>
    <x v="2"/>
    <s v="0218 - MINISTERIO DE MEDIO AMBIENTE Y RECURSOS NATURALES"/>
    <s v="0007 - UNIDAD TÉCNICA EJECUTORA DE PROYECTOS DE DESARROLLO AGROFORESTAL"/>
    <x v="3"/>
    <x v="9"/>
    <x v="81"/>
    <x v="1"/>
    <x v="10"/>
    <s v="N"/>
    <s v="00 - N/A"/>
    <s v="10 - FONDO GENERAL"/>
    <s v="(en blanco)"/>
    <s v="99 - MULTIPROVINCIAL"/>
    <n v="2761000"/>
    <n v="2809869.91"/>
  </r>
  <r>
    <s v="2024"/>
    <x v="0"/>
    <x v="0"/>
    <x v="0"/>
    <x v="0"/>
    <x v="2"/>
    <s v="0218 - MINISTERIO DE MEDIO AMBIENTE Y RECURSOS NATURALES"/>
    <s v="0007 - UNIDAD TÉCNICA EJECUTORA DE PROYECTOS DE DESARROLLO AGROFORESTAL"/>
    <x v="3"/>
    <x v="9"/>
    <x v="81"/>
    <x v="1"/>
    <x v="12"/>
    <s v="N"/>
    <s v="00 - N/A"/>
    <s v="10 - FONDO GENERAL"/>
    <s v="(en blanco)"/>
    <s v="99 - MULTIPROVINCIAL"/>
    <n v="150000"/>
    <n v="67260"/>
  </r>
  <r>
    <s v="2024"/>
    <x v="0"/>
    <x v="0"/>
    <x v="0"/>
    <x v="0"/>
    <x v="2"/>
    <s v="0218 - MINISTERIO DE MEDIO AMBIENTE Y RECURSOS NATURALES"/>
    <s v="0007 - UNIDAD TÉCNICA EJECUTORA DE PROYECTOS DE DESARROLLO AGROFORESTAL"/>
    <x v="3"/>
    <x v="9"/>
    <x v="81"/>
    <x v="2"/>
    <x v="15"/>
    <s v="N"/>
    <s v="00 - N/A"/>
    <s v="10 - FONDO GENERAL"/>
    <s v="(en blanco)"/>
    <s v="99 - MULTIPROVINCIAL"/>
    <n v="500000"/>
    <n v="0"/>
  </r>
  <r>
    <s v="2024"/>
    <x v="0"/>
    <x v="0"/>
    <x v="0"/>
    <x v="0"/>
    <x v="2"/>
    <s v="0218 - MINISTERIO DE MEDIO AMBIENTE Y RECURSOS NATURALES"/>
    <s v="0007 - UNIDAD TÉCNICA EJECUTORA DE PROYECTOS DE DESARROLLO AGROFORESTAL"/>
    <x v="3"/>
    <x v="9"/>
    <x v="81"/>
    <x v="2"/>
    <x v="16"/>
    <s v="N"/>
    <s v="00 - N/A"/>
    <s v="10 - FONDO GENERAL"/>
    <s v="(en blanco)"/>
    <s v="99 - MULTIPROVINCIAL"/>
    <n v="300000"/>
    <n v="0"/>
  </r>
  <r>
    <s v="2024"/>
    <x v="0"/>
    <x v="0"/>
    <x v="0"/>
    <x v="0"/>
    <x v="2"/>
    <s v="0218 - MINISTERIO DE MEDIO AMBIENTE Y RECURSOS NATURALES"/>
    <s v="0007 - UNIDAD TÉCNICA EJECUTORA DE PROYECTOS DE DESARROLLO AGROFORESTAL"/>
    <x v="3"/>
    <x v="9"/>
    <x v="81"/>
    <x v="2"/>
    <x v="18"/>
    <s v="N"/>
    <s v="00 - N/A"/>
    <s v="10 - FONDO GENERAL"/>
    <s v="(en blanco)"/>
    <s v="99 - MULTIPROVINCIAL"/>
    <n v="75000"/>
    <n v="0"/>
  </r>
  <r>
    <s v="2024"/>
    <x v="0"/>
    <x v="0"/>
    <x v="0"/>
    <x v="0"/>
    <x v="2"/>
    <s v="0218 - MINISTERIO DE MEDIO AMBIENTE Y RECURSOS NATURALES"/>
    <s v="0007 - UNIDAD TÉCNICA EJECUTORA DE PROYECTOS DE DESARROLLO AGROFORESTAL"/>
    <x v="3"/>
    <x v="9"/>
    <x v="81"/>
    <x v="2"/>
    <x v="20"/>
    <s v="N"/>
    <s v="00 - N/A"/>
    <s v="10 - FONDO GENERAL"/>
    <s v="(en blanco)"/>
    <s v="99 - MULTIPROVINCIAL"/>
    <n v="230600"/>
    <n v="0"/>
  </r>
  <r>
    <s v="2024"/>
    <x v="0"/>
    <x v="0"/>
    <x v="0"/>
    <x v="0"/>
    <x v="2"/>
    <s v="0218 - MINISTERIO DE MEDIO AMBIENTE Y RECURSOS NATURALES"/>
    <s v="0007 - UNIDAD TÉCNICA EJECUTORA DE PROYECTOS DE DESARROLLO AGROFORESTAL"/>
    <x v="3"/>
    <x v="9"/>
    <x v="81"/>
    <x v="2"/>
    <x v="21"/>
    <s v="N"/>
    <s v="00 - N/A"/>
    <s v="10 - FONDO GENERAL"/>
    <s v="(en blanco)"/>
    <s v="99 - MULTIPROVINCIAL"/>
    <n v="2580812"/>
    <n v="0"/>
  </r>
  <r>
    <s v="2024"/>
    <x v="0"/>
    <x v="0"/>
    <x v="0"/>
    <x v="0"/>
    <x v="2"/>
    <s v="0219 - MINISTERIO DE EDUCACIÓN SUPERIOR CIENCIA Y TECNOLOGÍA"/>
    <s v="0001 - MINISTERIO DE EDUCACION SUPERIOR, CIENCIA Y TECNOLOGIA"/>
    <x v="2"/>
    <x v="10"/>
    <x v="24"/>
    <x v="0"/>
    <x v="0"/>
    <s v="N"/>
    <s v="00 - N/A"/>
    <s v="10 - FONDO GENERAL"/>
    <s v="(en blanco)"/>
    <s v="99 - MULTIPROVINCIAL"/>
    <n v="808764913"/>
    <n v="311557148.46999997"/>
  </r>
  <r>
    <s v="2024"/>
    <x v="0"/>
    <x v="0"/>
    <x v="0"/>
    <x v="0"/>
    <x v="2"/>
    <s v="0219 - MINISTERIO DE EDUCACIÓN SUPERIOR CIENCIA Y TECNOLOGÍA"/>
    <s v="0001 - MINISTERIO DE EDUCACION SUPERIOR, CIENCIA Y TECNOLOGIA"/>
    <x v="2"/>
    <x v="10"/>
    <x v="24"/>
    <x v="0"/>
    <x v="0"/>
    <s v="N"/>
    <s v="00 - N/A"/>
    <s v="70 - DONACION EXTERNA"/>
    <s v="(en blanco)"/>
    <s v="99 - MULTIPROVINCIAL"/>
    <n v="0"/>
    <n v="0"/>
  </r>
  <r>
    <s v="2024"/>
    <x v="0"/>
    <x v="0"/>
    <x v="0"/>
    <x v="0"/>
    <x v="2"/>
    <s v="0219 - MINISTERIO DE EDUCACIÓN SUPERIOR CIENCIA Y TECNOLOGÍA"/>
    <s v="0001 - MINISTERIO DE EDUCACION SUPERIOR, CIENCIA Y TECNOLOGIA"/>
    <x v="2"/>
    <x v="10"/>
    <x v="24"/>
    <x v="0"/>
    <x v="1"/>
    <s v="N"/>
    <s v="00 - N/A"/>
    <s v="10 - FONDO GENERAL"/>
    <s v="(en blanco)"/>
    <s v="99 - MULTIPROVINCIAL"/>
    <n v="152728693"/>
    <n v="49209526.630000003"/>
  </r>
  <r>
    <s v="2024"/>
    <x v="0"/>
    <x v="0"/>
    <x v="0"/>
    <x v="0"/>
    <x v="2"/>
    <s v="0219 - MINISTERIO DE EDUCACIÓN SUPERIOR CIENCIA Y TECNOLOGÍA"/>
    <s v="0001 - MINISTERIO DE EDUCACION SUPERIOR, CIENCIA Y TECNOLOGIA"/>
    <x v="2"/>
    <x v="10"/>
    <x v="24"/>
    <x v="0"/>
    <x v="4"/>
    <s v="N"/>
    <s v="00 - N/A"/>
    <s v="10 - FONDO GENERAL"/>
    <s v="(en blanco)"/>
    <s v="99 - MULTIPROVINCIAL"/>
    <n v="93564554"/>
    <n v="46833210.989999957"/>
  </r>
  <r>
    <s v="2024"/>
    <x v="0"/>
    <x v="0"/>
    <x v="0"/>
    <x v="0"/>
    <x v="2"/>
    <s v="0219 - MINISTERIO DE EDUCACIÓN SUPERIOR CIENCIA Y TECNOLOGÍA"/>
    <s v="0001 - MINISTERIO DE EDUCACION SUPERIOR, CIENCIA Y TECNOLOGIA"/>
    <x v="2"/>
    <x v="10"/>
    <x v="24"/>
    <x v="0"/>
    <x v="4"/>
    <s v="N"/>
    <s v="00 - N/A"/>
    <s v="70 - DONACION EXTERNA"/>
    <s v="(en blanco)"/>
    <s v="99 - MULTIPROVINCIAL"/>
    <n v="0"/>
    <n v="0"/>
  </r>
  <r>
    <s v="2024"/>
    <x v="0"/>
    <x v="0"/>
    <x v="0"/>
    <x v="0"/>
    <x v="2"/>
    <s v="0219 - MINISTERIO DE EDUCACIÓN SUPERIOR CIENCIA Y TECNOLOGÍA"/>
    <s v="0001 - MINISTERIO DE EDUCACION SUPERIOR, CIENCIA Y TECNOLOGIA"/>
    <x v="2"/>
    <x v="10"/>
    <x v="24"/>
    <x v="1"/>
    <x v="5"/>
    <s v="N"/>
    <s v="00 - N/A"/>
    <s v="10 - FONDO GENERAL"/>
    <s v="(en blanco)"/>
    <s v="99 - MULTIPROVINCIAL"/>
    <n v="25150000"/>
    <n v="11097205.899999999"/>
  </r>
  <r>
    <s v="2024"/>
    <x v="0"/>
    <x v="0"/>
    <x v="0"/>
    <x v="0"/>
    <x v="2"/>
    <s v="0219 - MINISTERIO DE EDUCACIÓN SUPERIOR CIENCIA Y TECNOLOGÍA"/>
    <s v="0001 - MINISTERIO DE EDUCACION SUPERIOR, CIENCIA Y TECNOLOGIA"/>
    <x v="2"/>
    <x v="10"/>
    <x v="24"/>
    <x v="1"/>
    <x v="6"/>
    <s v="N"/>
    <s v="00 - N/A"/>
    <s v="10 - FONDO GENERAL"/>
    <s v="(en blanco)"/>
    <s v="99 - MULTIPROVINCIAL"/>
    <n v="15280500"/>
    <n v="1334753.47"/>
  </r>
  <r>
    <s v="2024"/>
    <x v="0"/>
    <x v="0"/>
    <x v="0"/>
    <x v="0"/>
    <x v="2"/>
    <s v="0219 - MINISTERIO DE EDUCACIÓN SUPERIOR CIENCIA Y TECNOLOGÍA"/>
    <s v="0001 - MINISTERIO DE EDUCACION SUPERIOR, CIENCIA Y TECNOLOGIA"/>
    <x v="2"/>
    <x v="10"/>
    <x v="24"/>
    <x v="1"/>
    <x v="7"/>
    <s v="N"/>
    <s v="00 - N/A"/>
    <s v="10 - FONDO GENERAL"/>
    <s v="(en blanco)"/>
    <s v="99 - MULTIPROVINCIAL"/>
    <n v="8884200"/>
    <n v="576075.60000000009"/>
  </r>
  <r>
    <s v="2024"/>
    <x v="0"/>
    <x v="0"/>
    <x v="0"/>
    <x v="0"/>
    <x v="2"/>
    <s v="0219 - MINISTERIO DE EDUCACIÓN SUPERIOR CIENCIA Y TECNOLOGÍA"/>
    <s v="0001 - MINISTERIO DE EDUCACION SUPERIOR, CIENCIA Y TECNOLOGIA"/>
    <x v="2"/>
    <x v="10"/>
    <x v="24"/>
    <x v="1"/>
    <x v="7"/>
    <s v="N"/>
    <s v="00 - N/A"/>
    <s v="70 - DONACION EXTERNA"/>
    <s v="(en blanco)"/>
    <s v="99 - MULTIPROVINCIAL"/>
    <n v="0"/>
    <n v="0"/>
  </r>
  <r>
    <s v="2024"/>
    <x v="0"/>
    <x v="0"/>
    <x v="0"/>
    <x v="0"/>
    <x v="2"/>
    <s v="0219 - MINISTERIO DE EDUCACIÓN SUPERIOR CIENCIA Y TECNOLOGÍA"/>
    <s v="0001 - MINISTERIO DE EDUCACION SUPERIOR, CIENCIA Y TECNOLOGIA"/>
    <x v="2"/>
    <x v="10"/>
    <x v="24"/>
    <x v="1"/>
    <x v="8"/>
    <s v="N"/>
    <s v="00 - N/A"/>
    <s v="10 - FONDO GENERAL"/>
    <s v="(en blanco)"/>
    <s v="99 - MULTIPROVINCIAL"/>
    <n v="3923044"/>
    <n v="0"/>
  </r>
  <r>
    <s v="2024"/>
    <x v="0"/>
    <x v="0"/>
    <x v="0"/>
    <x v="0"/>
    <x v="2"/>
    <s v="0219 - MINISTERIO DE EDUCACIÓN SUPERIOR CIENCIA Y TECNOLOGÍA"/>
    <s v="0001 - MINISTERIO DE EDUCACION SUPERIOR, CIENCIA Y TECNOLOGIA"/>
    <x v="2"/>
    <x v="10"/>
    <x v="24"/>
    <x v="1"/>
    <x v="8"/>
    <s v="N"/>
    <s v="00 - N/A"/>
    <s v="70 - DONACION EXTERNA"/>
    <s v="(en blanco)"/>
    <s v="99 - MULTIPROVINCIAL"/>
    <n v="0"/>
    <n v="0"/>
  </r>
  <r>
    <s v="2024"/>
    <x v="0"/>
    <x v="0"/>
    <x v="0"/>
    <x v="0"/>
    <x v="2"/>
    <s v="0219 - MINISTERIO DE EDUCACIÓN SUPERIOR CIENCIA Y TECNOLOGÍA"/>
    <s v="0001 - MINISTERIO DE EDUCACION SUPERIOR, CIENCIA Y TECNOLOGIA"/>
    <x v="2"/>
    <x v="10"/>
    <x v="24"/>
    <x v="1"/>
    <x v="9"/>
    <s v="N"/>
    <s v="00 - N/A"/>
    <s v="10 - FONDO GENERAL"/>
    <s v="(en blanco)"/>
    <s v="99 - MULTIPROVINCIAL"/>
    <n v="51399000"/>
    <n v="18745327.859999999"/>
  </r>
  <r>
    <s v="2024"/>
    <x v="0"/>
    <x v="0"/>
    <x v="0"/>
    <x v="0"/>
    <x v="2"/>
    <s v="0219 - MINISTERIO DE EDUCACIÓN SUPERIOR CIENCIA Y TECNOLOGÍA"/>
    <s v="0001 - MINISTERIO DE EDUCACION SUPERIOR, CIENCIA Y TECNOLOGIA"/>
    <x v="2"/>
    <x v="10"/>
    <x v="24"/>
    <x v="1"/>
    <x v="10"/>
    <s v="N"/>
    <s v="00 - N/A"/>
    <s v="10 - FONDO GENERAL"/>
    <s v="(en blanco)"/>
    <s v="99 - MULTIPROVINCIAL"/>
    <n v="12485000"/>
    <n v="12441269.759999998"/>
  </r>
  <r>
    <s v="2024"/>
    <x v="0"/>
    <x v="0"/>
    <x v="0"/>
    <x v="0"/>
    <x v="2"/>
    <s v="0219 - MINISTERIO DE EDUCACIÓN SUPERIOR CIENCIA Y TECNOLOGÍA"/>
    <s v="0001 - MINISTERIO DE EDUCACION SUPERIOR, CIENCIA Y TECNOLOGIA"/>
    <x v="2"/>
    <x v="10"/>
    <x v="24"/>
    <x v="1"/>
    <x v="11"/>
    <s v="N"/>
    <s v="00 - N/A"/>
    <s v="10 - FONDO GENERAL"/>
    <s v="(en blanco)"/>
    <s v="99 - MULTIPROVINCIAL"/>
    <n v="14246000"/>
    <n v="1100471.8900000001"/>
  </r>
  <r>
    <s v="2024"/>
    <x v="0"/>
    <x v="0"/>
    <x v="0"/>
    <x v="0"/>
    <x v="2"/>
    <s v="0219 - MINISTERIO DE EDUCACIÓN SUPERIOR CIENCIA Y TECNOLOGÍA"/>
    <s v="0001 - MINISTERIO DE EDUCACION SUPERIOR, CIENCIA Y TECNOLOGIA"/>
    <x v="2"/>
    <x v="10"/>
    <x v="24"/>
    <x v="1"/>
    <x v="12"/>
    <s v="N"/>
    <s v="00 - N/A"/>
    <s v="10 - FONDO GENERAL"/>
    <s v="(en blanco)"/>
    <s v="99 - MULTIPROVINCIAL"/>
    <n v="284927345"/>
    <n v="75248231.129999995"/>
  </r>
  <r>
    <s v="2024"/>
    <x v="0"/>
    <x v="0"/>
    <x v="0"/>
    <x v="0"/>
    <x v="2"/>
    <s v="0219 - MINISTERIO DE EDUCACIÓN SUPERIOR CIENCIA Y TECNOLOGÍA"/>
    <s v="0001 - MINISTERIO DE EDUCACION SUPERIOR, CIENCIA Y TECNOLOGIA"/>
    <x v="2"/>
    <x v="10"/>
    <x v="24"/>
    <x v="1"/>
    <x v="12"/>
    <s v="N"/>
    <s v="00 - N/A"/>
    <s v="70 - DONACION EXTERNA"/>
    <s v="(en blanco)"/>
    <s v="99 - MULTIPROVINCIAL"/>
    <n v="0"/>
    <n v="649000"/>
  </r>
  <r>
    <s v="2024"/>
    <x v="0"/>
    <x v="0"/>
    <x v="0"/>
    <x v="0"/>
    <x v="2"/>
    <s v="0219 - MINISTERIO DE EDUCACIÓN SUPERIOR CIENCIA Y TECNOLOGÍA"/>
    <s v="0001 - MINISTERIO DE EDUCACION SUPERIOR, CIENCIA Y TECNOLOGIA"/>
    <x v="2"/>
    <x v="10"/>
    <x v="24"/>
    <x v="1"/>
    <x v="13"/>
    <s v="N"/>
    <s v="00 - N/A"/>
    <s v="10 - FONDO GENERAL"/>
    <s v="(en blanco)"/>
    <s v="99 - MULTIPROVINCIAL"/>
    <n v="10548852"/>
    <n v="1518236.38"/>
  </r>
  <r>
    <s v="2024"/>
    <x v="0"/>
    <x v="0"/>
    <x v="0"/>
    <x v="0"/>
    <x v="2"/>
    <s v="0219 - MINISTERIO DE EDUCACIÓN SUPERIOR CIENCIA Y TECNOLOGÍA"/>
    <s v="0001 - MINISTERIO DE EDUCACION SUPERIOR, CIENCIA Y TECNOLOGIA"/>
    <x v="2"/>
    <x v="10"/>
    <x v="24"/>
    <x v="2"/>
    <x v="14"/>
    <s v="N"/>
    <s v="00 - N/A"/>
    <s v="10 - FONDO GENERAL"/>
    <s v="(en blanco)"/>
    <s v="99 - MULTIPROVINCIAL"/>
    <n v="100000"/>
    <n v="0"/>
  </r>
  <r>
    <s v="2024"/>
    <x v="0"/>
    <x v="0"/>
    <x v="0"/>
    <x v="0"/>
    <x v="2"/>
    <s v="0219 - MINISTERIO DE EDUCACIÓN SUPERIOR CIENCIA Y TECNOLOGÍA"/>
    <s v="0001 - MINISTERIO DE EDUCACION SUPERIOR, CIENCIA Y TECNOLOGIA"/>
    <x v="2"/>
    <x v="10"/>
    <x v="24"/>
    <x v="2"/>
    <x v="14"/>
    <s v="N"/>
    <s v="00 - N/A"/>
    <s v="20 - FONDOS CON DESTINO ESPECÍFICO"/>
    <s v="(en blanco)"/>
    <s v="99 - MULTIPROVINCIAL"/>
    <n v="3450000"/>
    <n v="1786623.0799999998"/>
  </r>
  <r>
    <s v="2024"/>
    <x v="0"/>
    <x v="0"/>
    <x v="0"/>
    <x v="0"/>
    <x v="2"/>
    <s v="0219 - MINISTERIO DE EDUCACIÓN SUPERIOR CIENCIA Y TECNOLOGÍA"/>
    <s v="0001 - MINISTERIO DE EDUCACION SUPERIOR, CIENCIA Y TECNOLOGIA"/>
    <x v="2"/>
    <x v="10"/>
    <x v="24"/>
    <x v="2"/>
    <x v="15"/>
    <s v="N"/>
    <s v="00 - N/A"/>
    <s v="10 - FONDO GENERAL"/>
    <s v="(en blanco)"/>
    <s v="99 - MULTIPROVINCIAL"/>
    <n v="5567169"/>
    <n v="295360.01"/>
  </r>
  <r>
    <s v="2024"/>
    <x v="0"/>
    <x v="0"/>
    <x v="0"/>
    <x v="0"/>
    <x v="2"/>
    <s v="0219 - MINISTERIO DE EDUCACIÓN SUPERIOR CIENCIA Y TECNOLOGÍA"/>
    <s v="0001 - MINISTERIO DE EDUCACION SUPERIOR, CIENCIA Y TECNOLOGIA"/>
    <x v="2"/>
    <x v="10"/>
    <x v="24"/>
    <x v="2"/>
    <x v="15"/>
    <s v="N"/>
    <s v="00 - N/A"/>
    <s v="20 - FONDOS CON DESTINO ESPECÍFICO"/>
    <s v="(en blanco)"/>
    <s v="99 - MULTIPROVINCIAL"/>
    <n v="0"/>
    <n v="0"/>
  </r>
  <r>
    <s v="2024"/>
    <x v="0"/>
    <x v="0"/>
    <x v="0"/>
    <x v="0"/>
    <x v="2"/>
    <s v="0219 - MINISTERIO DE EDUCACIÓN SUPERIOR CIENCIA Y TECNOLOGÍA"/>
    <s v="0001 - MINISTERIO DE EDUCACION SUPERIOR, CIENCIA Y TECNOLOGIA"/>
    <x v="2"/>
    <x v="10"/>
    <x v="24"/>
    <x v="2"/>
    <x v="16"/>
    <s v="N"/>
    <s v="00 - N/A"/>
    <s v="10 - FONDO GENERAL"/>
    <s v="(en blanco)"/>
    <s v="99 - MULTIPROVINCIAL"/>
    <n v="40475000"/>
    <n v="17330150"/>
  </r>
  <r>
    <s v="2024"/>
    <x v="0"/>
    <x v="0"/>
    <x v="0"/>
    <x v="0"/>
    <x v="2"/>
    <s v="0219 - MINISTERIO DE EDUCACIÓN SUPERIOR CIENCIA Y TECNOLOGÍA"/>
    <s v="0001 - MINISTERIO DE EDUCACION SUPERIOR, CIENCIA Y TECNOLOGIA"/>
    <x v="2"/>
    <x v="10"/>
    <x v="24"/>
    <x v="2"/>
    <x v="16"/>
    <s v="N"/>
    <s v="00 - N/A"/>
    <s v="20 - FONDOS CON DESTINO ESPECÍFICO"/>
    <s v="(en blanco)"/>
    <s v="99 - MULTIPROVINCIAL"/>
    <n v="42904711"/>
    <n v="1541611"/>
  </r>
  <r>
    <s v="2024"/>
    <x v="0"/>
    <x v="0"/>
    <x v="0"/>
    <x v="0"/>
    <x v="2"/>
    <s v="0219 - MINISTERIO DE EDUCACIÓN SUPERIOR CIENCIA Y TECNOLOGÍA"/>
    <s v="0001 - MINISTERIO DE EDUCACION SUPERIOR, CIENCIA Y TECNOLOGIA"/>
    <x v="2"/>
    <x v="10"/>
    <x v="24"/>
    <x v="2"/>
    <x v="17"/>
    <s v="N"/>
    <s v="00 - N/A"/>
    <s v="10 - FONDO GENERAL"/>
    <s v="(en blanco)"/>
    <s v="99 - MULTIPROVINCIAL"/>
    <n v="250000"/>
    <n v="51416.59"/>
  </r>
  <r>
    <s v="2024"/>
    <x v="0"/>
    <x v="0"/>
    <x v="0"/>
    <x v="0"/>
    <x v="2"/>
    <s v="0219 - MINISTERIO DE EDUCACIÓN SUPERIOR CIENCIA Y TECNOLOGÍA"/>
    <s v="0001 - MINISTERIO DE EDUCACION SUPERIOR, CIENCIA Y TECNOLOGIA"/>
    <x v="2"/>
    <x v="10"/>
    <x v="24"/>
    <x v="2"/>
    <x v="18"/>
    <s v="N"/>
    <s v="00 - N/A"/>
    <s v="10 - FONDO GENERAL"/>
    <s v="(en blanco)"/>
    <s v="99 - MULTIPROVINCIAL"/>
    <n v="2500000"/>
    <n v="15000"/>
  </r>
  <r>
    <s v="2024"/>
    <x v="0"/>
    <x v="0"/>
    <x v="0"/>
    <x v="0"/>
    <x v="2"/>
    <s v="0219 - MINISTERIO DE EDUCACIÓN SUPERIOR CIENCIA Y TECNOLOGÍA"/>
    <s v="0001 - MINISTERIO DE EDUCACION SUPERIOR, CIENCIA Y TECNOLOGIA"/>
    <x v="2"/>
    <x v="10"/>
    <x v="24"/>
    <x v="2"/>
    <x v="18"/>
    <s v="N"/>
    <s v="00 - N/A"/>
    <s v="20 - FONDOS CON DESTINO ESPECÍFICO"/>
    <s v="(en blanco)"/>
    <s v="99 - MULTIPROVINCIAL"/>
    <n v="0"/>
    <n v="0"/>
  </r>
  <r>
    <s v="2024"/>
    <x v="0"/>
    <x v="0"/>
    <x v="0"/>
    <x v="0"/>
    <x v="2"/>
    <s v="0219 - MINISTERIO DE EDUCACIÓN SUPERIOR CIENCIA Y TECNOLOGÍA"/>
    <s v="0001 - MINISTERIO DE EDUCACION SUPERIOR, CIENCIA Y TECNOLOGIA"/>
    <x v="2"/>
    <x v="10"/>
    <x v="24"/>
    <x v="2"/>
    <x v="19"/>
    <s v="N"/>
    <s v="00 - N/A"/>
    <s v="10 - FONDO GENERAL"/>
    <s v="(en blanco)"/>
    <s v="99 - MULTIPROVINCIAL"/>
    <n v="2076000"/>
    <n v="0"/>
  </r>
  <r>
    <s v="2024"/>
    <x v="0"/>
    <x v="0"/>
    <x v="0"/>
    <x v="0"/>
    <x v="2"/>
    <s v="0219 - MINISTERIO DE EDUCACIÓN SUPERIOR CIENCIA Y TECNOLOGÍA"/>
    <s v="0001 - MINISTERIO DE EDUCACION SUPERIOR, CIENCIA Y TECNOLOGIA"/>
    <x v="2"/>
    <x v="10"/>
    <x v="24"/>
    <x v="2"/>
    <x v="19"/>
    <s v="N"/>
    <s v="00 - N/A"/>
    <s v="20 - FONDOS CON DESTINO ESPECÍFICO"/>
    <s v="(en blanco)"/>
    <s v="99 - MULTIPROVINCIAL"/>
    <n v="0"/>
    <n v="0"/>
  </r>
  <r>
    <s v="2024"/>
    <x v="0"/>
    <x v="0"/>
    <x v="0"/>
    <x v="0"/>
    <x v="2"/>
    <s v="0219 - MINISTERIO DE EDUCACIÓN SUPERIOR CIENCIA Y TECNOLOGÍA"/>
    <s v="0001 - MINISTERIO DE EDUCACION SUPERIOR, CIENCIA Y TECNOLOGIA"/>
    <x v="2"/>
    <x v="10"/>
    <x v="24"/>
    <x v="2"/>
    <x v="20"/>
    <s v="N"/>
    <s v="00 - N/A"/>
    <s v="10 - FONDO GENERAL"/>
    <s v="(en blanco)"/>
    <s v="99 - MULTIPROVINCIAL"/>
    <n v="11750000"/>
    <n v="379656.08"/>
  </r>
  <r>
    <s v="2024"/>
    <x v="0"/>
    <x v="0"/>
    <x v="0"/>
    <x v="0"/>
    <x v="2"/>
    <s v="0219 - MINISTERIO DE EDUCACIÓN SUPERIOR CIENCIA Y TECNOLOGÍA"/>
    <s v="0001 - MINISTERIO DE EDUCACION SUPERIOR, CIENCIA Y TECNOLOGIA"/>
    <x v="2"/>
    <x v="10"/>
    <x v="24"/>
    <x v="2"/>
    <x v="20"/>
    <s v="N"/>
    <s v="00 - N/A"/>
    <s v="20 - FONDOS CON DESTINO ESPECÍFICO"/>
    <s v="(en blanco)"/>
    <s v="99 - MULTIPROVINCIAL"/>
    <n v="0"/>
    <n v="0"/>
  </r>
  <r>
    <s v="2024"/>
    <x v="0"/>
    <x v="0"/>
    <x v="0"/>
    <x v="0"/>
    <x v="2"/>
    <s v="0219 - MINISTERIO DE EDUCACIÓN SUPERIOR CIENCIA Y TECNOLOGÍA"/>
    <s v="0001 - MINISTERIO DE EDUCACION SUPERIOR, CIENCIA Y TECNOLOGIA"/>
    <x v="2"/>
    <x v="10"/>
    <x v="24"/>
    <x v="2"/>
    <x v="21"/>
    <s v="N"/>
    <s v="00 - N/A"/>
    <s v="10 - FONDO GENERAL"/>
    <s v="(en blanco)"/>
    <s v="99 - MULTIPROVINCIAL"/>
    <n v="1990000"/>
    <n v="227736.25"/>
  </r>
  <r>
    <s v="2024"/>
    <x v="0"/>
    <x v="0"/>
    <x v="0"/>
    <x v="0"/>
    <x v="2"/>
    <s v="0219 - MINISTERIO DE EDUCACIÓN SUPERIOR CIENCIA Y TECNOLOGÍA"/>
    <s v="0001 - MINISTERIO DE EDUCACION SUPERIOR, CIENCIA Y TECNOLOGIA"/>
    <x v="2"/>
    <x v="10"/>
    <x v="24"/>
    <x v="2"/>
    <x v="21"/>
    <s v="N"/>
    <s v="00 - N/A"/>
    <s v="20 - FONDOS CON DESTINO ESPECÍFICO"/>
    <s v="(en blanco)"/>
    <s v="99 - MULTIPROVINCIAL"/>
    <n v="29505044"/>
    <n v="11981298.180000002"/>
  </r>
  <r>
    <s v="2024"/>
    <x v="0"/>
    <x v="0"/>
    <x v="0"/>
    <x v="0"/>
    <x v="2"/>
    <s v="0219 - MINISTERIO DE EDUCACIÓN SUPERIOR CIENCIA Y TECNOLOGÍA"/>
    <s v="0002 - INSTITUTO TECNOLÓGICO DE LAS AMÉRICAS"/>
    <x v="2"/>
    <x v="10"/>
    <x v="45"/>
    <x v="0"/>
    <x v="0"/>
    <s v="N"/>
    <s v="00 - N/A"/>
    <s v="10 - FONDO GENERAL"/>
    <s v="(en blanco)"/>
    <s v="99 - MULTIPROVINCIAL"/>
    <n v="606201281"/>
    <n v="254710174.77000001"/>
  </r>
  <r>
    <s v="2024"/>
    <x v="0"/>
    <x v="0"/>
    <x v="0"/>
    <x v="0"/>
    <x v="2"/>
    <s v="0219 - MINISTERIO DE EDUCACIÓN SUPERIOR CIENCIA Y TECNOLOGÍA"/>
    <s v="0002 - INSTITUTO TECNOLÓGICO DE LAS AMÉRICAS"/>
    <x v="2"/>
    <x v="10"/>
    <x v="45"/>
    <x v="0"/>
    <x v="0"/>
    <s v="N"/>
    <s v="00 - N/A"/>
    <s v="20 - FONDOS CON DESTINO ESPECÍFICO"/>
    <s v="(en blanco)"/>
    <s v="99 - MULTIPROVINCIAL"/>
    <n v="4000000"/>
    <n v="352782.64999999997"/>
  </r>
  <r>
    <s v="2024"/>
    <x v="0"/>
    <x v="0"/>
    <x v="0"/>
    <x v="0"/>
    <x v="2"/>
    <s v="0219 - MINISTERIO DE EDUCACIÓN SUPERIOR CIENCIA Y TECNOLOGÍA"/>
    <s v="0002 - INSTITUTO TECNOLÓGICO DE LAS AMÉRICAS"/>
    <x v="2"/>
    <x v="10"/>
    <x v="45"/>
    <x v="0"/>
    <x v="1"/>
    <s v="N"/>
    <s v="00 - N/A"/>
    <s v="10 - FONDO GENERAL"/>
    <s v="(en blanco)"/>
    <s v="99 - MULTIPROVINCIAL"/>
    <n v="0"/>
    <n v="27980174.650000002"/>
  </r>
  <r>
    <s v="2024"/>
    <x v="0"/>
    <x v="0"/>
    <x v="0"/>
    <x v="0"/>
    <x v="2"/>
    <s v="0219 - MINISTERIO DE EDUCACIÓN SUPERIOR CIENCIA Y TECNOLOGÍA"/>
    <s v="0002 - INSTITUTO TECNOLÓGICO DE LAS AMÉRICAS"/>
    <x v="2"/>
    <x v="10"/>
    <x v="45"/>
    <x v="0"/>
    <x v="1"/>
    <s v="N"/>
    <s v="00 - N/A"/>
    <s v="20 - FONDOS CON DESTINO ESPECÍFICO"/>
    <s v="(en blanco)"/>
    <s v="99 - MULTIPROVINCIAL"/>
    <n v="56406568"/>
    <n v="0"/>
  </r>
  <r>
    <s v="2024"/>
    <x v="0"/>
    <x v="0"/>
    <x v="0"/>
    <x v="0"/>
    <x v="2"/>
    <s v="0219 - MINISTERIO DE EDUCACIÓN SUPERIOR CIENCIA Y TECNOLOGÍA"/>
    <s v="0002 - INSTITUTO TECNOLÓGICO DE LAS AMÉRICAS"/>
    <x v="2"/>
    <x v="10"/>
    <x v="45"/>
    <x v="0"/>
    <x v="2"/>
    <s v="N"/>
    <s v="00 - N/A"/>
    <s v="10 - FONDO GENERAL"/>
    <s v="(en blanco)"/>
    <s v="99 - MULTIPROVINCIAL"/>
    <n v="0"/>
    <n v="74904.5"/>
  </r>
  <r>
    <s v="2024"/>
    <x v="0"/>
    <x v="0"/>
    <x v="0"/>
    <x v="0"/>
    <x v="2"/>
    <s v="0219 - MINISTERIO DE EDUCACIÓN SUPERIOR CIENCIA Y TECNOLOGÍA"/>
    <s v="0002 - INSTITUTO TECNOLÓGICO DE LAS AMÉRICAS"/>
    <x v="2"/>
    <x v="10"/>
    <x v="45"/>
    <x v="0"/>
    <x v="4"/>
    <s v="N"/>
    <s v="00 - N/A"/>
    <s v="10 - FONDO GENERAL"/>
    <s v="(en blanco)"/>
    <s v="99 - MULTIPROVINCIAL"/>
    <n v="64923843"/>
    <n v="38811035.029999979"/>
  </r>
  <r>
    <s v="2024"/>
    <x v="0"/>
    <x v="0"/>
    <x v="0"/>
    <x v="0"/>
    <x v="2"/>
    <s v="0219 - MINISTERIO DE EDUCACIÓN SUPERIOR CIENCIA Y TECNOLOGÍA"/>
    <s v="0002 - INSTITUTO TECNOLÓGICO DE LAS AMÉRICAS"/>
    <x v="2"/>
    <x v="10"/>
    <x v="45"/>
    <x v="1"/>
    <x v="5"/>
    <s v="N"/>
    <s v="00 - N/A"/>
    <s v="10 - FONDO GENERAL"/>
    <s v="(en blanco)"/>
    <s v="99 - MULTIPROVINCIAL"/>
    <n v="0"/>
    <n v="0"/>
  </r>
  <r>
    <s v="2024"/>
    <x v="0"/>
    <x v="0"/>
    <x v="0"/>
    <x v="0"/>
    <x v="2"/>
    <s v="0219 - MINISTERIO DE EDUCACIÓN SUPERIOR CIENCIA Y TECNOLOGÍA"/>
    <s v="0002 - INSTITUTO TECNOLÓGICO DE LAS AMÉRICAS"/>
    <x v="2"/>
    <x v="10"/>
    <x v="45"/>
    <x v="1"/>
    <x v="5"/>
    <s v="N"/>
    <s v="00 - N/A"/>
    <s v="20 - FONDOS CON DESTINO ESPECÍFICO"/>
    <s v="(en blanco)"/>
    <s v="99 - MULTIPROVINCIAL"/>
    <n v="47100000"/>
    <n v="32854524.359999999"/>
  </r>
  <r>
    <s v="2024"/>
    <x v="0"/>
    <x v="0"/>
    <x v="0"/>
    <x v="0"/>
    <x v="2"/>
    <s v="0219 - MINISTERIO DE EDUCACIÓN SUPERIOR CIENCIA Y TECNOLOGÍA"/>
    <s v="0002 - INSTITUTO TECNOLÓGICO DE LAS AMÉRICAS"/>
    <x v="2"/>
    <x v="10"/>
    <x v="45"/>
    <x v="1"/>
    <x v="6"/>
    <s v="N"/>
    <s v="00 - N/A"/>
    <s v="20 - FONDOS CON DESTINO ESPECÍFICO"/>
    <s v="(en blanco)"/>
    <s v="99 - MULTIPROVINCIAL"/>
    <n v="5000000"/>
    <n v="2447950.2599999998"/>
  </r>
  <r>
    <s v="2024"/>
    <x v="0"/>
    <x v="0"/>
    <x v="0"/>
    <x v="0"/>
    <x v="2"/>
    <s v="0219 - MINISTERIO DE EDUCACIÓN SUPERIOR CIENCIA Y TECNOLOGÍA"/>
    <s v="0002 - INSTITUTO TECNOLÓGICO DE LAS AMÉRICAS"/>
    <x v="2"/>
    <x v="10"/>
    <x v="45"/>
    <x v="1"/>
    <x v="7"/>
    <s v="N"/>
    <s v="00 - N/A"/>
    <s v="10 - FONDO GENERAL"/>
    <s v="(en blanco)"/>
    <s v="99 - MULTIPROVINCIAL"/>
    <n v="0"/>
    <n v="1688700"/>
  </r>
  <r>
    <s v="2024"/>
    <x v="0"/>
    <x v="0"/>
    <x v="0"/>
    <x v="0"/>
    <x v="2"/>
    <s v="0219 - MINISTERIO DE EDUCACIÓN SUPERIOR CIENCIA Y TECNOLOGÍA"/>
    <s v="0002 - INSTITUTO TECNOLÓGICO DE LAS AMÉRICAS"/>
    <x v="2"/>
    <x v="10"/>
    <x v="45"/>
    <x v="1"/>
    <x v="7"/>
    <s v="N"/>
    <s v="00 - N/A"/>
    <s v="20 - FONDOS CON DESTINO ESPECÍFICO"/>
    <s v="(en blanco)"/>
    <s v="99 - MULTIPROVINCIAL"/>
    <n v="700000"/>
    <n v="860026.7"/>
  </r>
  <r>
    <s v="2024"/>
    <x v="0"/>
    <x v="0"/>
    <x v="0"/>
    <x v="0"/>
    <x v="2"/>
    <s v="0219 - MINISTERIO DE EDUCACIÓN SUPERIOR CIENCIA Y TECNOLOGÍA"/>
    <s v="0002 - INSTITUTO TECNOLÓGICO DE LAS AMÉRICAS"/>
    <x v="2"/>
    <x v="10"/>
    <x v="45"/>
    <x v="1"/>
    <x v="8"/>
    <s v="N"/>
    <s v="00 - N/A"/>
    <s v="20 - FONDOS CON DESTINO ESPECÍFICO"/>
    <s v="(en blanco)"/>
    <s v="99 - MULTIPROVINCIAL"/>
    <n v="2200000"/>
    <n v="1523021.18"/>
  </r>
  <r>
    <s v="2024"/>
    <x v="0"/>
    <x v="0"/>
    <x v="0"/>
    <x v="0"/>
    <x v="2"/>
    <s v="0219 - MINISTERIO DE EDUCACIÓN SUPERIOR CIENCIA Y TECNOLOGÍA"/>
    <s v="0002 - INSTITUTO TECNOLÓGICO DE LAS AMÉRICAS"/>
    <x v="2"/>
    <x v="10"/>
    <x v="45"/>
    <x v="1"/>
    <x v="9"/>
    <s v="N"/>
    <s v="00 - N/A"/>
    <s v="10 - FONDO GENERAL"/>
    <s v="(en blanco)"/>
    <s v="99 - MULTIPROVINCIAL"/>
    <n v="0"/>
    <n v="1966300.67"/>
  </r>
  <r>
    <s v="2024"/>
    <x v="0"/>
    <x v="0"/>
    <x v="0"/>
    <x v="0"/>
    <x v="2"/>
    <s v="0219 - MINISTERIO DE EDUCACIÓN SUPERIOR CIENCIA Y TECNOLOGÍA"/>
    <s v="0002 - INSTITUTO TECNOLÓGICO DE LAS AMÉRICAS"/>
    <x v="2"/>
    <x v="10"/>
    <x v="45"/>
    <x v="1"/>
    <x v="9"/>
    <s v="N"/>
    <s v="00 - N/A"/>
    <s v="20 - FONDOS CON DESTINO ESPECÍFICO"/>
    <s v="(en blanco)"/>
    <s v="99 - MULTIPROVINCIAL"/>
    <n v="3700000"/>
    <n v="16025953.630000001"/>
  </r>
  <r>
    <s v="2024"/>
    <x v="0"/>
    <x v="0"/>
    <x v="0"/>
    <x v="0"/>
    <x v="2"/>
    <s v="0219 - MINISTERIO DE EDUCACIÓN SUPERIOR CIENCIA Y TECNOLOGÍA"/>
    <s v="0002 - INSTITUTO TECNOLÓGICO DE LAS AMÉRICAS"/>
    <x v="2"/>
    <x v="10"/>
    <x v="45"/>
    <x v="1"/>
    <x v="10"/>
    <s v="N"/>
    <s v="00 - N/A"/>
    <s v="10 - FONDO GENERAL"/>
    <s v="(en blanco)"/>
    <s v="99 - MULTIPROVINCIAL"/>
    <n v="3900185"/>
    <n v="1893963.4700000002"/>
  </r>
  <r>
    <s v="2024"/>
    <x v="0"/>
    <x v="0"/>
    <x v="0"/>
    <x v="0"/>
    <x v="2"/>
    <s v="0219 - MINISTERIO DE EDUCACIÓN SUPERIOR CIENCIA Y TECNOLOGÍA"/>
    <s v="0002 - INSTITUTO TECNOLÓGICO DE LAS AMÉRICAS"/>
    <x v="2"/>
    <x v="10"/>
    <x v="45"/>
    <x v="1"/>
    <x v="10"/>
    <s v="N"/>
    <s v="00 - N/A"/>
    <s v="20 - FONDOS CON DESTINO ESPECÍFICO"/>
    <s v="(en blanco)"/>
    <s v="99 - MULTIPROVINCIAL"/>
    <n v="5400000"/>
    <n v="2250207.5699999998"/>
  </r>
  <r>
    <s v="2024"/>
    <x v="0"/>
    <x v="0"/>
    <x v="0"/>
    <x v="0"/>
    <x v="2"/>
    <s v="0219 - MINISTERIO DE EDUCACIÓN SUPERIOR CIENCIA Y TECNOLOGÍA"/>
    <s v="0002 - INSTITUTO TECNOLÓGICO DE LAS AMÉRICAS"/>
    <x v="2"/>
    <x v="10"/>
    <x v="45"/>
    <x v="1"/>
    <x v="11"/>
    <s v="N"/>
    <s v="00 - N/A"/>
    <s v="10 - FONDO GENERAL"/>
    <s v="(en blanco)"/>
    <s v="99 - MULTIPROVINCIAL"/>
    <n v="0"/>
    <n v="0"/>
  </r>
  <r>
    <s v="2024"/>
    <x v="0"/>
    <x v="0"/>
    <x v="0"/>
    <x v="0"/>
    <x v="2"/>
    <s v="0219 - MINISTERIO DE EDUCACIÓN SUPERIOR CIENCIA Y TECNOLOGÍA"/>
    <s v="0002 - INSTITUTO TECNOLÓGICO DE LAS AMÉRICAS"/>
    <x v="2"/>
    <x v="10"/>
    <x v="45"/>
    <x v="1"/>
    <x v="11"/>
    <s v="N"/>
    <s v="00 - N/A"/>
    <s v="20 - FONDOS CON DESTINO ESPECÍFICO"/>
    <s v="(en blanco)"/>
    <s v="99 - MULTIPROVINCIAL"/>
    <n v="34250000"/>
    <n v="9809556.9700000007"/>
  </r>
  <r>
    <s v="2024"/>
    <x v="0"/>
    <x v="0"/>
    <x v="0"/>
    <x v="0"/>
    <x v="2"/>
    <s v="0219 - MINISTERIO DE EDUCACIÓN SUPERIOR CIENCIA Y TECNOLOGÍA"/>
    <s v="0002 - INSTITUTO TECNOLÓGICO DE LAS AMÉRICAS"/>
    <x v="2"/>
    <x v="10"/>
    <x v="45"/>
    <x v="1"/>
    <x v="12"/>
    <s v="N"/>
    <s v="00 - N/A"/>
    <s v="10 - FONDO GENERAL"/>
    <s v="(en blanco)"/>
    <s v="99 - MULTIPROVINCIAL"/>
    <n v="0"/>
    <n v="0"/>
  </r>
  <r>
    <s v="2024"/>
    <x v="0"/>
    <x v="0"/>
    <x v="0"/>
    <x v="0"/>
    <x v="2"/>
    <s v="0219 - MINISTERIO DE EDUCACIÓN SUPERIOR CIENCIA Y TECNOLOGÍA"/>
    <s v="0002 - INSTITUTO TECNOLÓGICO DE LAS AMÉRICAS"/>
    <x v="2"/>
    <x v="10"/>
    <x v="45"/>
    <x v="1"/>
    <x v="12"/>
    <s v="N"/>
    <s v="00 - N/A"/>
    <s v="20 - FONDOS CON DESTINO ESPECÍFICO"/>
    <s v="(en blanco)"/>
    <s v="99 - MULTIPROVINCIAL"/>
    <n v="6600000"/>
    <n v="1184319.22"/>
  </r>
  <r>
    <s v="2024"/>
    <x v="0"/>
    <x v="0"/>
    <x v="0"/>
    <x v="0"/>
    <x v="2"/>
    <s v="0219 - MINISTERIO DE EDUCACIÓN SUPERIOR CIENCIA Y TECNOLOGÍA"/>
    <s v="0002 - INSTITUTO TECNOLÓGICO DE LAS AMÉRICAS"/>
    <x v="2"/>
    <x v="10"/>
    <x v="45"/>
    <x v="1"/>
    <x v="13"/>
    <s v="N"/>
    <s v="00 - N/A"/>
    <s v="10 - FONDO GENERAL"/>
    <s v="(en blanco)"/>
    <s v="99 - MULTIPROVINCIAL"/>
    <n v="0"/>
    <n v="0"/>
  </r>
  <r>
    <s v="2024"/>
    <x v="0"/>
    <x v="0"/>
    <x v="0"/>
    <x v="0"/>
    <x v="2"/>
    <s v="0219 - MINISTERIO DE EDUCACIÓN SUPERIOR CIENCIA Y TECNOLOGÍA"/>
    <s v="0002 - INSTITUTO TECNOLÓGICO DE LAS AMÉRICAS"/>
    <x v="2"/>
    <x v="10"/>
    <x v="45"/>
    <x v="1"/>
    <x v="13"/>
    <s v="N"/>
    <s v="00 - N/A"/>
    <s v="20 - FONDOS CON DESTINO ESPECÍFICO"/>
    <s v="(en blanco)"/>
    <s v="99 - MULTIPROVINCIAL"/>
    <n v="2600000"/>
    <n v="700073.33"/>
  </r>
  <r>
    <s v="2024"/>
    <x v="0"/>
    <x v="0"/>
    <x v="0"/>
    <x v="0"/>
    <x v="2"/>
    <s v="0219 - MINISTERIO DE EDUCACIÓN SUPERIOR CIENCIA Y TECNOLOGÍA"/>
    <s v="0002 - INSTITUTO TECNOLÓGICO DE LAS AMÉRICAS"/>
    <x v="2"/>
    <x v="10"/>
    <x v="45"/>
    <x v="2"/>
    <x v="14"/>
    <s v="N"/>
    <s v="00 - N/A"/>
    <s v="20 - FONDOS CON DESTINO ESPECÍFICO"/>
    <s v="(en blanco)"/>
    <s v="99 - MULTIPROVINCIAL"/>
    <n v="1800000"/>
    <n v="539152.30000000005"/>
  </r>
  <r>
    <s v="2024"/>
    <x v="0"/>
    <x v="0"/>
    <x v="0"/>
    <x v="0"/>
    <x v="2"/>
    <s v="0219 - MINISTERIO DE EDUCACIÓN SUPERIOR CIENCIA Y TECNOLOGÍA"/>
    <s v="0002 - INSTITUTO TECNOLÓGICO DE LAS AMÉRICAS"/>
    <x v="2"/>
    <x v="10"/>
    <x v="45"/>
    <x v="2"/>
    <x v="15"/>
    <s v="N"/>
    <s v="00 - N/A"/>
    <s v="20 - FONDOS CON DESTINO ESPECÍFICO"/>
    <s v="(en blanco)"/>
    <s v="99 - MULTIPROVINCIAL"/>
    <n v="2200000"/>
    <n v="715776.2"/>
  </r>
  <r>
    <s v="2024"/>
    <x v="0"/>
    <x v="0"/>
    <x v="0"/>
    <x v="0"/>
    <x v="2"/>
    <s v="0219 - MINISTERIO DE EDUCACIÓN SUPERIOR CIENCIA Y TECNOLOGÍA"/>
    <s v="0002 - INSTITUTO TECNOLÓGICO DE LAS AMÉRICAS"/>
    <x v="2"/>
    <x v="10"/>
    <x v="45"/>
    <x v="2"/>
    <x v="16"/>
    <s v="N"/>
    <s v="00 - N/A"/>
    <s v="20 - FONDOS CON DESTINO ESPECÍFICO"/>
    <s v="(en blanco)"/>
    <s v="99 - MULTIPROVINCIAL"/>
    <n v="1800000"/>
    <n v="791726.9"/>
  </r>
  <r>
    <s v="2024"/>
    <x v="0"/>
    <x v="0"/>
    <x v="0"/>
    <x v="0"/>
    <x v="2"/>
    <s v="0219 - MINISTERIO DE EDUCACIÓN SUPERIOR CIENCIA Y TECNOLOGÍA"/>
    <s v="0002 - INSTITUTO TECNOLÓGICO DE LAS AMÉRICAS"/>
    <x v="2"/>
    <x v="10"/>
    <x v="45"/>
    <x v="2"/>
    <x v="17"/>
    <s v="N"/>
    <s v="00 - N/A"/>
    <s v="20 - FONDOS CON DESTINO ESPECÍFICO"/>
    <s v="(en blanco)"/>
    <s v="99 - MULTIPROVINCIAL"/>
    <n v="250000"/>
    <n v="0"/>
  </r>
  <r>
    <s v="2024"/>
    <x v="0"/>
    <x v="0"/>
    <x v="0"/>
    <x v="0"/>
    <x v="2"/>
    <s v="0219 - MINISTERIO DE EDUCACIÓN SUPERIOR CIENCIA Y TECNOLOGÍA"/>
    <s v="0002 - INSTITUTO TECNOLÓGICO DE LAS AMÉRICAS"/>
    <x v="2"/>
    <x v="10"/>
    <x v="45"/>
    <x v="2"/>
    <x v="18"/>
    <s v="N"/>
    <s v="00 - N/A"/>
    <s v="10 - FONDO GENERAL"/>
    <s v="(en blanco)"/>
    <s v="99 - MULTIPROVINCIAL"/>
    <n v="0"/>
    <n v="0"/>
  </r>
  <r>
    <s v="2024"/>
    <x v="0"/>
    <x v="0"/>
    <x v="0"/>
    <x v="0"/>
    <x v="2"/>
    <s v="0219 - MINISTERIO DE EDUCACIÓN SUPERIOR CIENCIA Y TECNOLOGÍA"/>
    <s v="0002 - INSTITUTO TECNOLÓGICO DE LAS AMÉRICAS"/>
    <x v="2"/>
    <x v="10"/>
    <x v="45"/>
    <x v="2"/>
    <x v="18"/>
    <s v="N"/>
    <s v="00 - N/A"/>
    <s v="20 - FONDOS CON DESTINO ESPECÍFICO"/>
    <s v="(en blanco)"/>
    <s v="99 - MULTIPROVINCIAL"/>
    <n v="250000"/>
    <n v="78059.360000000001"/>
  </r>
  <r>
    <s v="2024"/>
    <x v="0"/>
    <x v="0"/>
    <x v="0"/>
    <x v="0"/>
    <x v="2"/>
    <s v="0219 - MINISTERIO DE EDUCACIÓN SUPERIOR CIENCIA Y TECNOLOGÍA"/>
    <s v="0002 - INSTITUTO TECNOLÓGICO DE LAS AMÉRICAS"/>
    <x v="2"/>
    <x v="10"/>
    <x v="45"/>
    <x v="2"/>
    <x v="19"/>
    <s v="N"/>
    <s v="00 - N/A"/>
    <s v="20 - FONDOS CON DESTINO ESPECÍFICO"/>
    <s v="(en blanco)"/>
    <s v="99 - MULTIPROVINCIAL"/>
    <n v="3200000"/>
    <n v="179776.3"/>
  </r>
  <r>
    <s v="2024"/>
    <x v="0"/>
    <x v="0"/>
    <x v="0"/>
    <x v="0"/>
    <x v="2"/>
    <s v="0219 - MINISTERIO DE EDUCACIÓN SUPERIOR CIENCIA Y TECNOLOGÍA"/>
    <s v="0002 - INSTITUTO TECNOLÓGICO DE LAS AMÉRICAS"/>
    <x v="2"/>
    <x v="10"/>
    <x v="45"/>
    <x v="2"/>
    <x v="20"/>
    <s v="N"/>
    <s v="00 - N/A"/>
    <s v="20 - FONDOS CON DESTINO ESPECÍFICO"/>
    <s v="(en blanco)"/>
    <s v="99 - MULTIPROVINCIAL"/>
    <n v="21050000"/>
    <n v="4528082.55"/>
  </r>
  <r>
    <s v="2024"/>
    <x v="0"/>
    <x v="0"/>
    <x v="0"/>
    <x v="0"/>
    <x v="2"/>
    <s v="0219 - MINISTERIO DE EDUCACIÓN SUPERIOR CIENCIA Y TECNOLOGÍA"/>
    <s v="0002 - INSTITUTO TECNOLÓGICO DE LAS AMÉRICAS"/>
    <x v="2"/>
    <x v="10"/>
    <x v="45"/>
    <x v="2"/>
    <x v="21"/>
    <s v="N"/>
    <s v="00 - N/A"/>
    <s v="10 - FONDO GENERAL"/>
    <s v="(en blanco)"/>
    <s v="99 - MULTIPROVINCIAL"/>
    <n v="0"/>
    <n v="8924281"/>
  </r>
  <r>
    <s v="2024"/>
    <x v="0"/>
    <x v="0"/>
    <x v="0"/>
    <x v="0"/>
    <x v="2"/>
    <s v="0219 - MINISTERIO DE EDUCACIÓN SUPERIOR CIENCIA Y TECNOLOGÍA"/>
    <s v="0002 - INSTITUTO TECNOLÓGICO DE LAS AMÉRICAS"/>
    <x v="2"/>
    <x v="10"/>
    <x v="45"/>
    <x v="2"/>
    <x v="21"/>
    <s v="N"/>
    <s v="00 - N/A"/>
    <s v="20 - FONDOS CON DESTINO ESPECÍFICO"/>
    <s v="(en blanco)"/>
    <s v="99 - MULTIPROVINCIAL"/>
    <n v="11210000"/>
    <n v="4561087.0599999996"/>
  </r>
  <r>
    <s v="2024"/>
    <x v="0"/>
    <x v="0"/>
    <x v="0"/>
    <x v="0"/>
    <x v="2"/>
    <s v="0219 - MINISTERIO DE EDUCACIÓN SUPERIOR CIENCIA Y TECNOLOGÍA"/>
    <s v="0003 - INSTITUTO TECNICO SUPERIOR COMUNITARIO"/>
    <x v="2"/>
    <x v="10"/>
    <x v="24"/>
    <x v="0"/>
    <x v="0"/>
    <s v="N"/>
    <s v="00 - N/A"/>
    <s v="10 - FONDO GENERAL"/>
    <s v="(en blanco)"/>
    <s v="99 - MULTIPROVINCIAL"/>
    <n v="419037260"/>
    <n v="189169847.24000001"/>
  </r>
  <r>
    <s v="2024"/>
    <x v="0"/>
    <x v="0"/>
    <x v="0"/>
    <x v="0"/>
    <x v="2"/>
    <s v="0219 - MINISTERIO DE EDUCACIÓN SUPERIOR CIENCIA Y TECNOLOGÍA"/>
    <s v="0003 - INSTITUTO TECNICO SUPERIOR COMUNITARIO"/>
    <x v="2"/>
    <x v="10"/>
    <x v="24"/>
    <x v="0"/>
    <x v="1"/>
    <s v="N"/>
    <s v="00 - N/A"/>
    <s v="10 - FONDO GENERAL"/>
    <s v="(en blanco)"/>
    <s v="99 - MULTIPROVINCIAL"/>
    <n v="52155290"/>
    <n v="23965369.260000002"/>
  </r>
  <r>
    <s v="2024"/>
    <x v="0"/>
    <x v="0"/>
    <x v="0"/>
    <x v="0"/>
    <x v="2"/>
    <s v="0219 - MINISTERIO DE EDUCACIÓN SUPERIOR CIENCIA Y TECNOLOGÍA"/>
    <s v="0003 - INSTITUTO TECNICO SUPERIOR COMUNITARIO"/>
    <x v="2"/>
    <x v="10"/>
    <x v="24"/>
    <x v="0"/>
    <x v="4"/>
    <s v="N"/>
    <s v="00 - N/A"/>
    <s v="10 - FONDO GENERAL"/>
    <s v="(en blanco)"/>
    <s v="99 - MULTIPROVINCIAL"/>
    <n v="59431548"/>
    <n v="28808593.900000006"/>
  </r>
  <r>
    <s v="2024"/>
    <x v="0"/>
    <x v="0"/>
    <x v="0"/>
    <x v="0"/>
    <x v="2"/>
    <s v="0219 - MINISTERIO DE EDUCACIÓN SUPERIOR CIENCIA Y TECNOLOGÍA"/>
    <s v="0003 - INSTITUTO TECNICO SUPERIOR COMUNITARIO"/>
    <x v="2"/>
    <x v="10"/>
    <x v="24"/>
    <x v="1"/>
    <x v="5"/>
    <s v="N"/>
    <s v="00 - N/A"/>
    <s v="10 - FONDO GENERAL"/>
    <s v="(en blanco)"/>
    <s v="99 - MULTIPROVINCIAL"/>
    <n v="28187655"/>
    <n v="15497187.450000003"/>
  </r>
  <r>
    <s v="2024"/>
    <x v="0"/>
    <x v="0"/>
    <x v="0"/>
    <x v="0"/>
    <x v="2"/>
    <s v="0219 - MINISTERIO DE EDUCACIÓN SUPERIOR CIENCIA Y TECNOLOGÍA"/>
    <s v="0003 - INSTITUTO TECNICO SUPERIOR COMUNITARIO"/>
    <x v="2"/>
    <x v="10"/>
    <x v="24"/>
    <x v="1"/>
    <x v="6"/>
    <s v="N"/>
    <s v="00 - N/A"/>
    <s v="10 - FONDO GENERAL"/>
    <s v="(en blanco)"/>
    <s v="99 - MULTIPROVINCIAL"/>
    <n v="1500000"/>
    <n v="90000"/>
  </r>
  <r>
    <s v="2024"/>
    <x v="0"/>
    <x v="0"/>
    <x v="0"/>
    <x v="0"/>
    <x v="2"/>
    <s v="0219 - MINISTERIO DE EDUCACIÓN SUPERIOR CIENCIA Y TECNOLOGÍA"/>
    <s v="0003 - INSTITUTO TECNICO SUPERIOR COMUNITARIO"/>
    <x v="2"/>
    <x v="10"/>
    <x v="24"/>
    <x v="1"/>
    <x v="7"/>
    <s v="N"/>
    <s v="00 - N/A"/>
    <s v="10 - FONDO GENERAL"/>
    <s v="(en blanco)"/>
    <s v="99 - MULTIPROVINCIAL"/>
    <n v="50000"/>
    <n v="0"/>
  </r>
  <r>
    <s v="2024"/>
    <x v="0"/>
    <x v="0"/>
    <x v="0"/>
    <x v="0"/>
    <x v="2"/>
    <s v="0219 - MINISTERIO DE EDUCACIÓN SUPERIOR CIENCIA Y TECNOLOGÍA"/>
    <s v="0003 - INSTITUTO TECNICO SUPERIOR COMUNITARIO"/>
    <x v="2"/>
    <x v="10"/>
    <x v="24"/>
    <x v="1"/>
    <x v="8"/>
    <s v="N"/>
    <s v="00 - N/A"/>
    <s v="10 - FONDO GENERAL"/>
    <s v="(en blanco)"/>
    <s v="99 - MULTIPROVINCIAL"/>
    <n v="120000"/>
    <n v="0"/>
  </r>
  <r>
    <s v="2024"/>
    <x v="0"/>
    <x v="0"/>
    <x v="0"/>
    <x v="0"/>
    <x v="2"/>
    <s v="0219 - MINISTERIO DE EDUCACIÓN SUPERIOR CIENCIA Y TECNOLOGÍA"/>
    <s v="0003 - INSTITUTO TECNICO SUPERIOR COMUNITARIO"/>
    <x v="2"/>
    <x v="10"/>
    <x v="24"/>
    <x v="1"/>
    <x v="9"/>
    <s v="N"/>
    <s v="00 - N/A"/>
    <s v="10 - FONDO GENERAL"/>
    <s v="(en blanco)"/>
    <s v="99 - MULTIPROVINCIAL"/>
    <n v="580000"/>
    <n v="0"/>
  </r>
  <r>
    <s v="2024"/>
    <x v="0"/>
    <x v="0"/>
    <x v="0"/>
    <x v="0"/>
    <x v="2"/>
    <s v="0219 - MINISTERIO DE EDUCACIÓN SUPERIOR CIENCIA Y TECNOLOGÍA"/>
    <s v="0003 - INSTITUTO TECNICO SUPERIOR COMUNITARIO"/>
    <x v="2"/>
    <x v="10"/>
    <x v="24"/>
    <x v="1"/>
    <x v="9"/>
    <s v="N"/>
    <s v="00 - N/A"/>
    <s v="20 - FONDOS CON DESTINO ESPECÍFICO"/>
    <s v="(en blanco)"/>
    <s v="99 - MULTIPROVINCIAL"/>
    <n v="0"/>
    <n v="5579120"/>
  </r>
  <r>
    <s v="2024"/>
    <x v="0"/>
    <x v="0"/>
    <x v="0"/>
    <x v="0"/>
    <x v="2"/>
    <s v="0219 - MINISTERIO DE EDUCACIÓN SUPERIOR CIENCIA Y TECNOLOGÍA"/>
    <s v="0003 - INSTITUTO TECNICO SUPERIOR COMUNITARIO"/>
    <x v="2"/>
    <x v="10"/>
    <x v="24"/>
    <x v="1"/>
    <x v="10"/>
    <s v="N"/>
    <s v="00 - N/A"/>
    <s v="10 - FONDO GENERAL"/>
    <s v="(en blanco)"/>
    <s v="99 - MULTIPROVINCIAL"/>
    <n v="14600000"/>
    <n v="11488507.210000001"/>
  </r>
  <r>
    <s v="2024"/>
    <x v="0"/>
    <x v="0"/>
    <x v="0"/>
    <x v="0"/>
    <x v="2"/>
    <s v="0219 - MINISTERIO DE EDUCACIÓN SUPERIOR CIENCIA Y TECNOLOGÍA"/>
    <s v="0003 - INSTITUTO TECNICO SUPERIOR COMUNITARIO"/>
    <x v="2"/>
    <x v="10"/>
    <x v="24"/>
    <x v="1"/>
    <x v="11"/>
    <s v="N"/>
    <s v="00 - N/A"/>
    <s v="10 - FONDO GENERAL"/>
    <s v="(en blanco)"/>
    <s v="99 - MULTIPROVINCIAL"/>
    <n v="2450000"/>
    <n v="5900"/>
  </r>
  <r>
    <s v="2024"/>
    <x v="0"/>
    <x v="0"/>
    <x v="0"/>
    <x v="0"/>
    <x v="2"/>
    <s v="0219 - MINISTERIO DE EDUCACIÓN SUPERIOR CIENCIA Y TECNOLOGÍA"/>
    <s v="0003 - INSTITUTO TECNICO SUPERIOR COMUNITARIO"/>
    <x v="2"/>
    <x v="10"/>
    <x v="24"/>
    <x v="1"/>
    <x v="12"/>
    <s v="N"/>
    <s v="00 - N/A"/>
    <s v="10 - FONDO GENERAL"/>
    <s v="(en blanco)"/>
    <s v="99 - MULTIPROVINCIAL"/>
    <n v="5500000"/>
    <n v="1318296"/>
  </r>
  <r>
    <s v="2024"/>
    <x v="0"/>
    <x v="0"/>
    <x v="0"/>
    <x v="0"/>
    <x v="2"/>
    <s v="0219 - MINISTERIO DE EDUCACIÓN SUPERIOR CIENCIA Y TECNOLOGÍA"/>
    <s v="0003 - INSTITUTO TECNICO SUPERIOR COMUNITARIO"/>
    <x v="2"/>
    <x v="10"/>
    <x v="24"/>
    <x v="1"/>
    <x v="13"/>
    <s v="N"/>
    <s v="00 - N/A"/>
    <s v="10 - FONDO GENERAL"/>
    <s v="(en blanco)"/>
    <s v="99 - MULTIPROVINCIAL"/>
    <n v="200000"/>
    <n v="70800"/>
  </r>
  <r>
    <s v="2024"/>
    <x v="0"/>
    <x v="0"/>
    <x v="0"/>
    <x v="0"/>
    <x v="2"/>
    <s v="0219 - MINISTERIO DE EDUCACIÓN SUPERIOR CIENCIA Y TECNOLOGÍA"/>
    <s v="0003 - INSTITUTO TECNICO SUPERIOR COMUNITARIO"/>
    <x v="2"/>
    <x v="10"/>
    <x v="24"/>
    <x v="2"/>
    <x v="14"/>
    <s v="N"/>
    <s v="00 - N/A"/>
    <s v="10 - FONDO GENERAL"/>
    <s v="(en blanco)"/>
    <s v="99 - MULTIPROVINCIAL"/>
    <n v="4353399"/>
    <n v="582621.80000000005"/>
  </r>
  <r>
    <s v="2024"/>
    <x v="0"/>
    <x v="0"/>
    <x v="0"/>
    <x v="0"/>
    <x v="2"/>
    <s v="0219 - MINISTERIO DE EDUCACIÓN SUPERIOR CIENCIA Y TECNOLOGÍA"/>
    <s v="0003 - INSTITUTO TECNICO SUPERIOR COMUNITARIO"/>
    <x v="2"/>
    <x v="10"/>
    <x v="24"/>
    <x v="2"/>
    <x v="15"/>
    <s v="N"/>
    <s v="00 - N/A"/>
    <s v="10 - FONDO GENERAL"/>
    <s v="(en blanco)"/>
    <s v="99 - MULTIPROVINCIAL"/>
    <n v="1280000"/>
    <n v="533407.19999999995"/>
  </r>
  <r>
    <s v="2024"/>
    <x v="0"/>
    <x v="0"/>
    <x v="0"/>
    <x v="0"/>
    <x v="2"/>
    <s v="0219 - MINISTERIO DE EDUCACIÓN SUPERIOR CIENCIA Y TECNOLOGÍA"/>
    <s v="0003 - INSTITUTO TECNICO SUPERIOR COMUNITARIO"/>
    <x v="2"/>
    <x v="10"/>
    <x v="24"/>
    <x v="2"/>
    <x v="16"/>
    <s v="N"/>
    <s v="00 - N/A"/>
    <s v="10 - FONDO GENERAL"/>
    <s v="(en blanco)"/>
    <s v="99 - MULTIPROVINCIAL"/>
    <n v="2200000"/>
    <n v="1218586"/>
  </r>
  <r>
    <s v="2024"/>
    <x v="0"/>
    <x v="0"/>
    <x v="0"/>
    <x v="0"/>
    <x v="2"/>
    <s v="0219 - MINISTERIO DE EDUCACIÓN SUPERIOR CIENCIA Y TECNOLOGÍA"/>
    <s v="0003 - INSTITUTO TECNICO SUPERIOR COMUNITARIO"/>
    <x v="2"/>
    <x v="10"/>
    <x v="24"/>
    <x v="2"/>
    <x v="17"/>
    <s v="N"/>
    <s v="00 - N/A"/>
    <s v="10 - FONDO GENERAL"/>
    <s v="(en blanco)"/>
    <s v="99 - MULTIPROVINCIAL"/>
    <n v="100000"/>
    <n v="255971.25"/>
  </r>
  <r>
    <s v="2024"/>
    <x v="0"/>
    <x v="0"/>
    <x v="0"/>
    <x v="0"/>
    <x v="2"/>
    <s v="0219 - MINISTERIO DE EDUCACIÓN SUPERIOR CIENCIA Y TECNOLOGÍA"/>
    <s v="0003 - INSTITUTO TECNICO SUPERIOR COMUNITARIO"/>
    <x v="2"/>
    <x v="10"/>
    <x v="24"/>
    <x v="2"/>
    <x v="18"/>
    <s v="N"/>
    <s v="00 - N/A"/>
    <s v="10 - FONDO GENERAL"/>
    <s v="(en blanco)"/>
    <s v="99 - MULTIPROVINCIAL"/>
    <n v="250000"/>
    <n v="100488.79999999999"/>
  </r>
  <r>
    <s v="2024"/>
    <x v="0"/>
    <x v="0"/>
    <x v="0"/>
    <x v="0"/>
    <x v="2"/>
    <s v="0219 - MINISTERIO DE EDUCACIÓN SUPERIOR CIENCIA Y TECNOLOGÍA"/>
    <s v="0003 - INSTITUTO TECNICO SUPERIOR COMUNITARIO"/>
    <x v="2"/>
    <x v="10"/>
    <x v="24"/>
    <x v="2"/>
    <x v="19"/>
    <s v="N"/>
    <s v="00 - N/A"/>
    <s v="10 - FONDO GENERAL"/>
    <s v="(en blanco)"/>
    <s v="99 - MULTIPROVINCIAL"/>
    <n v="600000"/>
    <n v="2608.13"/>
  </r>
  <r>
    <s v="2024"/>
    <x v="0"/>
    <x v="0"/>
    <x v="0"/>
    <x v="0"/>
    <x v="2"/>
    <s v="0219 - MINISTERIO DE EDUCACIÓN SUPERIOR CIENCIA Y TECNOLOGÍA"/>
    <s v="0003 - INSTITUTO TECNICO SUPERIOR COMUNITARIO"/>
    <x v="2"/>
    <x v="10"/>
    <x v="24"/>
    <x v="2"/>
    <x v="20"/>
    <s v="N"/>
    <s v="00 - N/A"/>
    <s v="10 - FONDO GENERAL"/>
    <s v="(en blanco)"/>
    <s v="99 - MULTIPROVINCIAL"/>
    <n v="9650000"/>
    <n v="4710490.96"/>
  </r>
  <r>
    <s v="2024"/>
    <x v="0"/>
    <x v="0"/>
    <x v="0"/>
    <x v="0"/>
    <x v="2"/>
    <s v="0219 - MINISTERIO DE EDUCACIÓN SUPERIOR CIENCIA Y TECNOLOGÍA"/>
    <s v="0003 - INSTITUTO TECNICO SUPERIOR COMUNITARIO"/>
    <x v="2"/>
    <x v="10"/>
    <x v="24"/>
    <x v="2"/>
    <x v="21"/>
    <s v="N"/>
    <s v="00 - N/A"/>
    <s v="10 - FONDO GENERAL"/>
    <s v="(en blanco)"/>
    <s v="99 - MULTIPROVINCIAL"/>
    <n v="7300000"/>
    <n v="2489522.08"/>
  </r>
  <r>
    <s v="2024"/>
    <x v="0"/>
    <x v="0"/>
    <x v="0"/>
    <x v="0"/>
    <x v="2"/>
    <s v="0219 - MINISTERIO DE EDUCACIÓN SUPERIOR CIENCIA Y TECNOLOGÍA"/>
    <s v="0003 - INSTITUTO TECNICO SUPERIOR COMUNITARIO"/>
    <x v="2"/>
    <x v="10"/>
    <x v="24"/>
    <x v="2"/>
    <x v="21"/>
    <s v="N"/>
    <s v="00 - N/A"/>
    <s v="20 - FONDOS CON DESTINO ESPECÍFICO"/>
    <s v="(en blanco)"/>
    <s v="99 - MULTIPROVINCIAL"/>
    <n v="12100000"/>
    <n v="0"/>
  </r>
  <r>
    <s v="2024"/>
    <x v="0"/>
    <x v="0"/>
    <x v="0"/>
    <x v="0"/>
    <x v="2"/>
    <s v="0219 - MINISTERIO DE EDUCACIÓN SUPERIOR CIENCIA Y TECNOLOGÍA"/>
    <s v="0004 - COMISION INTERNACIONAL ASESORA CIENCIA Y TECNOLOGIA"/>
    <x v="2"/>
    <x v="10"/>
    <x v="24"/>
    <x v="0"/>
    <x v="0"/>
    <s v="N"/>
    <s v="00 - N/A"/>
    <s v="10 - FONDO GENERAL"/>
    <s v="(en blanco)"/>
    <s v="99 - MULTIPROVINCIAL"/>
    <n v="26684796"/>
    <n v="12292395"/>
  </r>
  <r>
    <s v="2024"/>
    <x v="0"/>
    <x v="0"/>
    <x v="0"/>
    <x v="0"/>
    <x v="2"/>
    <s v="0219 - MINISTERIO DE EDUCACIÓN SUPERIOR CIENCIA Y TECNOLOGÍA"/>
    <s v="0004 - COMISION INTERNACIONAL ASESORA CIENCIA Y TECNOLOGIA"/>
    <x v="2"/>
    <x v="10"/>
    <x v="24"/>
    <x v="0"/>
    <x v="1"/>
    <s v="N"/>
    <s v="00 - N/A"/>
    <s v="10 - FONDO GENERAL"/>
    <s v="(en blanco)"/>
    <s v="99 - MULTIPROVINCIAL"/>
    <n v="771000"/>
    <n v="385500"/>
  </r>
  <r>
    <s v="2024"/>
    <x v="0"/>
    <x v="0"/>
    <x v="0"/>
    <x v="0"/>
    <x v="2"/>
    <s v="0219 - MINISTERIO DE EDUCACIÓN SUPERIOR CIENCIA Y TECNOLOGÍA"/>
    <s v="0004 - COMISION INTERNACIONAL ASESORA CIENCIA Y TECNOLOGIA"/>
    <x v="2"/>
    <x v="10"/>
    <x v="24"/>
    <x v="0"/>
    <x v="2"/>
    <s v="N"/>
    <s v="00 - N/A"/>
    <s v="10 - FONDO GENERAL"/>
    <s v="(en blanco)"/>
    <s v="99 - MULTIPROVINCIAL"/>
    <n v="60000"/>
    <n v="0"/>
  </r>
  <r>
    <s v="2024"/>
    <x v="0"/>
    <x v="0"/>
    <x v="0"/>
    <x v="0"/>
    <x v="2"/>
    <s v="0219 - MINISTERIO DE EDUCACIÓN SUPERIOR CIENCIA Y TECNOLOGÍA"/>
    <s v="0004 - COMISION INTERNACIONAL ASESORA CIENCIA Y TECNOLOGIA"/>
    <x v="2"/>
    <x v="10"/>
    <x v="24"/>
    <x v="0"/>
    <x v="4"/>
    <s v="N"/>
    <s v="00 - N/A"/>
    <s v="10 - FONDO GENERAL"/>
    <s v="(en blanco)"/>
    <s v="99 - MULTIPROVINCIAL"/>
    <n v="3652200"/>
    <n v="1829150.67"/>
  </r>
  <r>
    <s v="2024"/>
    <x v="0"/>
    <x v="0"/>
    <x v="0"/>
    <x v="0"/>
    <x v="2"/>
    <s v="0219 - MINISTERIO DE EDUCACIÓN SUPERIOR CIENCIA Y TECNOLOGÍA"/>
    <s v="0004 - COMISION INTERNACIONAL ASESORA CIENCIA Y TECNOLOGIA"/>
    <x v="2"/>
    <x v="10"/>
    <x v="24"/>
    <x v="1"/>
    <x v="5"/>
    <s v="N"/>
    <s v="00 - N/A"/>
    <s v="10 - FONDO GENERAL"/>
    <s v="(en blanco)"/>
    <s v="99 - MULTIPROVINCIAL"/>
    <n v="980000"/>
    <n v="519296.92"/>
  </r>
  <r>
    <s v="2024"/>
    <x v="0"/>
    <x v="0"/>
    <x v="0"/>
    <x v="0"/>
    <x v="2"/>
    <s v="0219 - MINISTERIO DE EDUCACIÓN SUPERIOR CIENCIA Y TECNOLOGÍA"/>
    <s v="0004 - COMISION INTERNACIONAL ASESORA CIENCIA Y TECNOLOGIA"/>
    <x v="2"/>
    <x v="10"/>
    <x v="24"/>
    <x v="1"/>
    <x v="6"/>
    <s v="N"/>
    <s v="00 - N/A"/>
    <s v="10 - FONDO GENERAL"/>
    <s v="(en blanco)"/>
    <s v="99 - MULTIPROVINCIAL"/>
    <n v="48000"/>
    <n v="0"/>
  </r>
  <r>
    <s v="2024"/>
    <x v="0"/>
    <x v="0"/>
    <x v="0"/>
    <x v="0"/>
    <x v="2"/>
    <s v="0219 - MINISTERIO DE EDUCACIÓN SUPERIOR CIENCIA Y TECNOLOGÍA"/>
    <s v="0004 - COMISION INTERNACIONAL ASESORA CIENCIA Y TECNOLOGIA"/>
    <x v="2"/>
    <x v="10"/>
    <x v="24"/>
    <x v="1"/>
    <x v="9"/>
    <s v="N"/>
    <s v="00 - N/A"/>
    <s v="10 - FONDO GENERAL"/>
    <s v="(en blanco)"/>
    <s v="99 - MULTIPROVINCIAL"/>
    <n v="1635000"/>
    <n v="787630.53999999992"/>
  </r>
  <r>
    <s v="2024"/>
    <x v="0"/>
    <x v="0"/>
    <x v="0"/>
    <x v="0"/>
    <x v="2"/>
    <s v="0219 - MINISTERIO DE EDUCACIÓN SUPERIOR CIENCIA Y TECNOLOGÍA"/>
    <s v="0004 - COMISION INTERNACIONAL ASESORA CIENCIA Y TECNOLOGIA"/>
    <x v="2"/>
    <x v="10"/>
    <x v="24"/>
    <x v="1"/>
    <x v="10"/>
    <s v="N"/>
    <s v="00 - N/A"/>
    <s v="10 - FONDO GENERAL"/>
    <s v="(en blanco)"/>
    <s v="99 - MULTIPROVINCIAL"/>
    <n v="912000"/>
    <n v="478788.36"/>
  </r>
  <r>
    <s v="2024"/>
    <x v="0"/>
    <x v="0"/>
    <x v="0"/>
    <x v="0"/>
    <x v="2"/>
    <s v="0219 - MINISTERIO DE EDUCACIÓN SUPERIOR CIENCIA Y TECNOLOGÍA"/>
    <s v="0004 - COMISION INTERNACIONAL ASESORA CIENCIA Y TECNOLOGIA"/>
    <x v="2"/>
    <x v="10"/>
    <x v="24"/>
    <x v="1"/>
    <x v="12"/>
    <s v="N"/>
    <s v="00 - N/A"/>
    <s v="10 - FONDO GENERAL"/>
    <s v="(en blanco)"/>
    <s v="99 - MULTIPROVINCIAL"/>
    <n v="4260000"/>
    <n v="0"/>
  </r>
  <r>
    <s v="2024"/>
    <x v="0"/>
    <x v="0"/>
    <x v="0"/>
    <x v="0"/>
    <x v="2"/>
    <s v="0219 - MINISTERIO DE EDUCACIÓN SUPERIOR CIENCIA Y TECNOLOGÍA"/>
    <s v="0004 - COMISION INTERNACIONAL ASESORA CIENCIA Y TECNOLOGIA"/>
    <x v="2"/>
    <x v="10"/>
    <x v="24"/>
    <x v="2"/>
    <x v="14"/>
    <s v="N"/>
    <s v="00 - N/A"/>
    <s v="10 - FONDO GENERAL"/>
    <s v="(en blanco)"/>
    <s v="99 - MULTIPROVINCIAL"/>
    <n v="30000"/>
    <n v="0"/>
  </r>
  <r>
    <s v="2024"/>
    <x v="0"/>
    <x v="0"/>
    <x v="0"/>
    <x v="0"/>
    <x v="2"/>
    <s v="0219 - MINISTERIO DE EDUCACIÓN SUPERIOR CIENCIA Y TECNOLOGÍA"/>
    <s v="0004 - COMISION INTERNACIONAL ASESORA CIENCIA Y TECNOLOGIA"/>
    <x v="2"/>
    <x v="10"/>
    <x v="24"/>
    <x v="2"/>
    <x v="16"/>
    <s v="N"/>
    <s v="00 - N/A"/>
    <s v="10 - FONDO GENERAL"/>
    <s v="(en blanco)"/>
    <s v="99 - MULTIPROVINCIAL"/>
    <n v="37000"/>
    <n v="0"/>
  </r>
  <r>
    <s v="2024"/>
    <x v="0"/>
    <x v="0"/>
    <x v="0"/>
    <x v="0"/>
    <x v="2"/>
    <s v="0219 - MINISTERIO DE EDUCACIÓN SUPERIOR CIENCIA Y TECNOLOGÍA"/>
    <s v="0004 - COMISION INTERNACIONAL ASESORA CIENCIA Y TECNOLOGIA"/>
    <x v="2"/>
    <x v="10"/>
    <x v="24"/>
    <x v="2"/>
    <x v="20"/>
    <s v="N"/>
    <s v="00 - N/A"/>
    <s v="10 - FONDO GENERAL"/>
    <s v="(en blanco)"/>
    <s v="99 - MULTIPROVINCIAL"/>
    <n v="1092600"/>
    <n v="250000"/>
  </r>
  <r>
    <s v="2024"/>
    <x v="0"/>
    <x v="0"/>
    <x v="0"/>
    <x v="0"/>
    <x v="2"/>
    <s v="0219 - MINISTERIO DE EDUCACIÓN SUPERIOR CIENCIA Y TECNOLOGÍA"/>
    <s v="0004 - COMISION INTERNACIONAL ASESORA CIENCIA Y TECNOLOGIA"/>
    <x v="2"/>
    <x v="10"/>
    <x v="24"/>
    <x v="2"/>
    <x v="21"/>
    <s v="N"/>
    <s v="00 - N/A"/>
    <s v="10 - FONDO GENERAL"/>
    <s v="(en blanco)"/>
    <s v="99 - MULTIPROVINCIAL"/>
    <n v="420296"/>
    <n v="1788.01"/>
  </r>
  <r>
    <s v="2024"/>
    <x v="0"/>
    <x v="0"/>
    <x v="0"/>
    <x v="0"/>
    <x v="2"/>
    <s v="0220 - MINISTERIO DE ECONOMÍA, PLANIFICACIÓN Y DESARROLLO"/>
    <s v="0001 - MINISTERIO DE ECONOMIA, PLANIFICACION Y DESARROLLO"/>
    <x v="0"/>
    <x v="0"/>
    <x v="2"/>
    <x v="0"/>
    <x v="0"/>
    <s v="N"/>
    <s v="00 - N/A"/>
    <s v="10 - FONDO GENERAL"/>
    <s v="(en blanco)"/>
    <s v="04 - BARAHONA"/>
    <n v="7475000"/>
    <n v="3738000"/>
  </r>
  <r>
    <s v="2024"/>
    <x v="0"/>
    <x v="0"/>
    <x v="0"/>
    <x v="0"/>
    <x v="2"/>
    <s v="0220 - MINISTERIO DE ECONOMÍA, PLANIFICACIÓN Y DESARROLLO"/>
    <s v="0001 - MINISTERIO DE ECONOMIA, PLANIFICACION Y DESARROLLO"/>
    <x v="0"/>
    <x v="0"/>
    <x v="2"/>
    <x v="0"/>
    <x v="0"/>
    <s v="N"/>
    <s v="00 - N/A"/>
    <s v="10 - FONDO GENERAL"/>
    <s v="(en blanco)"/>
    <s v="06 - DUARTE"/>
    <n v="9520000"/>
    <n v="4130000"/>
  </r>
  <r>
    <s v="2024"/>
    <x v="0"/>
    <x v="0"/>
    <x v="0"/>
    <x v="0"/>
    <x v="2"/>
    <s v="0220 - MINISTERIO DE ECONOMÍA, PLANIFICACIÓN Y DESARROLLO"/>
    <s v="0001 - MINISTERIO DE ECONOMIA, PLANIFICACION Y DESARROLLO"/>
    <x v="0"/>
    <x v="0"/>
    <x v="2"/>
    <x v="0"/>
    <x v="0"/>
    <s v="N"/>
    <s v="00 - N/A"/>
    <s v="10 - FONDO GENERAL"/>
    <s v="(en blanco)"/>
    <s v="08 - EL SEIBO"/>
    <n v="10660000"/>
    <n v="5340000"/>
  </r>
  <r>
    <s v="2024"/>
    <x v="0"/>
    <x v="0"/>
    <x v="0"/>
    <x v="0"/>
    <x v="2"/>
    <s v="0220 - MINISTERIO DE ECONOMÍA, PLANIFICACIÓN Y DESARROLLO"/>
    <s v="0001 - MINISTERIO DE ECONOMIA, PLANIFICACION Y DESARROLLO"/>
    <x v="0"/>
    <x v="0"/>
    <x v="2"/>
    <x v="0"/>
    <x v="0"/>
    <s v="N"/>
    <s v="00 - N/A"/>
    <s v="10 - FONDO GENERAL"/>
    <s v="(en blanco)"/>
    <s v="21 - SAN CRISTOBAL"/>
    <n v="8944000"/>
    <n v="4122000"/>
  </r>
  <r>
    <s v="2024"/>
    <x v="0"/>
    <x v="0"/>
    <x v="0"/>
    <x v="0"/>
    <x v="2"/>
    <s v="0220 - MINISTERIO DE ECONOMÍA, PLANIFICACIÓN Y DESARROLLO"/>
    <s v="0001 - MINISTERIO DE ECONOMIA, PLANIFICACION Y DESARROLLO"/>
    <x v="0"/>
    <x v="0"/>
    <x v="2"/>
    <x v="0"/>
    <x v="0"/>
    <s v="N"/>
    <s v="00 - N/A"/>
    <s v="10 - FONDO GENERAL"/>
    <s v="(en blanco)"/>
    <s v="25 - SANTIAGO"/>
    <n v="10530000"/>
    <n v="4860000"/>
  </r>
  <r>
    <s v="2024"/>
    <x v="0"/>
    <x v="0"/>
    <x v="0"/>
    <x v="0"/>
    <x v="2"/>
    <s v="0220 - MINISTERIO DE ECONOMÍA, PLANIFICACIÓN Y DESARROLLO"/>
    <s v="0001 - MINISTERIO DE ECONOMIA, PLANIFICACION Y DESARROLLO"/>
    <x v="0"/>
    <x v="0"/>
    <x v="2"/>
    <x v="0"/>
    <x v="0"/>
    <s v="N"/>
    <s v="00 - N/A"/>
    <s v="10 - FONDO GENERAL"/>
    <s v="(en blanco)"/>
    <s v="99 - MULTIPROVINCIAL"/>
    <n v="842496000"/>
    <n v="387669347.99999994"/>
  </r>
  <r>
    <s v="2024"/>
    <x v="0"/>
    <x v="0"/>
    <x v="0"/>
    <x v="0"/>
    <x v="2"/>
    <s v="0220 - MINISTERIO DE ECONOMÍA, PLANIFICACIÓN Y DESARROLLO"/>
    <s v="0001 - MINISTERIO DE ECONOMIA, PLANIFICACION Y DESARROLLO"/>
    <x v="0"/>
    <x v="0"/>
    <x v="2"/>
    <x v="0"/>
    <x v="0"/>
    <s v="N"/>
    <s v="00 - N/A"/>
    <s v="70 - DONACION EXTERNA"/>
    <s v="(en blanco)"/>
    <s v="99 - MULTIPROVINCIAL"/>
    <n v="0"/>
    <n v="1935000"/>
  </r>
  <r>
    <s v="2024"/>
    <x v="0"/>
    <x v="0"/>
    <x v="0"/>
    <x v="0"/>
    <x v="2"/>
    <s v="0220 - MINISTERIO DE ECONOMÍA, PLANIFICACIÓN Y DESARROLLO"/>
    <s v="0001 - MINISTERIO DE ECONOMIA, PLANIFICACION Y DESARROLLO"/>
    <x v="0"/>
    <x v="0"/>
    <x v="2"/>
    <x v="0"/>
    <x v="1"/>
    <s v="N"/>
    <s v="00 - N/A"/>
    <s v="10 - FONDO GENERAL"/>
    <s v="(en blanco)"/>
    <s v="99 - MULTIPROVINCIAL"/>
    <n v="158860000"/>
    <n v="73928500.770000011"/>
  </r>
  <r>
    <s v="2024"/>
    <x v="0"/>
    <x v="0"/>
    <x v="0"/>
    <x v="0"/>
    <x v="2"/>
    <s v="0220 - MINISTERIO DE ECONOMÍA, PLANIFICACIÓN Y DESARROLLO"/>
    <s v="0001 - MINISTERIO DE ECONOMIA, PLANIFICACION Y DESARROLLO"/>
    <x v="0"/>
    <x v="0"/>
    <x v="2"/>
    <x v="0"/>
    <x v="2"/>
    <s v="N"/>
    <s v="00 - N/A"/>
    <s v="10 - FONDO GENERAL"/>
    <s v="(en blanco)"/>
    <s v="99 - MULTIPROVINCIAL"/>
    <n v="540000"/>
    <n v="91926.43"/>
  </r>
  <r>
    <s v="2024"/>
    <x v="0"/>
    <x v="0"/>
    <x v="0"/>
    <x v="0"/>
    <x v="2"/>
    <s v="0220 - MINISTERIO DE ECONOMÍA, PLANIFICACIÓN Y DESARROLLO"/>
    <s v="0001 - MINISTERIO DE ECONOMIA, PLANIFICACION Y DESARROLLO"/>
    <x v="0"/>
    <x v="0"/>
    <x v="2"/>
    <x v="0"/>
    <x v="4"/>
    <s v="N"/>
    <s v="00 - N/A"/>
    <s v="10 - FONDO GENERAL"/>
    <s v="(en blanco)"/>
    <s v="04 - BARAHONA"/>
    <n v="1028110"/>
    <n v="557264.98"/>
  </r>
  <r>
    <s v="2024"/>
    <x v="0"/>
    <x v="0"/>
    <x v="0"/>
    <x v="0"/>
    <x v="2"/>
    <s v="0220 - MINISTERIO DE ECONOMÍA, PLANIFICACIÓN Y DESARROLLO"/>
    <s v="0001 - MINISTERIO DE ECONOMIA, PLANIFICACION Y DESARROLLO"/>
    <x v="0"/>
    <x v="0"/>
    <x v="2"/>
    <x v="0"/>
    <x v="4"/>
    <s v="N"/>
    <s v="00 - N/A"/>
    <s v="10 - FONDO GENERAL"/>
    <s v="(en blanco)"/>
    <s v="06 - DUARTE"/>
    <n v="1223418"/>
    <n v="615299.19999999995"/>
  </r>
  <r>
    <s v="2024"/>
    <x v="0"/>
    <x v="0"/>
    <x v="0"/>
    <x v="0"/>
    <x v="2"/>
    <s v="0220 - MINISTERIO DE ECONOMÍA, PLANIFICACIÓN Y DESARROLLO"/>
    <s v="0001 - MINISTERIO DE ECONOMIA, PLANIFICACION Y DESARROLLO"/>
    <x v="0"/>
    <x v="0"/>
    <x v="2"/>
    <x v="0"/>
    <x v="4"/>
    <s v="N"/>
    <s v="00 - N/A"/>
    <s v="10 - FONDO GENERAL"/>
    <s v="(en blanco)"/>
    <s v="08 - EL SEIBO"/>
    <n v="1464296"/>
    <n v="797138.64000000013"/>
  </r>
  <r>
    <s v="2024"/>
    <x v="0"/>
    <x v="0"/>
    <x v="0"/>
    <x v="0"/>
    <x v="2"/>
    <s v="0220 - MINISTERIO DE ECONOMÍA, PLANIFICACIÓN Y DESARROLLO"/>
    <s v="0001 - MINISTERIO DE ECONOMIA, PLANIFICACION Y DESARROLLO"/>
    <x v="0"/>
    <x v="0"/>
    <x v="2"/>
    <x v="0"/>
    <x v="4"/>
    <s v="N"/>
    <s v="00 - N/A"/>
    <s v="10 - FONDO GENERAL"/>
    <s v="(en blanco)"/>
    <s v="21 - SAN CRISTOBAL"/>
    <n v="1227000"/>
    <n v="613416"/>
  </r>
  <r>
    <s v="2024"/>
    <x v="0"/>
    <x v="0"/>
    <x v="0"/>
    <x v="0"/>
    <x v="2"/>
    <s v="0220 - MINISTERIO DE ECONOMÍA, PLANIFICACIÓN Y DESARROLLO"/>
    <s v="0001 - MINISTERIO DE ECONOMIA, PLANIFICACION Y DESARROLLO"/>
    <x v="0"/>
    <x v="0"/>
    <x v="2"/>
    <x v="0"/>
    <x v="4"/>
    <s v="N"/>
    <s v="00 - N/A"/>
    <s v="10 - FONDO GENERAL"/>
    <s v="(en blanco)"/>
    <s v="25 - SANTIAGO"/>
    <n v="1449000"/>
    <n v="724406.64000000025"/>
  </r>
  <r>
    <s v="2024"/>
    <x v="0"/>
    <x v="0"/>
    <x v="0"/>
    <x v="0"/>
    <x v="2"/>
    <s v="0220 - MINISTERIO DE ECONOMÍA, PLANIFICACIÓN Y DESARROLLO"/>
    <s v="0001 - MINISTERIO DE ECONOMIA, PLANIFICACION Y DESARROLLO"/>
    <x v="0"/>
    <x v="0"/>
    <x v="2"/>
    <x v="0"/>
    <x v="4"/>
    <s v="N"/>
    <s v="00 - N/A"/>
    <s v="10 - FONDO GENERAL"/>
    <s v="(en blanco)"/>
    <s v="99 - MULTIPROVINCIAL"/>
    <n v="117410868"/>
    <n v="58132574.68999999"/>
  </r>
  <r>
    <s v="2024"/>
    <x v="0"/>
    <x v="0"/>
    <x v="0"/>
    <x v="0"/>
    <x v="2"/>
    <s v="0220 - MINISTERIO DE ECONOMÍA, PLANIFICACIÓN Y DESARROLLO"/>
    <s v="0001 - MINISTERIO DE ECONOMIA, PLANIFICACION Y DESARROLLO"/>
    <x v="0"/>
    <x v="0"/>
    <x v="2"/>
    <x v="0"/>
    <x v="4"/>
    <s v="N"/>
    <s v="00 - N/A"/>
    <s v="70 - DONACION EXTERNA"/>
    <s v="(en blanco)"/>
    <s v="99 - MULTIPROVINCIAL"/>
    <n v="0"/>
    <n v="294997.72000000003"/>
  </r>
  <r>
    <s v="2024"/>
    <x v="0"/>
    <x v="0"/>
    <x v="0"/>
    <x v="0"/>
    <x v="2"/>
    <s v="0220 - MINISTERIO DE ECONOMÍA, PLANIFICACIÓN Y DESARROLLO"/>
    <s v="0001 - MINISTERIO DE ECONOMIA, PLANIFICACION Y DESARROLLO"/>
    <x v="0"/>
    <x v="0"/>
    <x v="2"/>
    <x v="1"/>
    <x v="5"/>
    <s v="N"/>
    <s v="00 - N/A"/>
    <s v="10 - FONDO GENERAL"/>
    <s v="(en blanco)"/>
    <s v="99 - MULTIPROVINCIAL"/>
    <n v="36000000"/>
    <n v="17167466.880000003"/>
  </r>
  <r>
    <s v="2024"/>
    <x v="0"/>
    <x v="0"/>
    <x v="0"/>
    <x v="0"/>
    <x v="2"/>
    <s v="0220 - MINISTERIO DE ECONOMÍA, PLANIFICACIÓN Y DESARROLLO"/>
    <s v="0001 - MINISTERIO DE ECONOMIA, PLANIFICACION Y DESARROLLO"/>
    <x v="0"/>
    <x v="0"/>
    <x v="2"/>
    <x v="1"/>
    <x v="6"/>
    <s v="N"/>
    <s v="00 - N/A"/>
    <s v="10 - FONDO GENERAL"/>
    <s v="(en blanco)"/>
    <s v="99 - MULTIPROVINCIAL"/>
    <n v="4550000"/>
    <n v="2373967.0699999998"/>
  </r>
  <r>
    <s v="2024"/>
    <x v="0"/>
    <x v="0"/>
    <x v="0"/>
    <x v="0"/>
    <x v="2"/>
    <s v="0220 - MINISTERIO DE ECONOMÍA, PLANIFICACIÓN Y DESARROLLO"/>
    <s v="0001 - MINISTERIO DE ECONOMIA, PLANIFICACION Y DESARROLLO"/>
    <x v="0"/>
    <x v="0"/>
    <x v="2"/>
    <x v="1"/>
    <x v="6"/>
    <s v="N"/>
    <s v="00 - N/A"/>
    <s v="70 - DONACION EXTERNA"/>
    <s v="(en blanco)"/>
    <s v="99 - MULTIPROVINCIAL"/>
    <n v="0"/>
    <n v="0"/>
  </r>
  <r>
    <s v="2024"/>
    <x v="0"/>
    <x v="0"/>
    <x v="0"/>
    <x v="0"/>
    <x v="2"/>
    <s v="0220 - MINISTERIO DE ECONOMÍA, PLANIFICACIÓN Y DESARROLLO"/>
    <s v="0001 - MINISTERIO DE ECONOMIA, PLANIFICACION Y DESARROLLO"/>
    <x v="0"/>
    <x v="0"/>
    <x v="2"/>
    <x v="1"/>
    <x v="7"/>
    <s v="N"/>
    <s v="00 - N/A"/>
    <s v="10 - FONDO GENERAL"/>
    <s v="(en blanco)"/>
    <s v="99 - MULTIPROVINCIAL"/>
    <n v="14000000"/>
    <n v="3657149.7600000007"/>
  </r>
  <r>
    <s v="2024"/>
    <x v="0"/>
    <x v="0"/>
    <x v="0"/>
    <x v="0"/>
    <x v="2"/>
    <s v="0220 - MINISTERIO DE ECONOMÍA, PLANIFICACIÓN Y DESARROLLO"/>
    <s v="0001 - MINISTERIO DE ECONOMIA, PLANIFICACION Y DESARROLLO"/>
    <x v="0"/>
    <x v="0"/>
    <x v="2"/>
    <x v="1"/>
    <x v="7"/>
    <s v="N"/>
    <s v="00 - N/A"/>
    <s v="70 - DONACION EXTERNA"/>
    <s v="(en blanco)"/>
    <s v="99 - MULTIPROVINCIAL"/>
    <n v="0"/>
    <n v="0"/>
  </r>
  <r>
    <s v="2024"/>
    <x v="0"/>
    <x v="0"/>
    <x v="0"/>
    <x v="0"/>
    <x v="2"/>
    <s v="0220 - MINISTERIO DE ECONOMÍA, PLANIFICACIÓN Y DESARROLLO"/>
    <s v="0001 - MINISTERIO DE ECONOMIA, PLANIFICACION Y DESARROLLO"/>
    <x v="0"/>
    <x v="0"/>
    <x v="2"/>
    <x v="1"/>
    <x v="8"/>
    <s v="N"/>
    <s v="00 - N/A"/>
    <s v="10 - FONDO GENERAL"/>
    <s v="(en blanco)"/>
    <s v="99 - MULTIPROVINCIAL"/>
    <n v="2200000"/>
    <n v="1796261.3900000001"/>
  </r>
  <r>
    <s v="2024"/>
    <x v="0"/>
    <x v="0"/>
    <x v="0"/>
    <x v="0"/>
    <x v="2"/>
    <s v="0220 - MINISTERIO DE ECONOMÍA, PLANIFICACIÓN Y DESARROLLO"/>
    <s v="0001 - MINISTERIO DE ECONOMIA, PLANIFICACION Y DESARROLLO"/>
    <x v="0"/>
    <x v="0"/>
    <x v="2"/>
    <x v="1"/>
    <x v="9"/>
    <s v="N"/>
    <s v="00 - N/A"/>
    <s v="10 - FONDO GENERAL"/>
    <s v="(en blanco)"/>
    <s v="99 - MULTIPROVINCIAL"/>
    <n v="45216715"/>
    <n v="7689709.2199999988"/>
  </r>
  <r>
    <s v="2024"/>
    <x v="0"/>
    <x v="0"/>
    <x v="0"/>
    <x v="0"/>
    <x v="2"/>
    <s v="0220 - MINISTERIO DE ECONOMÍA, PLANIFICACIÓN Y DESARROLLO"/>
    <s v="0001 - MINISTERIO DE ECONOMIA, PLANIFICACION Y DESARROLLO"/>
    <x v="0"/>
    <x v="0"/>
    <x v="2"/>
    <x v="1"/>
    <x v="9"/>
    <s v="N"/>
    <s v="00 - N/A"/>
    <s v="70 - DONACION EXTERNA"/>
    <s v="(en blanco)"/>
    <s v="99 - MULTIPROVINCIAL"/>
    <n v="0"/>
    <n v="0"/>
  </r>
  <r>
    <s v="2024"/>
    <x v="0"/>
    <x v="0"/>
    <x v="0"/>
    <x v="0"/>
    <x v="2"/>
    <s v="0220 - MINISTERIO DE ECONOMÍA, PLANIFICACIÓN Y DESARROLLO"/>
    <s v="0001 - MINISTERIO DE ECONOMIA, PLANIFICACION Y DESARROLLO"/>
    <x v="0"/>
    <x v="0"/>
    <x v="2"/>
    <x v="1"/>
    <x v="10"/>
    <s v="N"/>
    <s v="00 - N/A"/>
    <s v="10 - FONDO GENERAL"/>
    <s v="(en blanco)"/>
    <s v="04 - BARAHONA"/>
    <n v="84000"/>
    <n v="51088.5"/>
  </r>
  <r>
    <s v="2024"/>
    <x v="0"/>
    <x v="0"/>
    <x v="0"/>
    <x v="0"/>
    <x v="2"/>
    <s v="0220 - MINISTERIO DE ECONOMÍA, PLANIFICACIÓN Y DESARROLLO"/>
    <s v="0001 - MINISTERIO DE ECONOMIA, PLANIFICACION Y DESARROLLO"/>
    <x v="0"/>
    <x v="0"/>
    <x v="2"/>
    <x v="1"/>
    <x v="10"/>
    <s v="N"/>
    <s v="00 - N/A"/>
    <s v="10 - FONDO GENERAL"/>
    <s v="(en blanco)"/>
    <s v="06 - DUARTE"/>
    <n v="143000"/>
    <n v="73074.399999999994"/>
  </r>
  <r>
    <s v="2024"/>
    <x v="0"/>
    <x v="0"/>
    <x v="0"/>
    <x v="0"/>
    <x v="2"/>
    <s v="0220 - MINISTERIO DE ECONOMÍA, PLANIFICACIÓN Y DESARROLLO"/>
    <s v="0001 - MINISTERIO DE ECONOMIA, PLANIFICACION Y DESARROLLO"/>
    <x v="0"/>
    <x v="0"/>
    <x v="2"/>
    <x v="1"/>
    <x v="10"/>
    <s v="N"/>
    <s v="00 - N/A"/>
    <s v="10 - FONDO GENERAL"/>
    <s v="(en blanco)"/>
    <s v="08 - EL SEIBO"/>
    <n v="74000"/>
    <n v="90622.709999999992"/>
  </r>
  <r>
    <s v="2024"/>
    <x v="0"/>
    <x v="0"/>
    <x v="0"/>
    <x v="0"/>
    <x v="2"/>
    <s v="0220 - MINISTERIO DE ECONOMÍA, PLANIFICACIÓN Y DESARROLLO"/>
    <s v="0001 - MINISTERIO DE ECONOMIA, PLANIFICACION Y DESARROLLO"/>
    <x v="0"/>
    <x v="0"/>
    <x v="2"/>
    <x v="1"/>
    <x v="10"/>
    <s v="N"/>
    <s v="00 - N/A"/>
    <s v="10 - FONDO GENERAL"/>
    <s v="(en blanco)"/>
    <s v="21 - SAN CRISTOBAL"/>
    <n v="59000"/>
    <n v="48752.069999999992"/>
  </r>
  <r>
    <s v="2024"/>
    <x v="0"/>
    <x v="0"/>
    <x v="0"/>
    <x v="0"/>
    <x v="2"/>
    <s v="0220 - MINISTERIO DE ECONOMÍA, PLANIFICACIÓN Y DESARROLLO"/>
    <s v="0001 - MINISTERIO DE ECONOMIA, PLANIFICACION Y DESARROLLO"/>
    <x v="0"/>
    <x v="0"/>
    <x v="2"/>
    <x v="1"/>
    <x v="10"/>
    <s v="N"/>
    <s v="00 - N/A"/>
    <s v="10 - FONDO GENERAL"/>
    <s v="(en blanco)"/>
    <s v="25 - SANTIAGO"/>
    <n v="30000"/>
    <n v="22445.84"/>
  </r>
  <r>
    <s v="2024"/>
    <x v="0"/>
    <x v="0"/>
    <x v="0"/>
    <x v="0"/>
    <x v="2"/>
    <s v="0220 - MINISTERIO DE ECONOMÍA, PLANIFICACIÓN Y DESARROLLO"/>
    <s v="0001 - MINISTERIO DE ECONOMIA, PLANIFICACION Y DESARROLLO"/>
    <x v="0"/>
    <x v="0"/>
    <x v="2"/>
    <x v="1"/>
    <x v="10"/>
    <s v="N"/>
    <s v="00 - N/A"/>
    <s v="10 - FONDO GENERAL"/>
    <s v="(en blanco)"/>
    <s v="99 - MULTIPROVINCIAL"/>
    <n v="24592000"/>
    <n v="12114395.070000008"/>
  </r>
  <r>
    <s v="2024"/>
    <x v="0"/>
    <x v="0"/>
    <x v="0"/>
    <x v="0"/>
    <x v="2"/>
    <s v="0220 - MINISTERIO DE ECONOMÍA, PLANIFICACIÓN Y DESARROLLO"/>
    <s v="0001 - MINISTERIO DE ECONOMIA, PLANIFICACION Y DESARROLLO"/>
    <x v="0"/>
    <x v="0"/>
    <x v="2"/>
    <x v="1"/>
    <x v="11"/>
    <s v="N"/>
    <s v="00 - N/A"/>
    <s v="10 - FONDO GENERAL"/>
    <s v="(en blanco)"/>
    <s v="99 - MULTIPROVINCIAL"/>
    <n v="11000000"/>
    <n v="3593062.7800000012"/>
  </r>
  <r>
    <s v="2024"/>
    <x v="0"/>
    <x v="0"/>
    <x v="0"/>
    <x v="0"/>
    <x v="2"/>
    <s v="0220 - MINISTERIO DE ECONOMÍA, PLANIFICACIÓN Y DESARROLLO"/>
    <s v="0001 - MINISTERIO DE ECONOMIA, PLANIFICACION Y DESARROLLO"/>
    <x v="0"/>
    <x v="0"/>
    <x v="2"/>
    <x v="1"/>
    <x v="12"/>
    <s v="N"/>
    <s v="00 - N/A"/>
    <s v="10 - FONDO GENERAL"/>
    <s v="(en blanco)"/>
    <s v="99 - MULTIPROVINCIAL"/>
    <n v="25500000"/>
    <n v="9800943.8699999992"/>
  </r>
  <r>
    <s v="2024"/>
    <x v="0"/>
    <x v="0"/>
    <x v="0"/>
    <x v="0"/>
    <x v="2"/>
    <s v="0220 - MINISTERIO DE ECONOMÍA, PLANIFICACIÓN Y DESARROLLO"/>
    <s v="0001 - MINISTERIO DE ECONOMIA, PLANIFICACION Y DESARROLLO"/>
    <x v="0"/>
    <x v="0"/>
    <x v="2"/>
    <x v="1"/>
    <x v="12"/>
    <s v="N"/>
    <s v="00 - N/A"/>
    <s v="70 - DONACION EXTERNA"/>
    <s v="(en blanco)"/>
    <s v="99 - MULTIPROVINCIAL"/>
    <n v="250953675"/>
    <n v="2362436.36"/>
  </r>
  <r>
    <s v="2024"/>
    <x v="0"/>
    <x v="0"/>
    <x v="0"/>
    <x v="0"/>
    <x v="2"/>
    <s v="0220 - MINISTERIO DE ECONOMÍA, PLANIFICACIÓN Y DESARROLLO"/>
    <s v="0001 - MINISTERIO DE ECONOMIA, PLANIFICACION Y DESARROLLO"/>
    <x v="0"/>
    <x v="0"/>
    <x v="2"/>
    <x v="1"/>
    <x v="13"/>
    <s v="N"/>
    <s v="00 - N/A"/>
    <s v="10 - FONDO GENERAL"/>
    <s v="(en blanco)"/>
    <s v="99 - MULTIPROVINCIAL"/>
    <n v="36500000"/>
    <n v="16765721.039999999"/>
  </r>
  <r>
    <s v="2024"/>
    <x v="0"/>
    <x v="0"/>
    <x v="0"/>
    <x v="0"/>
    <x v="2"/>
    <s v="0220 - MINISTERIO DE ECONOMÍA, PLANIFICACIÓN Y DESARROLLO"/>
    <s v="0001 - MINISTERIO DE ECONOMIA, PLANIFICACION Y DESARROLLO"/>
    <x v="0"/>
    <x v="0"/>
    <x v="2"/>
    <x v="1"/>
    <x v="13"/>
    <s v="N"/>
    <s v="00 - N/A"/>
    <s v="70 - DONACION EXTERNA"/>
    <s v="(en blanco)"/>
    <s v="99 - MULTIPROVINCIAL"/>
    <n v="0"/>
    <n v="0"/>
  </r>
  <r>
    <s v="2024"/>
    <x v="0"/>
    <x v="0"/>
    <x v="0"/>
    <x v="0"/>
    <x v="2"/>
    <s v="0220 - MINISTERIO DE ECONOMÍA, PLANIFICACIÓN Y DESARROLLO"/>
    <s v="0001 - MINISTERIO DE ECONOMIA, PLANIFICACION Y DESARROLLO"/>
    <x v="0"/>
    <x v="0"/>
    <x v="2"/>
    <x v="2"/>
    <x v="14"/>
    <s v="N"/>
    <s v="00 - N/A"/>
    <s v="10 - FONDO GENERAL"/>
    <s v="(en blanco)"/>
    <s v="99 - MULTIPROVINCIAL"/>
    <n v="2800000"/>
    <n v="1917903.1199999999"/>
  </r>
  <r>
    <s v="2024"/>
    <x v="0"/>
    <x v="0"/>
    <x v="0"/>
    <x v="0"/>
    <x v="2"/>
    <s v="0220 - MINISTERIO DE ECONOMÍA, PLANIFICACIÓN Y DESARROLLO"/>
    <s v="0001 - MINISTERIO DE ECONOMIA, PLANIFICACION Y DESARROLLO"/>
    <x v="0"/>
    <x v="0"/>
    <x v="2"/>
    <x v="2"/>
    <x v="15"/>
    <s v="N"/>
    <s v="00 - N/A"/>
    <s v="10 - FONDO GENERAL"/>
    <s v="(en blanco)"/>
    <s v="99 - MULTIPROVINCIAL"/>
    <n v="1400000"/>
    <n v="93189.08"/>
  </r>
  <r>
    <s v="2024"/>
    <x v="0"/>
    <x v="0"/>
    <x v="0"/>
    <x v="0"/>
    <x v="2"/>
    <s v="0220 - MINISTERIO DE ECONOMÍA, PLANIFICACIÓN Y DESARROLLO"/>
    <s v="0001 - MINISTERIO DE ECONOMIA, PLANIFICACION Y DESARROLLO"/>
    <x v="0"/>
    <x v="0"/>
    <x v="2"/>
    <x v="2"/>
    <x v="16"/>
    <s v="N"/>
    <s v="00 - N/A"/>
    <s v="10 - FONDO GENERAL"/>
    <s v="(en blanco)"/>
    <s v="99 - MULTIPROVINCIAL"/>
    <n v="2700000"/>
    <n v="1453175.2699999998"/>
  </r>
  <r>
    <s v="2024"/>
    <x v="0"/>
    <x v="0"/>
    <x v="0"/>
    <x v="0"/>
    <x v="2"/>
    <s v="0220 - MINISTERIO DE ECONOMÍA, PLANIFICACIÓN Y DESARROLLO"/>
    <s v="0001 - MINISTERIO DE ECONOMIA, PLANIFICACION Y DESARROLLO"/>
    <x v="0"/>
    <x v="0"/>
    <x v="2"/>
    <x v="2"/>
    <x v="16"/>
    <s v="N"/>
    <s v="00 - N/A"/>
    <s v="70 - DONACION EXTERNA"/>
    <s v="(en blanco)"/>
    <s v="99 - MULTIPROVINCIAL"/>
    <n v="0"/>
    <n v="0"/>
  </r>
  <r>
    <s v="2024"/>
    <x v="0"/>
    <x v="0"/>
    <x v="0"/>
    <x v="0"/>
    <x v="2"/>
    <s v="0220 - MINISTERIO DE ECONOMÍA, PLANIFICACIÓN Y DESARROLLO"/>
    <s v="0001 - MINISTERIO DE ECONOMIA, PLANIFICACION Y DESARROLLO"/>
    <x v="0"/>
    <x v="0"/>
    <x v="2"/>
    <x v="2"/>
    <x v="17"/>
    <s v="N"/>
    <s v="00 - N/A"/>
    <s v="10 - FONDO GENERAL"/>
    <s v="(en blanco)"/>
    <s v="99 - MULTIPROVINCIAL"/>
    <n v="210000"/>
    <n v="84309.9"/>
  </r>
  <r>
    <s v="2024"/>
    <x v="0"/>
    <x v="0"/>
    <x v="0"/>
    <x v="0"/>
    <x v="2"/>
    <s v="0220 - MINISTERIO DE ECONOMÍA, PLANIFICACIÓN Y DESARROLLO"/>
    <s v="0001 - MINISTERIO DE ECONOMIA, PLANIFICACION Y DESARROLLO"/>
    <x v="0"/>
    <x v="0"/>
    <x v="2"/>
    <x v="2"/>
    <x v="18"/>
    <s v="N"/>
    <s v="00 - N/A"/>
    <s v="10 - FONDO GENERAL"/>
    <s v="(en blanco)"/>
    <s v="99 - MULTIPROVINCIAL"/>
    <n v="2100000"/>
    <n v="283210.03000000003"/>
  </r>
  <r>
    <s v="2024"/>
    <x v="0"/>
    <x v="0"/>
    <x v="0"/>
    <x v="0"/>
    <x v="2"/>
    <s v="0220 - MINISTERIO DE ECONOMÍA, PLANIFICACIÓN Y DESARROLLO"/>
    <s v="0001 - MINISTERIO DE ECONOMIA, PLANIFICACION Y DESARROLLO"/>
    <x v="0"/>
    <x v="0"/>
    <x v="2"/>
    <x v="2"/>
    <x v="19"/>
    <s v="N"/>
    <s v="00 - N/A"/>
    <s v="10 - FONDO GENERAL"/>
    <s v="(en blanco)"/>
    <s v="99 - MULTIPROVINCIAL"/>
    <n v="645000"/>
    <n v="120059.1"/>
  </r>
  <r>
    <s v="2024"/>
    <x v="0"/>
    <x v="0"/>
    <x v="0"/>
    <x v="0"/>
    <x v="2"/>
    <s v="0220 - MINISTERIO DE ECONOMÍA, PLANIFICACIÓN Y DESARROLLO"/>
    <s v="0001 - MINISTERIO DE ECONOMIA, PLANIFICACION Y DESARROLLO"/>
    <x v="0"/>
    <x v="0"/>
    <x v="2"/>
    <x v="2"/>
    <x v="20"/>
    <s v="N"/>
    <s v="00 - N/A"/>
    <s v="10 - FONDO GENERAL"/>
    <s v="(en blanco)"/>
    <s v="04 - BARAHONA"/>
    <n v="600000"/>
    <n v="275000"/>
  </r>
  <r>
    <s v="2024"/>
    <x v="0"/>
    <x v="0"/>
    <x v="0"/>
    <x v="0"/>
    <x v="2"/>
    <s v="0220 - MINISTERIO DE ECONOMÍA, PLANIFICACIÓN Y DESARROLLO"/>
    <s v="0001 - MINISTERIO DE ECONOMIA, PLANIFICACION Y DESARROLLO"/>
    <x v="0"/>
    <x v="0"/>
    <x v="2"/>
    <x v="2"/>
    <x v="20"/>
    <s v="N"/>
    <s v="00 - N/A"/>
    <s v="10 - FONDO GENERAL"/>
    <s v="(en blanco)"/>
    <s v="06 - DUARTE"/>
    <n v="492000"/>
    <n v="195000"/>
  </r>
  <r>
    <s v="2024"/>
    <x v="0"/>
    <x v="0"/>
    <x v="0"/>
    <x v="0"/>
    <x v="2"/>
    <s v="0220 - MINISTERIO DE ECONOMÍA, PLANIFICACIÓN Y DESARROLLO"/>
    <s v="0001 - MINISTERIO DE ECONOMIA, PLANIFICACION Y DESARROLLO"/>
    <x v="0"/>
    <x v="0"/>
    <x v="2"/>
    <x v="2"/>
    <x v="20"/>
    <s v="N"/>
    <s v="00 - N/A"/>
    <s v="10 - FONDO GENERAL"/>
    <s v="(en blanco)"/>
    <s v="08 - EL SEIBO"/>
    <n v="600000"/>
    <n v="275000"/>
  </r>
  <r>
    <s v="2024"/>
    <x v="0"/>
    <x v="0"/>
    <x v="0"/>
    <x v="0"/>
    <x v="2"/>
    <s v="0220 - MINISTERIO DE ECONOMÍA, PLANIFICACIÓN Y DESARROLLO"/>
    <s v="0001 - MINISTERIO DE ECONOMIA, PLANIFICACION Y DESARROLLO"/>
    <x v="0"/>
    <x v="0"/>
    <x v="2"/>
    <x v="2"/>
    <x v="20"/>
    <s v="N"/>
    <s v="00 - N/A"/>
    <s v="10 - FONDO GENERAL"/>
    <s v="(en blanco)"/>
    <s v="21 - SAN CRISTOBAL"/>
    <n v="600000"/>
    <n v="275000"/>
  </r>
  <r>
    <s v="2024"/>
    <x v="0"/>
    <x v="0"/>
    <x v="0"/>
    <x v="0"/>
    <x v="2"/>
    <s v="0220 - MINISTERIO DE ECONOMÍA, PLANIFICACIÓN Y DESARROLLO"/>
    <s v="0001 - MINISTERIO DE ECONOMIA, PLANIFICACION Y DESARROLLO"/>
    <x v="0"/>
    <x v="0"/>
    <x v="2"/>
    <x v="2"/>
    <x v="20"/>
    <s v="N"/>
    <s v="00 - N/A"/>
    <s v="10 - FONDO GENERAL"/>
    <s v="(en blanco)"/>
    <s v="25 - SANTIAGO"/>
    <n v="600000"/>
    <n v="275000"/>
  </r>
  <r>
    <s v="2024"/>
    <x v="0"/>
    <x v="0"/>
    <x v="0"/>
    <x v="0"/>
    <x v="2"/>
    <s v="0220 - MINISTERIO DE ECONOMÍA, PLANIFICACIÓN Y DESARROLLO"/>
    <s v="0001 - MINISTERIO DE ECONOMIA, PLANIFICACION Y DESARROLLO"/>
    <x v="0"/>
    <x v="0"/>
    <x v="2"/>
    <x v="2"/>
    <x v="20"/>
    <s v="N"/>
    <s v="00 - N/A"/>
    <s v="10 - FONDO GENERAL"/>
    <s v="(en blanco)"/>
    <s v="99 - MULTIPROVINCIAL"/>
    <n v="24979200"/>
    <n v="7429400.5200000005"/>
  </r>
  <r>
    <s v="2024"/>
    <x v="0"/>
    <x v="0"/>
    <x v="0"/>
    <x v="0"/>
    <x v="2"/>
    <s v="0220 - MINISTERIO DE ECONOMÍA, PLANIFICACIÓN Y DESARROLLO"/>
    <s v="0001 - MINISTERIO DE ECONOMIA, PLANIFICACION Y DESARROLLO"/>
    <x v="0"/>
    <x v="0"/>
    <x v="2"/>
    <x v="2"/>
    <x v="21"/>
    <s v="N"/>
    <s v="00 - N/A"/>
    <s v="10 - FONDO GENERAL"/>
    <s v="(en blanco)"/>
    <s v="99 - MULTIPROVINCIAL"/>
    <n v="13355000"/>
    <n v="2552601.52"/>
  </r>
  <r>
    <s v="2024"/>
    <x v="0"/>
    <x v="0"/>
    <x v="0"/>
    <x v="0"/>
    <x v="2"/>
    <s v="0220 - MINISTERIO DE ECONOMÍA, PLANIFICACIÓN Y DESARROLLO"/>
    <s v="0001 - MINISTERIO DE ECONOMIA, PLANIFICACION Y DESARROLLO"/>
    <x v="0"/>
    <x v="0"/>
    <x v="2"/>
    <x v="2"/>
    <x v="21"/>
    <s v="N"/>
    <s v="00 - N/A"/>
    <s v="70 - DONACION EXTERNA"/>
    <s v="(en blanco)"/>
    <s v="99 - MULTIPROVINCIAL"/>
    <n v="0"/>
    <n v="0"/>
  </r>
  <r>
    <s v="2024"/>
    <x v="0"/>
    <x v="0"/>
    <x v="0"/>
    <x v="0"/>
    <x v="2"/>
    <s v="0220 - MINISTERIO DE ECONOMÍA, PLANIFICACIÓN Y DESARROLLO"/>
    <s v="0001 - MINISTERIO DE ECONOMIA, PLANIFICACION Y DESARROLLO"/>
    <x v="0"/>
    <x v="0"/>
    <x v="10"/>
    <x v="0"/>
    <x v="0"/>
    <s v="N"/>
    <s v="00 - N/A"/>
    <s v="10 - FONDO GENERAL"/>
    <s v="(en blanco)"/>
    <s v="99 - MULTIPROVINCIAL"/>
    <n v="1975000"/>
    <n v="660000"/>
  </r>
  <r>
    <s v="2024"/>
    <x v="0"/>
    <x v="0"/>
    <x v="0"/>
    <x v="0"/>
    <x v="2"/>
    <s v="0220 - MINISTERIO DE ECONOMÍA, PLANIFICACIÓN Y DESARROLLO"/>
    <s v="0001 - MINISTERIO DE ECONOMIA, PLANIFICACION Y DESARROLLO"/>
    <x v="0"/>
    <x v="0"/>
    <x v="10"/>
    <x v="0"/>
    <x v="4"/>
    <s v="N"/>
    <s v="00 - N/A"/>
    <s v="10 - FONDO GENERAL"/>
    <s v="(en blanco)"/>
    <s v="99 - MULTIPROVINCIAL"/>
    <n v="197308"/>
    <n v="98734.439999999988"/>
  </r>
  <r>
    <s v="2024"/>
    <x v="0"/>
    <x v="0"/>
    <x v="0"/>
    <x v="0"/>
    <x v="2"/>
    <s v="0220 - MINISTERIO DE ECONOMÍA, PLANIFICACIÓN Y DESARROLLO"/>
    <s v="0001 - MINISTERIO DE ECONOMIA, PLANIFICACION Y DESARROLLO"/>
    <x v="0"/>
    <x v="0"/>
    <x v="10"/>
    <x v="1"/>
    <x v="10"/>
    <s v="N"/>
    <s v="00 - N/A"/>
    <s v="10 - FONDO GENERAL"/>
    <s v="(en blanco)"/>
    <s v="99 - MULTIPROVINCIAL"/>
    <n v="18000"/>
    <n v="10897.25"/>
  </r>
  <r>
    <s v="2024"/>
    <x v="0"/>
    <x v="0"/>
    <x v="0"/>
    <x v="0"/>
    <x v="2"/>
    <s v="0220 - MINISTERIO DE ECONOMÍA, PLANIFICACIÓN Y DESARROLLO"/>
    <s v="0001 - MINISTERIO DE ECONOMIA, PLANIFICACION Y DESARROLLO"/>
    <x v="0"/>
    <x v="0"/>
    <x v="10"/>
    <x v="2"/>
    <x v="20"/>
    <s v="N"/>
    <s v="00 - N/A"/>
    <s v="10 - FONDO GENERAL"/>
    <s v="(en blanco)"/>
    <s v="99 - MULTIPROVINCIAL"/>
    <n v="96000"/>
    <n v="0"/>
  </r>
  <r>
    <s v="2024"/>
    <x v="0"/>
    <x v="0"/>
    <x v="0"/>
    <x v="0"/>
    <x v="2"/>
    <s v="0220 - MINISTERIO DE ECONOMÍA, PLANIFICACIÓN Y DESARROLLO"/>
    <s v="0009 - OFICINA NACIONAL DE ESTADISTICAS"/>
    <x v="0"/>
    <x v="0"/>
    <x v="2"/>
    <x v="0"/>
    <x v="0"/>
    <s v="N"/>
    <s v="00 - N/A"/>
    <s v="10 - FONDO GENERAL"/>
    <s v="(en blanco)"/>
    <s v="99 - MULTIPROVINCIAL"/>
    <n v="342592741"/>
    <n v="134930513.34"/>
  </r>
  <r>
    <s v="2024"/>
    <x v="0"/>
    <x v="0"/>
    <x v="0"/>
    <x v="0"/>
    <x v="2"/>
    <s v="0220 - MINISTERIO DE ECONOMÍA, PLANIFICACIÓN Y DESARROLLO"/>
    <s v="0009 - OFICINA NACIONAL DE ESTADISTICAS"/>
    <x v="0"/>
    <x v="0"/>
    <x v="2"/>
    <x v="0"/>
    <x v="1"/>
    <s v="N"/>
    <s v="00 - N/A"/>
    <s v="10 - FONDO GENERAL"/>
    <s v="(en blanco)"/>
    <s v="99 - MULTIPROVINCIAL"/>
    <n v="49844310"/>
    <n v="20439510.27"/>
  </r>
  <r>
    <s v="2024"/>
    <x v="0"/>
    <x v="0"/>
    <x v="0"/>
    <x v="0"/>
    <x v="2"/>
    <s v="0220 - MINISTERIO DE ECONOMÍA, PLANIFICACIÓN Y DESARROLLO"/>
    <s v="0009 - OFICINA NACIONAL DE ESTADISTICAS"/>
    <x v="0"/>
    <x v="0"/>
    <x v="2"/>
    <x v="0"/>
    <x v="4"/>
    <s v="N"/>
    <s v="00 - N/A"/>
    <s v="10 - FONDO GENERAL"/>
    <s v="(en blanco)"/>
    <s v="99 - MULTIPROVINCIAL"/>
    <n v="43548337"/>
    <n v="19717515.559999987"/>
  </r>
  <r>
    <s v="2024"/>
    <x v="0"/>
    <x v="0"/>
    <x v="0"/>
    <x v="0"/>
    <x v="2"/>
    <s v="0220 - MINISTERIO DE ECONOMÍA, PLANIFICACIÓN Y DESARROLLO"/>
    <s v="0009 - OFICINA NACIONAL DE ESTADISTICAS"/>
    <x v="0"/>
    <x v="0"/>
    <x v="2"/>
    <x v="1"/>
    <x v="5"/>
    <s v="N"/>
    <s v="00 - N/A"/>
    <s v="10 - FONDO GENERAL"/>
    <s v="(en blanco)"/>
    <s v="99 - MULTIPROVINCIAL"/>
    <n v="20815000"/>
    <n v="7641905.879999999"/>
  </r>
  <r>
    <s v="2024"/>
    <x v="0"/>
    <x v="0"/>
    <x v="0"/>
    <x v="0"/>
    <x v="2"/>
    <s v="0220 - MINISTERIO DE ECONOMÍA, PLANIFICACIÓN Y DESARROLLO"/>
    <s v="0009 - OFICINA NACIONAL DE ESTADISTICAS"/>
    <x v="0"/>
    <x v="0"/>
    <x v="2"/>
    <x v="1"/>
    <x v="6"/>
    <s v="N"/>
    <s v="00 - N/A"/>
    <s v="10 - FONDO GENERAL"/>
    <s v="(en blanco)"/>
    <s v="99 - MULTIPROVINCIAL"/>
    <n v="154000"/>
    <n v="171221.54"/>
  </r>
  <r>
    <s v="2024"/>
    <x v="0"/>
    <x v="0"/>
    <x v="0"/>
    <x v="0"/>
    <x v="2"/>
    <s v="0220 - MINISTERIO DE ECONOMÍA, PLANIFICACIÓN Y DESARROLLO"/>
    <s v="0009 - OFICINA NACIONAL DE ESTADISTICAS"/>
    <x v="0"/>
    <x v="0"/>
    <x v="2"/>
    <x v="1"/>
    <x v="7"/>
    <s v="N"/>
    <s v="00 - N/A"/>
    <s v="10 - FONDO GENERAL"/>
    <s v="(en blanco)"/>
    <s v="99 - MULTIPROVINCIAL"/>
    <n v="23602957"/>
    <n v="697838.8"/>
  </r>
  <r>
    <s v="2024"/>
    <x v="0"/>
    <x v="0"/>
    <x v="0"/>
    <x v="0"/>
    <x v="2"/>
    <s v="0220 - MINISTERIO DE ECONOMÍA, PLANIFICACIÓN Y DESARROLLO"/>
    <s v="0009 - OFICINA NACIONAL DE ESTADISTICAS"/>
    <x v="0"/>
    <x v="0"/>
    <x v="2"/>
    <x v="1"/>
    <x v="8"/>
    <s v="N"/>
    <s v="00 - N/A"/>
    <s v="10 - FONDO GENERAL"/>
    <s v="(en blanco)"/>
    <s v="99 - MULTIPROVINCIAL"/>
    <n v="15322353"/>
    <n v="485100"/>
  </r>
  <r>
    <s v="2024"/>
    <x v="0"/>
    <x v="0"/>
    <x v="0"/>
    <x v="0"/>
    <x v="2"/>
    <s v="0220 - MINISTERIO DE ECONOMÍA, PLANIFICACIÓN Y DESARROLLO"/>
    <s v="0009 - OFICINA NACIONAL DE ESTADISTICAS"/>
    <x v="0"/>
    <x v="0"/>
    <x v="2"/>
    <x v="1"/>
    <x v="9"/>
    <s v="N"/>
    <s v="00 - N/A"/>
    <s v="10 - FONDO GENERAL"/>
    <s v="(en blanco)"/>
    <s v="99 - MULTIPROVINCIAL"/>
    <n v="11069750"/>
    <n v="1368471.6"/>
  </r>
  <r>
    <s v="2024"/>
    <x v="0"/>
    <x v="0"/>
    <x v="0"/>
    <x v="0"/>
    <x v="2"/>
    <s v="0220 - MINISTERIO DE ECONOMÍA, PLANIFICACIÓN Y DESARROLLO"/>
    <s v="0009 - OFICINA NACIONAL DE ESTADISTICAS"/>
    <x v="0"/>
    <x v="0"/>
    <x v="2"/>
    <x v="1"/>
    <x v="10"/>
    <s v="N"/>
    <s v="00 - N/A"/>
    <s v="10 - FONDO GENERAL"/>
    <s v="(en blanco)"/>
    <s v="99 - MULTIPROVINCIAL"/>
    <n v="12490940"/>
    <n v="1396101.2699999998"/>
  </r>
  <r>
    <s v="2024"/>
    <x v="0"/>
    <x v="0"/>
    <x v="0"/>
    <x v="0"/>
    <x v="2"/>
    <s v="0220 - MINISTERIO DE ECONOMÍA, PLANIFICACIÓN Y DESARROLLO"/>
    <s v="0009 - OFICINA NACIONAL DE ESTADISTICAS"/>
    <x v="0"/>
    <x v="0"/>
    <x v="2"/>
    <x v="1"/>
    <x v="11"/>
    <s v="N"/>
    <s v="00 - N/A"/>
    <s v="10 - FONDO GENERAL"/>
    <s v="(en blanco)"/>
    <s v="99 - MULTIPROVINCIAL"/>
    <n v="2510000"/>
    <n v="1191198.24"/>
  </r>
  <r>
    <s v="2024"/>
    <x v="0"/>
    <x v="0"/>
    <x v="0"/>
    <x v="0"/>
    <x v="2"/>
    <s v="0220 - MINISTERIO DE ECONOMÍA, PLANIFICACIÓN Y DESARROLLO"/>
    <s v="0009 - OFICINA NACIONAL DE ESTADISTICAS"/>
    <x v="0"/>
    <x v="0"/>
    <x v="2"/>
    <x v="1"/>
    <x v="12"/>
    <s v="N"/>
    <s v="00 - N/A"/>
    <s v="10 - FONDO GENERAL"/>
    <s v="(en blanco)"/>
    <s v="99 - MULTIPROVINCIAL"/>
    <n v="7644500"/>
    <n v="535529"/>
  </r>
  <r>
    <s v="2024"/>
    <x v="0"/>
    <x v="0"/>
    <x v="0"/>
    <x v="0"/>
    <x v="2"/>
    <s v="0220 - MINISTERIO DE ECONOMÍA, PLANIFICACIÓN Y DESARROLLO"/>
    <s v="0009 - OFICINA NACIONAL DE ESTADISTICAS"/>
    <x v="0"/>
    <x v="0"/>
    <x v="2"/>
    <x v="1"/>
    <x v="12"/>
    <s v="N"/>
    <s v="00 - N/A"/>
    <s v="70 - DONACION EXTERNA"/>
    <s v="(en blanco)"/>
    <s v="99 - MULTIPROVINCIAL"/>
    <n v="15576435"/>
    <n v="0"/>
  </r>
  <r>
    <s v="2024"/>
    <x v="0"/>
    <x v="0"/>
    <x v="0"/>
    <x v="0"/>
    <x v="2"/>
    <s v="0220 - MINISTERIO DE ECONOMÍA, PLANIFICACIÓN Y DESARROLLO"/>
    <s v="0009 - OFICINA NACIONAL DE ESTADISTICAS"/>
    <x v="0"/>
    <x v="0"/>
    <x v="2"/>
    <x v="1"/>
    <x v="13"/>
    <s v="N"/>
    <s v="00 - N/A"/>
    <s v="10 - FONDO GENERAL"/>
    <s v="(en blanco)"/>
    <s v="99 - MULTIPROVINCIAL"/>
    <n v="3851812"/>
    <n v="540023"/>
  </r>
  <r>
    <s v="2024"/>
    <x v="0"/>
    <x v="0"/>
    <x v="0"/>
    <x v="0"/>
    <x v="2"/>
    <s v="0220 - MINISTERIO DE ECONOMÍA, PLANIFICACIÓN Y DESARROLLO"/>
    <s v="0009 - OFICINA NACIONAL DE ESTADISTICAS"/>
    <x v="0"/>
    <x v="0"/>
    <x v="2"/>
    <x v="2"/>
    <x v="14"/>
    <s v="N"/>
    <s v="00 - N/A"/>
    <s v="10 - FONDO GENERAL"/>
    <s v="(en blanco)"/>
    <s v="99 - MULTIPROVINCIAL"/>
    <n v="521550"/>
    <n v="382209.92"/>
  </r>
  <r>
    <s v="2024"/>
    <x v="0"/>
    <x v="0"/>
    <x v="0"/>
    <x v="0"/>
    <x v="2"/>
    <s v="0220 - MINISTERIO DE ECONOMÍA, PLANIFICACIÓN Y DESARROLLO"/>
    <s v="0009 - OFICINA NACIONAL DE ESTADISTICAS"/>
    <x v="0"/>
    <x v="0"/>
    <x v="2"/>
    <x v="2"/>
    <x v="15"/>
    <s v="N"/>
    <s v="00 - N/A"/>
    <s v="10 - FONDO GENERAL"/>
    <s v="(en blanco)"/>
    <s v="99 - MULTIPROVINCIAL"/>
    <n v="147000"/>
    <n v="80918.5"/>
  </r>
  <r>
    <s v="2024"/>
    <x v="0"/>
    <x v="0"/>
    <x v="0"/>
    <x v="0"/>
    <x v="2"/>
    <s v="0220 - MINISTERIO DE ECONOMÍA, PLANIFICACIÓN Y DESARROLLO"/>
    <s v="0009 - OFICINA NACIONAL DE ESTADISTICAS"/>
    <x v="0"/>
    <x v="0"/>
    <x v="2"/>
    <x v="2"/>
    <x v="16"/>
    <s v="N"/>
    <s v="00 - N/A"/>
    <s v="10 - FONDO GENERAL"/>
    <s v="(en blanco)"/>
    <s v="99 - MULTIPROVINCIAL"/>
    <n v="1011691"/>
    <n v="391966.81"/>
  </r>
  <r>
    <s v="2024"/>
    <x v="0"/>
    <x v="0"/>
    <x v="0"/>
    <x v="0"/>
    <x v="2"/>
    <s v="0220 - MINISTERIO DE ECONOMÍA, PLANIFICACIÓN Y DESARROLLO"/>
    <s v="0009 - OFICINA NACIONAL DE ESTADISTICAS"/>
    <x v="0"/>
    <x v="0"/>
    <x v="2"/>
    <x v="2"/>
    <x v="17"/>
    <s v="N"/>
    <s v="00 - N/A"/>
    <s v="10 - FONDO GENERAL"/>
    <s v="(en blanco)"/>
    <s v="99 - MULTIPROVINCIAL"/>
    <n v="4250"/>
    <n v="0"/>
  </r>
  <r>
    <s v="2024"/>
    <x v="0"/>
    <x v="0"/>
    <x v="0"/>
    <x v="0"/>
    <x v="2"/>
    <s v="0220 - MINISTERIO DE ECONOMÍA, PLANIFICACIÓN Y DESARROLLO"/>
    <s v="0009 - OFICINA NACIONAL DE ESTADISTICAS"/>
    <x v="0"/>
    <x v="0"/>
    <x v="2"/>
    <x v="2"/>
    <x v="18"/>
    <s v="N"/>
    <s v="00 - N/A"/>
    <s v="10 - FONDO GENERAL"/>
    <s v="(en blanco)"/>
    <s v="99 - MULTIPROVINCIAL"/>
    <n v="375000"/>
    <n v="73374"/>
  </r>
  <r>
    <s v="2024"/>
    <x v="0"/>
    <x v="0"/>
    <x v="0"/>
    <x v="0"/>
    <x v="2"/>
    <s v="0220 - MINISTERIO DE ECONOMÍA, PLANIFICACIÓN Y DESARROLLO"/>
    <s v="0009 - OFICINA NACIONAL DE ESTADISTICAS"/>
    <x v="0"/>
    <x v="0"/>
    <x v="2"/>
    <x v="2"/>
    <x v="19"/>
    <s v="N"/>
    <s v="00 - N/A"/>
    <s v="10 - FONDO GENERAL"/>
    <s v="(en blanco)"/>
    <s v="99 - MULTIPROVINCIAL"/>
    <n v="2800"/>
    <n v="1180"/>
  </r>
  <r>
    <s v="2024"/>
    <x v="0"/>
    <x v="0"/>
    <x v="0"/>
    <x v="0"/>
    <x v="2"/>
    <s v="0220 - MINISTERIO DE ECONOMÍA, PLANIFICACIÓN Y DESARROLLO"/>
    <s v="0009 - OFICINA NACIONAL DE ESTADISTICAS"/>
    <x v="0"/>
    <x v="0"/>
    <x v="2"/>
    <x v="2"/>
    <x v="20"/>
    <s v="N"/>
    <s v="00 - N/A"/>
    <s v="10 - FONDO GENERAL"/>
    <s v="(en blanco)"/>
    <s v="99 - MULTIPROVINCIAL"/>
    <n v="5775500"/>
    <n v="3243626.8700000006"/>
  </r>
  <r>
    <s v="2024"/>
    <x v="0"/>
    <x v="0"/>
    <x v="0"/>
    <x v="0"/>
    <x v="2"/>
    <s v="0220 - MINISTERIO DE ECONOMÍA, PLANIFICACIÓN Y DESARROLLO"/>
    <s v="0009 - OFICINA NACIONAL DE ESTADISTICAS"/>
    <x v="0"/>
    <x v="0"/>
    <x v="2"/>
    <x v="2"/>
    <x v="21"/>
    <s v="N"/>
    <s v="00 - N/A"/>
    <s v="10 - FONDO GENERAL"/>
    <s v="(en blanco)"/>
    <s v="99 - MULTIPROVINCIAL"/>
    <n v="3099247"/>
    <n v="2088156.07"/>
  </r>
  <r>
    <s v="2024"/>
    <x v="0"/>
    <x v="0"/>
    <x v="0"/>
    <x v="0"/>
    <x v="2"/>
    <s v="0220 - MINISTERIO DE ECONOMÍA, PLANIFICACIÓN Y DESARROLLO"/>
    <s v="0009 - OFICINA NACIONAL DE ESTADISTICAS"/>
    <x v="0"/>
    <x v="0"/>
    <x v="2"/>
    <x v="3"/>
    <x v="23"/>
    <s v="N"/>
    <s v="00 - N/A"/>
    <s v="10 - FONDO GENERAL"/>
    <s v="(en blanco)"/>
    <s v="99 - MULTIPROVINCIAL"/>
    <n v="0"/>
    <n v="416.73"/>
  </r>
  <r>
    <s v="2024"/>
    <x v="0"/>
    <x v="0"/>
    <x v="0"/>
    <x v="0"/>
    <x v="2"/>
    <s v="0220 - MINISTERIO DE ECONOMÍA, PLANIFICACIÓN Y DESARROLLO"/>
    <s v="0009 - OFICINA NACIONAL DE ESTADISTICAS"/>
    <x v="0"/>
    <x v="0"/>
    <x v="2"/>
    <x v="3"/>
    <x v="23"/>
    <s v="S"/>
    <s v="00 - N/A"/>
    <s v="10 - FONDO GENERAL"/>
    <s v="(en blanco)"/>
    <s v="99 - MULTIPROVINCIAL"/>
    <n v="0"/>
    <n v="9234.6299999999992"/>
  </r>
  <r>
    <s v="2024"/>
    <x v="0"/>
    <x v="0"/>
    <x v="0"/>
    <x v="0"/>
    <x v="2"/>
    <s v="0220 - MINISTERIO DE ECONOMÍA, PLANIFICACIÓN Y DESARROLLO"/>
    <s v="0009 - OFICINA NACIONAL DE ESTADISTICAS"/>
    <x v="2"/>
    <x v="5"/>
    <x v="8"/>
    <x v="1"/>
    <x v="13"/>
    <s v="N"/>
    <s v="00 - N/A"/>
    <s v="10 - FONDO GENERAL"/>
    <s v="(en blanco)"/>
    <s v="99 - MULTIPROVINCIAL"/>
    <n v="100000"/>
    <n v="0"/>
  </r>
  <r>
    <s v="2024"/>
    <x v="0"/>
    <x v="0"/>
    <x v="0"/>
    <x v="0"/>
    <x v="2"/>
    <s v="0220 - MINISTERIO DE ECONOMÍA, PLANIFICACIÓN Y DESARROLLO"/>
    <s v="0017 - GOBERNACION DEL EDIFICIO DE OFICINAS GUBERNAMENTALES"/>
    <x v="0"/>
    <x v="0"/>
    <x v="2"/>
    <x v="0"/>
    <x v="0"/>
    <s v="N"/>
    <s v="00 - N/A"/>
    <s v="10 - FONDO GENERAL"/>
    <s v="(en blanco)"/>
    <s v="99 - MULTIPROVINCIAL"/>
    <n v="11923305"/>
    <n v="4393215.2300000004"/>
  </r>
  <r>
    <s v="2024"/>
    <x v="0"/>
    <x v="0"/>
    <x v="0"/>
    <x v="0"/>
    <x v="2"/>
    <s v="0220 - MINISTERIO DE ECONOMÍA, PLANIFICACIÓN Y DESARROLLO"/>
    <s v="0017 - GOBERNACION DEL EDIFICIO DE OFICINAS GUBERNAMENTALES"/>
    <x v="0"/>
    <x v="0"/>
    <x v="2"/>
    <x v="0"/>
    <x v="1"/>
    <s v="N"/>
    <s v="00 - N/A"/>
    <s v="10 - FONDO GENERAL"/>
    <s v="(en blanco)"/>
    <s v="99 - MULTIPROVINCIAL"/>
    <n v="15749977"/>
    <n v="6956400"/>
  </r>
  <r>
    <s v="2024"/>
    <x v="0"/>
    <x v="0"/>
    <x v="0"/>
    <x v="0"/>
    <x v="2"/>
    <s v="0220 - MINISTERIO DE ECONOMÍA, PLANIFICACIÓN Y DESARROLLO"/>
    <s v="0017 - GOBERNACION DEL EDIFICIO DE OFICINAS GUBERNAMENTALES"/>
    <x v="0"/>
    <x v="0"/>
    <x v="2"/>
    <x v="0"/>
    <x v="4"/>
    <s v="N"/>
    <s v="00 - N/A"/>
    <s v="10 - FONDO GENERAL"/>
    <s v="(en blanco)"/>
    <s v="99 - MULTIPROVINCIAL"/>
    <n v="1079570"/>
    <n v="673919.56"/>
  </r>
  <r>
    <s v="2024"/>
    <x v="0"/>
    <x v="0"/>
    <x v="0"/>
    <x v="0"/>
    <x v="2"/>
    <s v="0220 - MINISTERIO DE ECONOMÍA, PLANIFICACIÓN Y DESARROLLO"/>
    <s v="0017 - GOBERNACION DEL EDIFICIO DE OFICINAS GUBERNAMENTALES"/>
    <x v="0"/>
    <x v="0"/>
    <x v="2"/>
    <x v="1"/>
    <x v="5"/>
    <s v="N"/>
    <s v="00 - N/A"/>
    <s v="10 - FONDO GENERAL"/>
    <s v="(en blanco)"/>
    <s v="99 - MULTIPROVINCIAL"/>
    <n v="3180000"/>
    <n v="1539504.0099999998"/>
  </r>
  <r>
    <s v="2024"/>
    <x v="0"/>
    <x v="0"/>
    <x v="0"/>
    <x v="0"/>
    <x v="2"/>
    <s v="0220 - MINISTERIO DE ECONOMÍA, PLANIFICACIÓN Y DESARROLLO"/>
    <s v="0017 - GOBERNACION DEL EDIFICIO DE OFICINAS GUBERNAMENTALES"/>
    <x v="0"/>
    <x v="0"/>
    <x v="2"/>
    <x v="1"/>
    <x v="6"/>
    <s v="N"/>
    <s v="00 - N/A"/>
    <s v="10 - FONDO GENERAL"/>
    <s v="(en blanco)"/>
    <s v="99 - MULTIPROVINCIAL"/>
    <n v="500000"/>
    <n v="0"/>
  </r>
  <r>
    <s v="2024"/>
    <x v="0"/>
    <x v="0"/>
    <x v="0"/>
    <x v="0"/>
    <x v="2"/>
    <s v="0220 - MINISTERIO DE ECONOMÍA, PLANIFICACIÓN Y DESARROLLO"/>
    <s v="0017 - GOBERNACION DEL EDIFICIO DE OFICINAS GUBERNAMENTALES"/>
    <x v="0"/>
    <x v="0"/>
    <x v="2"/>
    <x v="1"/>
    <x v="9"/>
    <s v="N"/>
    <s v="00 - N/A"/>
    <s v="10 - FONDO GENERAL"/>
    <s v="(en blanco)"/>
    <s v="99 - MULTIPROVINCIAL"/>
    <n v="0"/>
    <n v="137559"/>
  </r>
  <r>
    <s v="2024"/>
    <x v="0"/>
    <x v="0"/>
    <x v="0"/>
    <x v="0"/>
    <x v="2"/>
    <s v="0220 - MINISTERIO DE ECONOMÍA, PLANIFICACIÓN Y DESARROLLO"/>
    <s v="0017 - GOBERNACION DEL EDIFICIO DE OFICINAS GUBERNAMENTALES"/>
    <x v="0"/>
    <x v="0"/>
    <x v="2"/>
    <x v="1"/>
    <x v="10"/>
    <s v="N"/>
    <s v="00 - N/A"/>
    <s v="10 - FONDO GENERAL"/>
    <s v="(en blanco)"/>
    <s v="99 - MULTIPROVINCIAL"/>
    <n v="115000"/>
    <n v="0"/>
  </r>
  <r>
    <s v="2024"/>
    <x v="0"/>
    <x v="0"/>
    <x v="0"/>
    <x v="0"/>
    <x v="2"/>
    <s v="0220 - MINISTERIO DE ECONOMÍA, PLANIFICACIÓN Y DESARROLLO"/>
    <s v="0017 - GOBERNACION DEL EDIFICIO DE OFICINAS GUBERNAMENTALES"/>
    <x v="0"/>
    <x v="0"/>
    <x v="2"/>
    <x v="1"/>
    <x v="11"/>
    <s v="N"/>
    <s v="00 - N/A"/>
    <s v="10 - FONDO GENERAL"/>
    <s v="(en blanco)"/>
    <s v="99 - MULTIPROVINCIAL"/>
    <n v="2416399"/>
    <n v="3701762.9099999997"/>
  </r>
  <r>
    <s v="2024"/>
    <x v="0"/>
    <x v="0"/>
    <x v="0"/>
    <x v="0"/>
    <x v="2"/>
    <s v="0220 - MINISTERIO DE ECONOMÍA, PLANIFICACIÓN Y DESARROLLO"/>
    <s v="0017 - GOBERNACION DEL EDIFICIO DE OFICINAS GUBERNAMENTALES"/>
    <x v="0"/>
    <x v="0"/>
    <x v="2"/>
    <x v="1"/>
    <x v="12"/>
    <s v="N"/>
    <s v="00 - N/A"/>
    <s v="10 - FONDO GENERAL"/>
    <s v="(en blanco)"/>
    <s v="99 - MULTIPROVINCIAL"/>
    <n v="1200000"/>
    <n v="252909.4"/>
  </r>
  <r>
    <s v="2024"/>
    <x v="0"/>
    <x v="0"/>
    <x v="0"/>
    <x v="0"/>
    <x v="2"/>
    <s v="0220 - MINISTERIO DE ECONOMÍA, PLANIFICACIÓN Y DESARROLLO"/>
    <s v="0017 - GOBERNACION DEL EDIFICIO DE OFICINAS GUBERNAMENTALES"/>
    <x v="0"/>
    <x v="0"/>
    <x v="2"/>
    <x v="1"/>
    <x v="13"/>
    <s v="N"/>
    <s v="00 - N/A"/>
    <s v="10 - FONDO GENERAL"/>
    <s v="(en blanco)"/>
    <s v="99 - MULTIPROVINCIAL"/>
    <n v="0"/>
    <n v="2717779.0300000003"/>
  </r>
  <r>
    <s v="2024"/>
    <x v="0"/>
    <x v="0"/>
    <x v="0"/>
    <x v="0"/>
    <x v="2"/>
    <s v="0220 - MINISTERIO DE ECONOMÍA, PLANIFICACIÓN Y DESARROLLO"/>
    <s v="0017 - GOBERNACION DEL EDIFICIO DE OFICINAS GUBERNAMENTALES"/>
    <x v="0"/>
    <x v="0"/>
    <x v="2"/>
    <x v="2"/>
    <x v="14"/>
    <s v="N"/>
    <s v="00 - N/A"/>
    <s v="10 - FONDO GENERAL"/>
    <s v="(en blanco)"/>
    <s v="99 - MULTIPROVINCIAL"/>
    <n v="10150622"/>
    <n v="108119.2"/>
  </r>
  <r>
    <s v="2024"/>
    <x v="0"/>
    <x v="0"/>
    <x v="0"/>
    <x v="0"/>
    <x v="2"/>
    <s v="0220 - MINISTERIO DE ECONOMÍA, PLANIFICACIÓN Y DESARROLLO"/>
    <s v="0017 - GOBERNACION DEL EDIFICIO DE OFICINAS GUBERNAMENTALES"/>
    <x v="0"/>
    <x v="0"/>
    <x v="2"/>
    <x v="2"/>
    <x v="15"/>
    <s v="N"/>
    <s v="00 - N/A"/>
    <s v="10 - FONDO GENERAL"/>
    <s v="(en blanco)"/>
    <s v="99 - MULTIPROVINCIAL"/>
    <n v="1400000"/>
    <n v="292285.99"/>
  </r>
  <r>
    <s v="2024"/>
    <x v="0"/>
    <x v="0"/>
    <x v="0"/>
    <x v="0"/>
    <x v="2"/>
    <s v="0220 - MINISTERIO DE ECONOMÍA, PLANIFICACIÓN Y DESARROLLO"/>
    <s v="0017 - GOBERNACION DEL EDIFICIO DE OFICINAS GUBERNAMENTALES"/>
    <x v="0"/>
    <x v="0"/>
    <x v="2"/>
    <x v="2"/>
    <x v="16"/>
    <s v="N"/>
    <s v="00 - N/A"/>
    <s v="10 - FONDO GENERAL"/>
    <s v="(en blanco)"/>
    <s v="99 - MULTIPROVINCIAL"/>
    <n v="800000"/>
    <n v="366694.79000000004"/>
  </r>
  <r>
    <s v="2024"/>
    <x v="0"/>
    <x v="0"/>
    <x v="0"/>
    <x v="0"/>
    <x v="2"/>
    <s v="0220 - MINISTERIO DE ECONOMÍA, PLANIFICACIÓN Y DESARROLLO"/>
    <s v="0017 - GOBERNACION DEL EDIFICIO DE OFICINAS GUBERNAMENTALES"/>
    <x v="0"/>
    <x v="0"/>
    <x v="2"/>
    <x v="2"/>
    <x v="18"/>
    <s v="N"/>
    <s v="00 - N/A"/>
    <s v="10 - FONDO GENERAL"/>
    <s v="(en blanco)"/>
    <s v="99 - MULTIPROVINCIAL"/>
    <n v="1200000"/>
    <n v="55131.92"/>
  </r>
  <r>
    <s v="2024"/>
    <x v="0"/>
    <x v="0"/>
    <x v="0"/>
    <x v="0"/>
    <x v="2"/>
    <s v="0220 - MINISTERIO DE ECONOMÍA, PLANIFICACIÓN Y DESARROLLO"/>
    <s v="0017 - GOBERNACION DEL EDIFICIO DE OFICINAS GUBERNAMENTALES"/>
    <x v="0"/>
    <x v="0"/>
    <x v="2"/>
    <x v="2"/>
    <x v="19"/>
    <s v="N"/>
    <s v="00 - N/A"/>
    <s v="10 - FONDO GENERAL"/>
    <s v="(en blanco)"/>
    <s v="99 - MULTIPROVINCIAL"/>
    <n v="0"/>
    <n v="0"/>
  </r>
  <r>
    <s v="2024"/>
    <x v="0"/>
    <x v="0"/>
    <x v="0"/>
    <x v="0"/>
    <x v="2"/>
    <s v="0220 - MINISTERIO DE ECONOMÍA, PLANIFICACIÓN Y DESARROLLO"/>
    <s v="0017 - GOBERNACION DEL EDIFICIO DE OFICINAS GUBERNAMENTALES"/>
    <x v="0"/>
    <x v="0"/>
    <x v="2"/>
    <x v="2"/>
    <x v="20"/>
    <s v="N"/>
    <s v="00 - N/A"/>
    <s v="10 - FONDO GENERAL"/>
    <s v="(en blanco)"/>
    <s v="99 - MULTIPROVINCIAL"/>
    <n v="4400000"/>
    <n v="2877797.04"/>
  </r>
  <r>
    <s v="2024"/>
    <x v="0"/>
    <x v="0"/>
    <x v="0"/>
    <x v="0"/>
    <x v="2"/>
    <s v="0220 - MINISTERIO DE ECONOMÍA, PLANIFICACIÓN Y DESARROLLO"/>
    <s v="0017 - GOBERNACION DEL EDIFICIO DE OFICINAS GUBERNAMENTALES"/>
    <x v="0"/>
    <x v="0"/>
    <x v="2"/>
    <x v="2"/>
    <x v="21"/>
    <s v="N"/>
    <s v="00 - N/A"/>
    <s v="10 - FONDO GENERAL"/>
    <s v="(en blanco)"/>
    <s v="99 - MULTIPROVINCIAL"/>
    <n v="1660861"/>
    <n v="642530.49"/>
  </r>
  <r>
    <s v="2024"/>
    <x v="0"/>
    <x v="0"/>
    <x v="0"/>
    <x v="0"/>
    <x v="2"/>
    <s v="0220 - MINISTERIO DE ECONOMÍA, PLANIFICACIÓN Y DESARROLLO"/>
    <s v="0018 - SISTEMA ÚNICO DE BENEFICIARIOS"/>
    <x v="2"/>
    <x v="4"/>
    <x v="6"/>
    <x v="0"/>
    <x v="0"/>
    <s v="N"/>
    <s v="00 - N/A"/>
    <s v="10 - FONDO GENERAL"/>
    <s v="(en blanco)"/>
    <s v="99 - MULTIPROVINCIAL"/>
    <n v="169461162"/>
    <n v="75519787.059999987"/>
  </r>
  <r>
    <s v="2024"/>
    <x v="0"/>
    <x v="0"/>
    <x v="0"/>
    <x v="0"/>
    <x v="2"/>
    <s v="0220 - MINISTERIO DE ECONOMÍA, PLANIFICACIÓN Y DESARROLLO"/>
    <s v="0018 - SISTEMA ÚNICO DE BENEFICIARIOS"/>
    <x v="2"/>
    <x v="4"/>
    <x v="6"/>
    <x v="0"/>
    <x v="1"/>
    <s v="N"/>
    <s v="00 - N/A"/>
    <s v="10 - FONDO GENERAL"/>
    <s v="(en blanco)"/>
    <s v="99 - MULTIPROVINCIAL"/>
    <n v="28002000"/>
    <n v="13415509.6"/>
  </r>
  <r>
    <s v="2024"/>
    <x v="0"/>
    <x v="0"/>
    <x v="0"/>
    <x v="0"/>
    <x v="2"/>
    <s v="0220 - MINISTERIO DE ECONOMÍA, PLANIFICACIÓN Y DESARROLLO"/>
    <s v="0018 - SISTEMA ÚNICO DE BENEFICIARIOS"/>
    <x v="2"/>
    <x v="4"/>
    <x v="6"/>
    <x v="0"/>
    <x v="4"/>
    <s v="N"/>
    <s v="00 - N/A"/>
    <s v="10 - FONDO GENERAL"/>
    <s v="(en blanco)"/>
    <s v="99 - MULTIPROVINCIAL"/>
    <n v="22750051"/>
    <n v="10885712.790000001"/>
  </r>
  <r>
    <s v="2024"/>
    <x v="0"/>
    <x v="0"/>
    <x v="0"/>
    <x v="0"/>
    <x v="2"/>
    <s v="0220 - MINISTERIO DE ECONOMÍA, PLANIFICACIÓN Y DESARROLLO"/>
    <s v="0018 - SISTEMA ÚNICO DE BENEFICIARIOS"/>
    <x v="2"/>
    <x v="4"/>
    <x v="6"/>
    <x v="1"/>
    <x v="5"/>
    <s v="N"/>
    <s v="00 - N/A"/>
    <s v="10 - FONDO GENERAL"/>
    <s v="(en blanco)"/>
    <s v="99 - MULTIPROVINCIAL"/>
    <n v="23080000"/>
    <n v="13687297.699999999"/>
  </r>
  <r>
    <s v="2024"/>
    <x v="0"/>
    <x v="0"/>
    <x v="0"/>
    <x v="0"/>
    <x v="2"/>
    <s v="0220 - MINISTERIO DE ECONOMÍA, PLANIFICACIÓN Y DESARROLLO"/>
    <s v="0018 - SISTEMA ÚNICO DE BENEFICIARIOS"/>
    <x v="2"/>
    <x v="4"/>
    <x v="6"/>
    <x v="1"/>
    <x v="6"/>
    <s v="N"/>
    <s v="00 - N/A"/>
    <s v="10 - FONDO GENERAL"/>
    <s v="(en blanco)"/>
    <s v="99 - MULTIPROVINCIAL"/>
    <n v="515000"/>
    <n v="0"/>
  </r>
  <r>
    <s v="2024"/>
    <x v="0"/>
    <x v="0"/>
    <x v="0"/>
    <x v="0"/>
    <x v="2"/>
    <s v="0220 - MINISTERIO DE ECONOMÍA, PLANIFICACIÓN Y DESARROLLO"/>
    <s v="0018 - SISTEMA ÚNICO DE BENEFICIARIOS"/>
    <x v="2"/>
    <x v="4"/>
    <x v="6"/>
    <x v="1"/>
    <x v="7"/>
    <s v="N"/>
    <s v="00 - N/A"/>
    <s v="10 - FONDO GENERAL"/>
    <s v="(en blanco)"/>
    <s v="99 - MULTIPROVINCIAL"/>
    <n v="4200000"/>
    <n v="7854000"/>
  </r>
  <r>
    <s v="2024"/>
    <x v="0"/>
    <x v="0"/>
    <x v="0"/>
    <x v="0"/>
    <x v="2"/>
    <s v="0220 - MINISTERIO DE ECONOMÍA, PLANIFICACIÓN Y DESARROLLO"/>
    <s v="0018 - SISTEMA ÚNICO DE BENEFICIARIOS"/>
    <x v="2"/>
    <x v="4"/>
    <x v="6"/>
    <x v="1"/>
    <x v="8"/>
    <s v="N"/>
    <s v="00 - N/A"/>
    <s v="10 - FONDO GENERAL"/>
    <s v="(en blanco)"/>
    <s v="99 - MULTIPROVINCIAL"/>
    <n v="2720000"/>
    <n v="13000"/>
  </r>
  <r>
    <s v="2024"/>
    <x v="0"/>
    <x v="0"/>
    <x v="0"/>
    <x v="0"/>
    <x v="2"/>
    <s v="0220 - MINISTERIO DE ECONOMÍA, PLANIFICACIÓN Y DESARROLLO"/>
    <s v="0018 - SISTEMA ÚNICO DE BENEFICIARIOS"/>
    <x v="2"/>
    <x v="4"/>
    <x v="6"/>
    <x v="1"/>
    <x v="9"/>
    <s v="N"/>
    <s v="00 - N/A"/>
    <s v="10 - FONDO GENERAL"/>
    <s v="(en blanco)"/>
    <s v="99 - MULTIPROVINCIAL"/>
    <n v="22629000"/>
    <n v="8799420.0499999989"/>
  </r>
  <r>
    <s v="2024"/>
    <x v="0"/>
    <x v="0"/>
    <x v="0"/>
    <x v="0"/>
    <x v="2"/>
    <s v="0220 - MINISTERIO DE ECONOMÍA, PLANIFICACIÓN Y DESARROLLO"/>
    <s v="0018 - SISTEMA ÚNICO DE BENEFICIARIOS"/>
    <x v="2"/>
    <x v="4"/>
    <x v="6"/>
    <x v="1"/>
    <x v="10"/>
    <s v="N"/>
    <s v="00 - N/A"/>
    <s v="10 - FONDO GENERAL"/>
    <s v="(en blanco)"/>
    <s v="99 - MULTIPROVINCIAL"/>
    <n v="13300000"/>
    <n v="6760866.2600000007"/>
  </r>
  <r>
    <s v="2024"/>
    <x v="0"/>
    <x v="0"/>
    <x v="0"/>
    <x v="0"/>
    <x v="2"/>
    <s v="0220 - MINISTERIO DE ECONOMÍA, PLANIFICACIÓN Y DESARROLLO"/>
    <s v="0018 - SISTEMA ÚNICO DE BENEFICIARIOS"/>
    <x v="2"/>
    <x v="4"/>
    <x v="6"/>
    <x v="1"/>
    <x v="11"/>
    <s v="N"/>
    <s v="00 - N/A"/>
    <s v="10 - FONDO GENERAL"/>
    <s v="(en blanco)"/>
    <s v="99 - MULTIPROVINCIAL"/>
    <n v="4900000"/>
    <n v="1241718.95"/>
  </r>
  <r>
    <s v="2024"/>
    <x v="0"/>
    <x v="0"/>
    <x v="0"/>
    <x v="0"/>
    <x v="2"/>
    <s v="0220 - MINISTERIO DE ECONOMÍA, PLANIFICACIÓN Y DESARROLLO"/>
    <s v="0018 - SISTEMA ÚNICO DE BENEFICIARIOS"/>
    <x v="2"/>
    <x v="4"/>
    <x v="6"/>
    <x v="1"/>
    <x v="12"/>
    <s v="N"/>
    <s v="00 - N/A"/>
    <s v="10 - FONDO GENERAL"/>
    <s v="(en blanco)"/>
    <s v="99 - MULTIPROVINCIAL"/>
    <n v="3896849"/>
    <n v="1126896"/>
  </r>
  <r>
    <s v="2024"/>
    <x v="0"/>
    <x v="0"/>
    <x v="0"/>
    <x v="0"/>
    <x v="2"/>
    <s v="0220 - MINISTERIO DE ECONOMÍA, PLANIFICACIÓN Y DESARROLLO"/>
    <s v="0018 - SISTEMA ÚNICO DE BENEFICIARIOS"/>
    <x v="2"/>
    <x v="4"/>
    <x v="6"/>
    <x v="1"/>
    <x v="13"/>
    <s v="N"/>
    <s v="00 - N/A"/>
    <s v="10 - FONDO GENERAL"/>
    <s v="(en blanco)"/>
    <s v="99 - MULTIPROVINCIAL"/>
    <n v="2900000"/>
    <n v="1374038.45"/>
  </r>
  <r>
    <s v="2024"/>
    <x v="0"/>
    <x v="0"/>
    <x v="0"/>
    <x v="0"/>
    <x v="2"/>
    <s v="0220 - MINISTERIO DE ECONOMÍA, PLANIFICACIÓN Y DESARROLLO"/>
    <s v="0018 - SISTEMA ÚNICO DE BENEFICIARIOS"/>
    <x v="2"/>
    <x v="4"/>
    <x v="6"/>
    <x v="2"/>
    <x v="14"/>
    <s v="N"/>
    <s v="00 - N/A"/>
    <s v="10 - FONDO GENERAL"/>
    <s v="(en blanco)"/>
    <s v="99 - MULTIPROVINCIAL"/>
    <n v="665000"/>
    <n v="276697.75"/>
  </r>
  <r>
    <s v="2024"/>
    <x v="0"/>
    <x v="0"/>
    <x v="0"/>
    <x v="0"/>
    <x v="2"/>
    <s v="0220 - MINISTERIO DE ECONOMÍA, PLANIFICACIÓN Y DESARROLLO"/>
    <s v="0018 - SISTEMA ÚNICO DE BENEFICIARIOS"/>
    <x v="2"/>
    <x v="4"/>
    <x v="6"/>
    <x v="2"/>
    <x v="15"/>
    <s v="N"/>
    <s v="00 - N/A"/>
    <s v="10 - FONDO GENERAL"/>
    <s v="(en blanco)"/>
    <s v="99 - MULTIPROVINCIAL"/>
    <n v="448000"/>
    <n v="184115.4"/>
  </r>
  <r>
    <s v="2024"/>
    <x v="0"/>
    <x v="0"/>
    <x v="0"/>
    <x v="0"/>
    <x v="2"/>
    <s v="0220 - MINISTERIO DE ECONOMÍA, PLANIFICACIÓN Y DESARROLLO"/>
    <s v="0018 - SISTEMA ÚNICO DE BENEFICIARIOS"/>
    <x v="2"/>
    <x v="4"/>
    <x v="6"/>
    <x v="2"/>
    <x v="16"/>
    <s v="N"/>
    <s v="00 - N/A"/>
    <s v="10 - FONDO GENERAL"/>
    <s v="(en blanco)"/>
    <s v="99 - MULTIPROVINCIAL"/>
    <n v="675000"/>
    <n v="207236"/>
  </r>
  <r>
    <s v="2024"/>
    <x v="0"/>
    <x v="0"/>
    <x v="0"/>
    <x v="0"/>
    <x v="2"/>
    <s v="0220 - MINISTERIO DE ECONOMÍA, PLANIFICACIÓN Y DESARROLLO"/>
    <s v="0018 - SISTEMA ÚNICO DE BENEFICIARIOS"/>
    <x v="2"/>
    <x v="4"/>
    <x v="6"/>
    <x v="2"/>
    <x v="17"/>
    <s v="N"/>
    <s v="00 - N/A"/>
    <s v="10 - FONDO GENERAL"/>
    <s v="(en blanco)"/>
    <s v="99 - MULTIPROVINCIAL"/>
    <n v="10000"/>
    <n v="0"/>
  </r>
  <r>
    <s v="2024"/>
    <x v="0"/>
    <x v="0"/>
    <x v="0"/>
    <x v="0"/>
    <x v="2"/>
    <s v="0220 - MINISTERIO DE ECONOMÍA, PLANIFICACIÓN Y DESARROLLO"/>
    <s v="0018 - SISTEMA ÚNICO DE BENEFICIARIOS"/>
    <x v="2"/>
    <x v="4"/>
    <x v="6"/>
    <x v="2"/>
    <x v="18"/>
    <s v="N"/>
    <s v="00 - N/A"/>
    <s v="10 - FONDO GENERAL"/>
    <s v="(en blanco)"/>
    <s v="99 - MULTIPROVINCIAL"/>
    <n v="700000"/>
    <n v="198633.65"/>
  </r>
  <r>
    <s v="2024"/>
    <x v="0"/>
    <x v="0"/>
    <x v="0"/>
    <x v="0"/>
    <x v="2"/>
    <s v="0220 - MINISTERIO DE ECONOMÍA, PLANIFICACIÓN Y DESARROLLO"/>
    <s v="0018 - SISTEMA ÚNICO DE BENEFICIARIOS"/>
    <x v="2"/>
    <x v="4"/>
    <x v="6"/>
    <x v="2"/>
    <x v="19"/>
    <s v="N"/>
    <s v="00 - N/A"/>
    <s v="10 - FONDO GENERAL"/>
    <s v="(en blanco)"/>
    <s v="99 - MULTIPROVINCIAL"/>
    <n v="119678"/>
    <n v="4366.46"/>
  </r>
  <r>
    <s v="2024"/>
    <x v="0"/>
    <x v="0"/>
    <x v="0"/>
    <x v="0"/>
    <x v="2"/>
    <s v="0220 - MINISTERIO DE ECONOMÍA, PLANIFICACIÓN Y DESARROLLO"/>
    <s v="0018 - SISTEMA ÚNICO DE BENEFICIARIOS"/>
    <x v="2"/>
    <x v="4"/>
    <x v="6"/>
    <x v="2"/>
    <x v="20"/>
    <s v="N"/>
    <s v="00 - N/A"/>
    <s v="10 - FONDO GENERAL"/>
    <s v="(en blanco)"/>
    <s v="99 - MULTIPROVINCIAL"/>
    <n v="11100000"/>
    <n v="6019941.9800000004"/>
  </r>
  <r>
    <s v="2024"/>
    <x v="0"/>
    <x v="0"/>
    <x v="0"/>
    <x v="0"/>
    <x v="2"/>
    <s v="0220 - MINISTERIO DE ECONOMÍA, PLANIFICACIÓN Y DESARROLLO"/>
    <s v="0018 - SISTEMA ÚNICO DE BENEFICIARIOS"/>
    <x v="2"/>
    <x v="4"/>
    <x v="6"/>
    <x v="2"/>
    <x v="21"/>
    <s v="N"/>
    <s v="00 - N/A"/>
    <s v="10 - FONDO GENERAL"/>
    <s v="(en blanco)"/>
    <s v="99 - MULTIPROVINCIAL"/>
    <n v="1900000"/>
    <n v="877766.36"/>
  </r>
  <r>
    <s v="2024"/>
    <x v="0"/>
    <x v="0"/>
    <x v="0"/>
    <x v="0"/>
    <x v="2"/>
    <s v="0221 - MINISTERIO DE ADMINISTRACIÓN PÚBLICA"/>
    <s v="0001 - MINISTERIO DE ADMINISTRACION PUBLICA"/>
    <x v="0"/>
    <x v="0"/>
    <x v="2"/>
    <x v="0"/>
    <x v="0"/>
    <s v="N"/>
    <s v="00 - N/A"/>
    <s v="10 - FONDO GENERAL"/>
    <s v="(en blanco)"/>
    <s v="01 - DISTRITO NACIONAL"/>
    <n v="285984759"/>
    <n v="120732938.07000001"/>
  </r>
  <r>
    <s v="2024"/>
    <x v="0"/>
    <x v="0"/>
    <x v="0"/>
    <x v="0"/>
    <x v="2"/>
    <s v="0221 - MINISTERIO DE ADMINISTRACIÓN PÚBLICA"/>
    <s v="0001 - MINISTERIO DE ADMINISTRACION PUBLICA"/>
    <x v="0"/>
    <x v="0"/>
    <x v="2"/>
    <x v="0"/>
    <x v="0"/>
    <s v="N"/>
    <s v="00 - N/A"/>
    <s v="10 - FONDO GENERAL"/>
    <s v="(en blanco)"/>
    <s v="99 - MULTIPROVINCIAL"/>
    <n v="117501000"/>
    <n v="56302986.149999999"/>
  </r>
  <r>
    <s v="2024"/>
    <x v="0"/>
    <x v="0"/>
    <x v="0"/>
    <x v="0"/>
    <x v="2"/>
    <s v="0221 - MINISTERIO DE ADMINISTRACIÓN PÚBLICA"/>
    <s v="0001 - MINISTERIO DE ADMINISTRACION PUBLICA"/>
    <x v="0"/>
    <x v="0"/>
    <x v="2"/>
    <x v="0"/>
    <x v="1"/>
    <s v="N"/>
    <s v="00 - N/A"/>
    <s v="10 - FONDO GENERAL"/>
    <s v="(en blanco)"/>
    <s v="01 - DISTRITO NACIONAL"/>
    <n v="72347440"/>
    <n v="39703019.050000004"/>
  </r>
  <r>
    <s v="2024"/>
    <x v="0"/>
    <x v="0"/>
    <x v="0"/>
    <x v="0"/>
    <x v="2"/>
    <s v="0221 - MINISTERIO DE ADMINISTRACIÓN PÚBLICA"/>
    <s v="0001 - MINISTERIO DE ADMINISTRACION PUBLICA"/>
    <x v="0"/>
    <x v="0"/>
    <x v="2"/>
    <x v="0"/>
    <x v="1"/>
    <s v="N"/>
    <s v="00 - N/A"/>
    <s v="10 - FONDO GENERAL"/>
    <s v="(en blanco)"/>
    <s v="99 - MULTIPROVINCIAL"/>
    <n v="27019000"/>
    <n v="15740124.99"/>
  </r>
  <r>
    <s v="2024"/>
    <x v="0"/>
    <x v="0"/>
    <x v="0"/>
    <x v="0"/>
    <x v="2"/>
    <s v="0221 - MINISTERIO DE ADMINISTRACIÓN PÚBLICA"/>
    <s v="0001 - MINISTERIO DE ADMINISTRACION PUBLICA"/>
    <x v="0"/>
    <x v="0"/>
    <x v="2"/>
    <x v="0"/>
    <x v="4"/>
    <s v="N"/>
    <s v="00 - N/A"/>
    <s v="10 - FONDO GENERAL"/>
    <s v="(en blanco)"/>
    <s v="01 - DISTRITO NACIONAL"/>
    <n v="40222061"/>
    <n v="18011970.249999996"/>
  </r>
  <r>
    <s v="2024"/>
    <x v="0"/>
    <x v="0"/>
    <x v="0"/>
    <x v="0"/>
    <x v="2"/>
    <s v="0221 - MINISTERIO DE ADMINISTRACIÓN PÚBLICA"/>
    <s v="0001 - MINISTERIO DE ADMINISTRACION PUBLICA"/>
    <x v="0"/>
    <x v="0"/>
    <x v="2"/>
    <x v="0"/>
    <x v="4"/>
    <s v="N"/>
    <s v="00 - N/A"/>
    <s v="10 - FONDO GENERAL"/>
    <s v="(en blanco)"/>
    <s v="99 - MULTIPROVINCIAL"/>
    <n v="13232534"/>
    <n v="8373519.2799999956"/>
  </r>
  <r>
    <s v="2024"/>
    <x v="0"/>
    <x v="0"/>
    <x v="0"/>
    <x v="0"/>
    <x v="2"/>
    <s v="0221 - MINISTERIO DE ADMINISTRACIÓN PÚBLICA"/>
    <s v="0001 - MINISTERIO DE ADMINISTRACION PUBLICA"/>
    <x v="0"/>
    <x v="0"/>
    <x v="2"/>
    <x v="1"/>
    <x v="5"/>
    <s v="N"/>
    <s v="00 - N/A"/>
    <s v="10 - FONDO GENERAL"/>
    <s v="(en blanco)"/>
    <s v="01 - DISTRITO NACIONAL"/>
    <n v="20100000"/>
    <n v="9651411.5299999975"/>
  </r>
  <r>
    <s v="2024"/>
    <x v="0"/>
    <x v="0"/>
    <x v="0"/>
    <x v="0"/>
    <x v="2"/>
    <s v="0221 - MINISTERIO DE ADMINISTRACIÓN PÚBLICA"/>
    <s v="0001 - MINISTERIO DE ADMINISTRACION PUBLICA"/>
    <x v="0"/>
    <x v="0"/>
    <x v="2"/>
    <x v="1"/>
    <x v="6"/>
    <s v="N"/>
    <s v="00 - N/A"/>
    <s v="10 - FONDO GENERAL"/>
    <s v="(en blanco)"/>
    <s v="01 - DISTRITO NACIONAL"/>
    <n v="7075000"/>
    <n v="2125462.0499999998"/>
  </r>
  <r>
    <s v="2024"/>
    <x v="0"/>
    <x v="0"/>
    <x v="0"/>
    <x v="0"/>
    <x v="2"/>
    <s v="0221 - MINISTERIO DE ADMINISTRACIÓN PÚBLICA"/>
    <s v="0001 - MINISTERIO DE ADMINISTRACION PUBLICA"/>
    <x v="0"/>
    <x v="0"/>
    <x v="2"/>
    <x v="1"/>
    <x v="6"/>
    <s v="N"/>
    <s v="00 - N/A"/>
    <s v="10 - FONDO GENERAL"/>
    <s v="(en blanco)"/>
    <s v="99 - MULTIPROVINCIAL"/>
    <n v="500000"/>
    <n v="0"/>
  </r>
  <r>
    <s v="2024"/>
    <x v="0"/>
    <x v="0"/>
    <x v="0"/>
    <x v="0"/>
    <x v="2"/>
    <s v="0221 - MINISTERIO DE ADMINISTRACIÓN PÚBLICA"/>
    <s v="0001 - MINISTERIO DE ADMINISTRACION PUBLICA"/>
    <x v="0"/>
    <x v="0"/>
    <x v="2"/>
    <x v="1"/>
    <x v="7"/>
    <s v="N"/>
    <s v="00 - N/A"/>
    <s v="10 - FONDO GENERAL"/>
    <s v="(en blanco)"/>
    <s v="01 - DISTRITO NACIONAL"/>
    <n v="11800000"/>
    <n v="1586395.3000000003"/>
  </r>
  <r>
    <s v="2024"/>
    <x v="0"/>
    <x v="0"/>
    <x v="0"/>
    <x v="0"/>
    <x v="2"/>
    <s v="0221 - MINISTERIO DE ADMINISTRACIÓN PÚBLICA"/>
    <s v="0001 - MINISTERIO DE ADMINISTRACION PUBLICA"/>
    <x v="0"/>
    <x v="0"/>
    <x v="2"/>
    <x v="1"/>
    <x v="7"/>
    <s v="N"/>
    <s v="00 - N/A"/>
    <s v="10 - FONDO GENERAL"/>
    <s v="(en blanco)"/>
    <s v="99 - MULTIPROVINCIAL"/>
    <n v="1150000"/>
    <n v="142943.26"/>
  </r>
  <r>
    <s v="2024"/>
    <x v="0"/>
    <x v="0"/>
    <x v="0"/>
    <x v="0"/>
    <x v="2"/>
    <s v="0221 - MINISTERIO DE ADMINISTRACIÓN PÚBLICA"/>
    <s v="0001 - MINISTERIO DE ADMINISTRACION PUBLICA"/>
    <x v="0"/>
    <x v="0"/>
    <x v="2"/>
    <x v="1"/>
    <x v="8"/>
    <s v="N"/>
    <s v="00 - N/A"/>
    <s v="10 - FONDO GENERAL"/>
    <s v="(en blanco)"/>
    <s v="01 - DISTRITO NACIONAL"/>
    <n v="5700000"/>
    <n v="93220.98"/>
  </r>
  <r>
    <s v="2024"/>
    <x v="0"/>
    <x v="0"/>
    <x v="0"/>
    <x v="0"/>
    <x v="2"/>
    <s v="0221 - MINISTERIO DE ADMINISTRACIÓN PÚBLICA"/>
    <s v="0001 - MINISTERIO DE ADMINISTRACION PUBLICA"/>
    <x v="0"/>
    <x v="0"/>
    <x v="2"/>
    <x v="1"/>
    <x v="8"/>
    <s v="N"/>
    <s v="00 - N/A"/>
    <s v="10 - FONDO GENERAL"/>
    <s v="(en blanco)"/>
    <s v="99 - MULTIPROVINCIAL"/>
    <n v="900000"/>
    <n v="0"/>
  </r>
  <r>
    <s v="2024"/>
    <x v="0"/>
    <x v="0"/>
    <x v="0"/>
    <x v="0"/>
    <x v="2"/>
    <s v="0221 - MINISTERIO DE ADMINISTRACIÓN PÚBLICA"/>
    <s v="0001 - MINISTERIO DE ADMINISTRACION PUBLICA"/>
    <x v="0"/>
    <x v="0"/>
    <x v="2"/>
    <x v="1"/>
    <x v="9"/>
    <s v="N"/>
    <s v="00 - N/A"/>
    <s v="10 - FONDO GENERAL"/>
    <s v="(en blanco)"/>
    <s v="01 - DISTRITO NACIONAL"/>
    <n v="7220000"/>
    <n v="734197.21"/>
  </r>
  <r>
    <s v="2024"/>
    <x v="0"/>
    <x v="0"/>
    <x v="0"/>
    <x v="0"/>
    <x v="2"/>
    <s v="0221 - MINISTERIO DE ADMINISTRACIÓN PÚBLICA"/>
    <s v="0001 - MINISTERIO DE ADMINISTRACION PUBLICA"/>
    <x v="0"/>
    <x v="0"/>
    <x v="2"/>
    <x v="1"/>
    <x v="10"/>
    <s v="N"/>
    <s v="00 - N/A"/>
    <s v="10 - FONDO GENERAL"/>
    <s v="(en blanco)"/>
    <s v="01 - DISTRITO NACIONAL"/>
    <n v="24250000"/>
    <n v="13464488.380000003"/>
  </r>
  <r>
    <s v="2024"/>
    <x v="0"/>
    <x v="0"/>
    <x v="0"/>
    <x v="0"/>
    <x v="2"/>
    <s v="0221 - MINISTERIO DE ADMINISTRACIÓN PÚBLICA"/>
    <s v="0001 - MINISTERIO DE ADMINISTRACION PUBLICA"/>
    <x v="0"/>
    <x v="0"/>
    <x v="2"/>
    <x v="1"/>
    <x v="11"/>
    <s v="N"/>
    <s v="00 - N/A"/>
    <s v="10 - FONDO GENERAL"/>
    <s v="(en blanco)"/>
    <s v="01 - DISTRITO NACIONAL"/>
    <n v="12200000"/>
    <n v="5528785.629999999"/>
  </r>
  <r>
    <s v="2024"/>
    <x v="0"/>
    <x v="0"/>
    <x v="0"/>
    <x v="0"/>
    <x v="2"/>
    <s v="0221 - MINISTERIO DE ADMINISTRACIÓN PÚBLICA"/>
    <s v="0001 - MINISTERIO DE ADMINISTRACION PUBLICA"/>
    <x v="0"/>
    <x v="0"/>
    <x v="2"/>
    <x v="1"/>
    <x v="12"/>
    <s v="N"/>
    <s v="00 - N/A"/>
    <s v="10 - FONDO GENERAL"/>
    <s v="(en blanco)"/>
    <s v="01 - DISTRITO NACIONAL"/>
    <n v="61293450"/>
    <n v="6021870.0600000005"/>
  </r>
  <r>
    <s v="2024"/>
    <x v="0"/>
    <x v="0"/>
    <x v="0"/>
    <x v="0"/>
    <x v="2"/>
    <s v="0221 - MINISTERIO DE ADMINISTRACIÓN PÚBLICA"/>
    <s v="0001 - MINISTERIO DE ADMINISTRACION PUBLICA"/>
    <x v="0"/>
    <x v="0"/>
    <x v="2"/>
    <x v="1"/>
    <x v="12"/>
    <s v="N"/>
    <s v="00 - N/A"/>
    <s v="10 - FONDO GENERAL"/>
    <s v="(en blanco)"/>
    <s v="99 - MULTIPROVINCIAL"/>
    <n v="36300000"/>
    <n v="19705315.310000002"/>
  </r>
  <r>
    <s v="2024"/>
    <x v="0"/>
    <x v="0"/>
    <x v="0"/>
    <x v="0"/>
    <x v="2"/>
    <s v="0221 - MINISTERIO DE ADMINISTRACIÓN PÚBLICA"/>
    <s v="0001 - MINISTERIO DE ADMINISTRACION PUBLICA"/>
    <x v="0"/>
    <x v="0"/>
    <x v="2"/>
    <x v="1"/>
    <x v="13"/>
    <s v="N"/>
    <s v="00 - N/A"/>
    <s v="10 - FONDO GENERAL"/>
    <s v="(en blanco)"/>
    <s v="01 - DISTRITO NACIONAL"/>
    <n v="13750000"/>
    <n v="2488281.2400000002"/>
  </r>
  <r>
    <s v="2024"/>
    <x v="0"/>
    <x v="0"/>
    <x v="0"/>
    <x v="0"/>
    <x v="2"/>
    <s v="0221 - MINISTERIO DE ADMINISTRACIÓN PÚBLICA"/>
    <s v="0001 - MINISTERIO DE ADMINISTRACION PUBLICA"/>
    <x v="0"/>
    <x v="0"/>
    <x v="2"/>
    <x v="2"/>
    <x v="14"/>
    <s v="N"/>
    <s v="00 - N/A"/>
    <s v="10 - FONDO GENERAL"/>
    <s v="(en blanco)"/>
    <s v="01 - DISTRITO NACIONAL"/>
    <n v="2750000"/>
    <n v="1013659.4"/>
  </r>
  <r>
    <s v="2024"/>
    <x v="0"/>
    <x v="0"/>
    <x v="0"/>
    <x v="0"/>
    <x v="2"/>
    <s v="0221 - MINISTERIO DE ADMINISTRACIÓN PÚBLICA"/>
    <s v="0001 - MINISTERIO DE ADMINISTRACION PUBLICA"/>
    <x v="0"/>
    <x v="0"/>
    <x v="2"/>
    <x v="2"/>
    <x v="15"/>
    <s v="N"/>
    <s v="00 - N/A"/>
    <s v="10 - FONDO GENERAL"/>
    <s v="(en blanco)"/>
    <s v="01 - DISTRITO NACIONAL"/>
    <n v="550000"/>
    <n v="49560"/>
  </r>
  <r>
    <s v="2024"/>
    <x v="0"/>
    <x v="0"/>
    <x v="0"/>
    <x v="0"/>
    <x v="2"/>
    <s v="0221 - MINISTERIO DE ADMINISTRACIÓN PÚBLICA"/>
    <s v="0001 - MINISTERIO DE ADMINISTRACION PUBLICA"/>
    <x v="0"/>
    <x v="0"/>
    <x v="2"/>
    <x v="2"/>
    <x v="16"/>
    <s v="N"/>
    <s v="00 - N/A"/>
    <s v="10 - FONDO GENERAL"/>
    <s v="(en blanco)"/>
    <s v="01 - DISTRITO NACIONAL"/>
    <n v="1100000"/>
    <n v="245322"/>
  </r>
  <r>
    <s v="2024"/>
    <x v="0"/>
    <x v="0"/>
    <x v="0"/>
    <x v="0"/>
    <x v="2"/>
    <s v="0221 - MINISTERIO DE ADMINISTRACIÓN PÚBLICA"/>
    <s v="0001 - MINISTERIO DE ADMINISTRACION PUBLICA"/>
    <x v="0"/>
    <x v="0"/>
    <x v="2"/>
    <x v="2"/>
    <x v="17"/>
    <s v="N"/>
    <s v="00 - N/A"/>
    <s v="10 - FONDO GENERAL"/>
    <s v="(en blanco)"/>
    <s v="01 - DISTRITO NACIONAL"/>
    <n v="150000"/>
    <n v="189051.85"/>
  </r>
  <r>
    <s v="2024"/>
    <x v="0"/>
    <x v="0"/>
    <x v="0"/>
    <x v="0"/>
    <x v="2"/>
    <s v="0221 - MINISTERIO DE ADMINISTRACIÓN PÚBLICA"/>
    <s v="0001 - MINISTERIO DE ADMINISTRACION PUBLICA"/>
    <x v="0"/>
    <x v="0"/>
    <x v="2"/>
    <x v="2"/>
    <x v="18"/>
    <s v="N"/>
    <s v="00 - N/A"/>
    <s v="10 - FONDO GENERAL"/>
    <s v="(en blanco)"/>
    <s v="01 - DISTRITO NACIONAL"/>
    <n v="600000"/>
    <n v="44400.18"/>
  </r>
  <r>
    <s v="2024"/>
    <x v="0"/>
    <x v="0"/>
    <x v="0"/>
    <x v="0"/>
    <x v="2"/>
    <s v="0221 - MINISTERIO DE ADMINISTRACIÓN PÚBLICA"/>
    <s v="0001 - MINISTERIO DE ADMINISTRACION PUBLICA"/>
    <x v="0"/>
    <x v="0"/>
    <x v="2"/>
    <x v="2"/>
    <x v="19"/>
    <s v="N"/>
    <s v="00 - N/A"/>
    <s v="10 - FONDO GENERAL"/>
    <s v="(en blanco)"/>
    <s v="01 - DISTRITO NACIONAL"/>
    <n v="600000"/>
    <n v="6497.48"/>
  </r>
  <r>
    <s v="2024"/>
    <x v="0"/>
    <x v="0"/>
    <x v="0"/>
    <x v="0"/>
    <x v="2"/>
    <s v="0221 - MINISTERIO DE ADMINISTRACIÓN PÚBLICA"/>
    <s v="0001 - MINISTERIO DE ADMINISTRACION PUBLICA"/>
    <x v="0"/>
    <x v="0"/>
    <x v="2"/>
    <x v="2"/>
    <x v="20"/>
    <s v="N"/>
    <s v="00 - N/A"/>
    <s v="10 - FONDO GENERAL"/>
    <s v="(en blanco)"/>
    <s v="01 - DISTRITO NACIONAL"/>
    <n v="9150000"/>
    <n v="5237556.3"/>
  </r>
  <r>
    <s v="2024"/>
    <x v="0"/>
    <x v="0"/>
    <x v="0"/>
    <x v="0"/>
    <x v="2"/>
    <s v="0221 - MINISTERIO DE ADMINISTRACIÓN PÚBLICA"/>
    <s v="0001 - MINISTERIO DE ADMINISTRACION PUBLICA"/>
    <x v="0"/>
    <x v="0"/>
    <x v="2"/>
    <x v="2"/>
    <x v="21"/>
    <s v="N"/>
    <s v="00 - N/A"/>
    <s v="10 - FONDO GENERAL"/>
    <s v="(en blanco)"/>
    <s v="01 - DISTRITO NACIONAL"/>
    <n v="5750000"/>
    <n v="3155951.2699999996"/>
  </r>
  <r>
    <s v="2024"/>
    <x v="0"/>
    <x v="0"/>
    <x v="0"/>
    <x v="0"/>
    <x v="2"/>
    <s v="0221 - MINISTERIO DE ADMINISTRACIÓN PÚBLICA"/>
    <s v="0001 - MINISTERIO DE ADMINISTRACION PUBLICA"/>
    <x v="0"/>
    <x v="0"/>
    <x v="10"/>
    <x v="1"/>
    <x v="12"/>
    <s v="N"/>
    <s v="00 - N/A"/>
    <s v="10 - FONDO GENERAL"/>
    <s v="(en blanco)"/>
    <s v="99 - MULTIPROVINCIAL"/>
    <n v="800000"/>
    <n v="0"/>
  </r>
  <r>
    <s v="2024"/>
    <x v="0"/>
    <x v="0"/>
    <x v="0"/>
    <x v="0"/>
    <x v="2"/>
    <s v="0221 - MINISTERIO DE ADMINISTRACIÓN PÚBLICA"/>
    <s v="0001 - MINISTERIO DE ADMINISTRACION PUBLICA"/>
    <x v="0"/>
    <x v="0"/>
    <x v="10"/>
    <x v="1"/>
    <x v="13"/>
    <s v="N"/>
    <s v="00 - N/A"/>
    <s v="10 - FONDO GENERAL"/>
    <s v="(en blanco)"/>
    <s v="99 - MULTIPROVINCIAL"/>
    <n v="300000"/>
    <n v="0"/>
  </r>
  <r>
    <s v="2024"/>
    <x v="0"/>
    <x v="0"/>
    <x v="0"/>
    <x v="0"/>
    <x v="2"/>
    <s v="0221 - MINISTERIO DE ADMINISTRACIÓN PÚBLICA"/>
    <s v="0002 - INSTITUTO NACIONAL DE ADMINISTRACION PUBLICA"/>
    <x v="2"/>
    <x v="10"/>
    <x v="39"/>
    <x v="0"/>
    <x v="0"/>
    <s v="N"/>
    <s v="00 - N/A"/>
    <s v="10 - FONDO GENERAL"/>
    <s v="(en blanco)"/>
    <s v="01 - DISTRITO NACIONAL"/>
    <n v="71451232"/>
    <n v="33144556.949999996"/>
  </r>
  <r>
    <s v="2024"/>
    <x v="0"/>
    <x v="0"/>
    <x v="0"/>
    <x v="0"/>
    <x v="2"/>
    <s v="0221 - MINISTERIO DE ADMINISTRACIÓN PÚBLICA"/>
    <s v="0002 - INSTITUTO NACIONAL DE ADMINISTRACION PUBLICA"/>
    <x v="2"/>
    <x v="10"/>
    <x v="39"/>
    <x v="0"/>
    <x v="0"/>
    <s v="N"/>
    <s v="00 - N/A"/>
    <s v="10 - FONDO GENERAL"/>
    <s v="(en blanco)"/>
    <s v="99 - MULTIPROVINCIAL"/>
    <n v="44613019"/>
    <n v="21651190"/>
  </r>
  <r>
    <s v="2024"/>
    <x v="0"/>
    <x v="0"/>
    <x v="0"/>
    <x v="0"/>
    <x v="2"/>
    <s v="0221 - MINISTERIO DE ADMINISTRACIÓN PÚBLICA"/>
    <s v="0002 - INSTITUTO NACIONAL DE ADMINISTRACION PUBLICA"/>
    <x v="2"/>
    <x v="10"/>
    <x v="39"/>
    <x v="0"/>
    <x v="1"/>
    <s v="N"/>
    <s v="00 - N/A"/>
    <s v="10 - FONDO GENERAL"/>
    <s v="(en blanco)"/>
    <s v="01 - DISTRITO NACIONAL"/>
    <n v="18980890"/>
    <n v="9222683.3000000007"/>
  </r>
  <r>
    <s v="2024"/>
    <x v="0"/>
    <x v="0"/>
    <x v="0"/>
    <x v="0"/>
    <x v="2"/>
    <s v="0221 - MINISTERIO DE ADMINISTRACIÓN PÚBLICA"/>
    <s v="0002 - INSTITUTO NACIONAL DE ADMINISTRACION PUBLICA"/>
    <x v="2"/>
    <x v="10"/>
    <x v="39"/>
    <x v="0"/>
    <x v="4"/>
    <s v="N"/>
    <s v="00 - N/A"/>
    <s v="10 - FONDO GENERAL"/>
    <s v="(en blanco)"/>
    <s v="01 - DISTRITO NACIONAL"/>
    <n v="10158409"/>
    <n v="4929098.5299999993"/>
  </r>
  <r>
    <s v="2024"/>
    <x v="0"/>
    <x v="0"/>
    <x v="0"/>
    <x v="0"/>
    <x v="2"/>
    <s v="0221 - MINISTERIO DE ADMINISTRACIÓN PÚBLICA"/>
    <s v="0002 - INSTITUTO NACIONAL DE ADMINISTRACION PUBLICA"/>
    <x v="2"/>
    <x v="10"/>
    <x v="39"/>
    <x v="0"/>
    <x v="4"/>
    <s v="N"/>
    <s v="00 - N/A"/>
    <s v="10 - FONDO GENERAL"/>
    <s v="(en blanco)"/>
    <s v="99 - MULTIPROVINCIAL"/>
    <n v="6439664"/>
    <n v="3264950.2199999997"/>
  </r>
  <r>
    <s v="2024"/>
    <x v="0"/>
    <x v="0"/>
    <x v="0"/>
    <x v="0"/>
    <x v="2"/>
    <s v="0221 - MINISTERIO DE ADMINISTRACIÓN PÚBLICA"/>
    <s v="0002 - INSTITUTO NACIONAL DE ADMINISTRACION PUBLICA"/>
    <x v="2"/>
    <x v="10"/>
    <x v="39"/>
    <x v="1"/>
    <x v="5"/>
    <s v="N"/>
    <s v="00 - N/A"/>
    <s v="10 - FONDO GENERAL"/>
    <s v="(en blanco)"/>
    <s v="01 - DISTRITO NACIONAL"/>
    <n v="14901235"/>
    <n v="4841354.2"/>
  </r>
  <r>
    <s v="2024"/>
    <x v="0"/>
    <x v="0"/>
    <x v="0"/>
    <x v="0"/>
    <x v="2"/>
    <s v="0221 - MINISTERIO DE ADMINISTRACIÓN PÚBLICA"/>
    <s v="0002 - INSTITUTO NACIONAL DE ADMINISTRACION PUBLICA"/>
    <x v="2"/>
    <x v="10"/>
    <x v="39"/>
    <x v="1"/>
    <x v="6"/>
    <s v="N"/>
    <s v="00 - N/A"/>
    <s v="10 - FONDO GENERAL"/>
    <s v="(en blanco)"/>
    <s v="01 - DISTRITO NACIONAL"/>
    <n v="565000"/>
    <n v="55460"/>
  </r>
  <r>
    <s v="2024"/>
    <x v="0"/>
    <x v="0"/>
    <x v="0"/>
    <x v="0"/>
    <x v="2"/>
    <s v="0221 - MINISTERIO DE ADMINISTRACIÓN PÚBLICA"/>
    <s v="0002 - INSTITUTO NACIONAL DE ADMINISTRACION PUBLICA"/>
    <x v="2"/>
    <x v="10"/>
    <x v="39"/>
    <x v="1"/>
    <x v="6"/>
    <s v="N"/>
    <s v="00 - N/A"/>
    <s v="10 - FONDO GENERAL"/>
    <s v="(en blanco)"/>
    <s v="99 - MULTIPROVINCIAL"/>
    <n v="181000"/>
    <n v="0"/>
  </r>
  <r>
    <s v="2024"/>
    <x v="0"/>
    <x v="0"/>
    <x v="0"/>
    <x v="0"/>
    <x v="2"/>
    <s v="0221 - MINISTERIO DE ADMINISTRACIÓN PÚBLICA"/>
    <s v="0002 - INSTITUTO NACIONAL DE ADMINISTRACION PUBLICA"/>
    <x v="2"/>
    <x v="10"/>
    <x v="39"/>
    <x v="1"/>
    <x v="7"/>
    <s v="N"/>
    <s v="00 - N/A"/>
    <s v="10 - FONDO GENERAL"/>
    <s v="(en blanco)"/>
    <s v="01 - DISTRITO NACIONAL"/>
    <n v="200000"/>
    <n v="341266.24"/>
  </r>
  <r>
    <s v="2024"/>
    <x v="0"/>
    <x v="0"/>
    <x v="0"/>
    <x v="0"/>
    <x v="2"/>
    <s v="0221 - MINISTERIO DE ADMINISTRACIÓN PÚBLICA"/>
    <s v="0002 - INSTITUTO NACIONAL DE ADMINISTRACION PUBLICA"/>
    <x v="2"/>
    <x v="10"/>
    <x v="39"/>
    <x v="1"/>
    <x v="7"/>
    <s v="N"/>
    <s v="00 - N/A"/>
    <s v="10 - FONDO GENERAL"/>
    <s v="(en blanco)"/>
    <s v="99 - MULTIPROVINCIAL"/>
    <n v="600000"/>
    <n v="0"/>
  </r>
  <r>
    <s v="2024"/>
    <x v="0"/>
    <x v="0"/>
    <x v="0"/>
    <x v="0"/>
    <x v="2"/>
    <s v="0221 - MINISTERIO DE ADMINISTRACIÓN PÚBLICA"/>
    <s v="0002 - INSTITUTO NACIONAL DE ADMINISTRACION PUBLICA"/>
    <x v="2"/>
    <x v="10"/>
    <x v="39"/>
    <x v="1"/>
    <x v="8"/>
    <s v="N"/>
    <s v="00 - N/A"/>
    <s v="10 - FONDO GENERAL"/>
    <s v="(en blanco)"/>
    <s v="01 - DISTRITO NACIONAL"/>
    <n v="120000"/>
    <n v="49643.87"/>
  </r>
  <r>
    <s v="2024"/>
    <x v="0"/>
    <x v="0"/>
    <x v="0"/>
    <x v="0"/>
    <x v="2"/>
    <s v="0221 - MINISTERIO DE ADMINISTRACIÓN PÚBLICA"/>
    <s v="0002 - INSTITUTO NACIONAL DE ADMINISTRACION PUBLICA"/>
    <x v="2"/>
    <x v="10"/>
    <x v="39"/>
    <x v="1"/>
    <x v="9"/>
    <s v="N"/>
    <s v="00 - N/A"/>
    <s v="10 - FONDO GENERAL"/>
    <s v="(en blanco)"/>
    <s v="01 - DISTRITO NACIONAL"/>
    <n v="6112537"/>
    <n v="888176.8"/>
  </r>
  <r>
    <s v="2024"/>
    <x v="0"/>
    <x v="0"/>
    <x v="0"/>
    <x v="0"/>
    <x v="2"/>
    <s v="0221 - MINISTERIO DE ADMINISTRACIÓN PÚBLICA"/>
    <s v="0002 - INSTITUTO NACIONAL DE ADMINISTRACION PUBLICA"/>
    <x v="2"/>
    <x v="10"/>
    <x v="39"/>
    <x v="1"/>
    <x v="10"/>
    <s v="N"/>
    <s v="00 - N/A"/>
    <s v="10 - FONDO GENERAL"/>
    <s v="(en blanco)"/>
    <s v="01 - DISTRITO NACIONAL"/>
    <n v="12846000"/>
    <n v="1035772.5599999998"/>
  </r>
  <r>
    <s v="2024"/>
    <x v="0"/>
    <x v="0"/>
    <x v="0"/>
    <x v="0"/>
    <x v="2"/>
    <s v="0221 - MINISTERIO DE ADMINISTRACIÓN PÚBLICA"/>
    <s v="0002 - INSTITUTO NACIONAL DE ADMINISTRACION PUBLICA"/>
    <x v="2"/>
    <x v="10"/>
    <x v="39"/>
    <x v="1"/>
    <x v="11"/>
    <s v="N"/>
    <s v="00 - N/A"/>
    <s v="10 - FONDO GENERAL"/>
    <s v="(en blanco)"/>
    <s v="01 - DISTRITO NACIONAL"/>
    <n v="12314720"/>
    <n v="1292350.47"/>
  </r>
  <r>
    <s v="2024"/>
    <x v="0"/>
    <x v="0"/>
    <x v="0"/>
    <x v="0"/>
    <x v="2"/>
    <s v="0221 - MINISTERIO DE ADMINISTRACIÓN PÚBLICA"/>
    <s v="0002 - INSTITUTO NACIONAL DE ADMINISTRACION PUBLICA"/>
    <x v="2"/>
    <x v="10"/>
    <x v="39"/>
    <x v="1"/>
    <x v="12"/>
    <s v="N"/>
    <s v="00 - N/A"/>
    <s v="10 - FONDO GENERAL"/>
    <s v="(en blanco)"/>
    <s v="01 - DISTRITO NACIONAL"/>
    <n v="6191329"/>
    <n v="4754039"/>
  </r>
  <r>
    <s v="2024"/>
    <x v="0"/>
    <x v="0"/>
    <x v="0"/>
    <x v="0"/>
    <x v="2"/>
    <s v="0221 - MINISTERIO DE ADMINISTRACIÓN PÚBLICA"/>
    <s v="0002 - INSTITUTO NACIONAL DE ADMINISTRACION PUBLICA"/>
    <x v="2"/>
    <x v="10"/>
    <x v="39"/>
    <x v="1"/>
    <x v="12"/>
    <s v="N"/>
    <s v="00 - N/A"/>
    <s v="10 - FONDO GENERAL"/>
    <s v="(en blanco)"/>
    <s v="99 - MULTIPROVINCIAL"/>
    <n v="1680000"/>
    <n v="0"/>
  </r>
  <r>
    <s v="2024"/>
    <x v="0"/>
    <x v="0"/>
    <x v="0"/>
    <x v="0"/>
    <x v="2"/>
    <s v="0221 - MINISTERIO DE ADMINISTRACIÓN PÚBLICA"/>
    <s v="0002 - INSTITUTO NACIONAL DE ADMINISTRACION PUBLICA"/>
    <x v="2"/>
    <x v="10"/>
    <x v="39"/>
    <x v="1"/>
    <x v="13"/>
    <s v="N"/>
    <s v="00 - N/A"/>
    <s v="10 - FONDO GENERAL"/>
    <s v="(en blanco)"/>
    <s v="01 - DISTRITO NACIONAL"/>
    <n v="754000"/>
    <n v="453145.81"/>
  </r>
  <r>
    <s v="2024"/>
    <x v="0"/>
    <x v="0"/>
    <x v="0"/>
    <x v="0"/>
    <x v="2"/>
    <s v="0221 - MINISTERIO DE ADMINISTRACIÓN PÚBLICA"/>
    <s v="0002 - INSTITUTO NACIONAL DE ADMINISTRACION PUBLICA"/>
    <x v="2"/>
    <x v="10"/>
    <x v="39"/>
    <x v="1"/>
    <x v="13"/>
    <s v="N"/>
    <s v="00 - N/A"/>
    <s v="10 - FONDO GENERAL"/>
    <s v="(en blanco)"/>
    <s v="99 - MULTIPROVINCIAL"/>
    <n v="596000"/>
    <n v="0"/>
  </r>
  <r>
    <s v="2024"/>
    <x v="0"/>
    <x v="0"/>
    <x v="0"/>
    <x v="0"/>
    <x v="2"/>
    <s v="0221 - MINISTERIO DE ADMINISTRACIÓN PÚBLICA"/>
    <s v="0002 - INSTITUTO NACIONAL DE ADMINISTRACION PUBLICA"/>
    <x v="2"/>
    <x v="10"/>
    <x v="39"/>
    <x v="2"/>
    <x v="14"/>
    <s v="N"/>
    <s v="00 - N/A"/>
    <s v="10 - FONDO GENERAL"/>
    <s v="(en blanco)"/>
    <s v="01 - DISTRITO NACIONAL"/>
    <n v="366253"/>
    <n v="147275.16"/>
  </r>
  <r>
    <s v="2024"/>
    <x v="0"/>
    <x v="0"/>
    <x v="0"/>
    <x v="0"/>
    <x v="2"/>
    <s v="0221 - MINISTERIO DE ADMINISTRACIÓN PÚBLICA"/>
    <s v="0002 - INSTITUTO NACIONAL DE ADMINISTRACION PUBLICA"/>
    <x v="2"/>
    <x v="10"/>
    <x v="39"/>
    <x v="2"/>
    <x v="15"/>
    <s v="N"/>
    <s v="00 - N/A"/>
    <s v="10 - FONDO GENERAL"/>
    <s v="(en blanco)"/>
    <s v="01 - DISTRITO NACIONAL"/>
    <n v="424000"/>
    <n v="0"/>
  </r>
  <r>
    <s v="2024"/>
    <x v="0"/>
    <x v="0"/>
    <x v="0"/>
    <x v="0"/>
    <x v="2"/>
    <s v="0221 - MINISTERIO DE ADMINISTRACIÓN PÚBLICA"/>
    <s v="0002 - INSTITUTO NACIONAL DE ADMINISTRACION PUBLICA"/>
    <x v="2"/>
    <x v="10"/>
    <x v="39"/>
    <x v="2"/>
    <x v="16"/>
    <s v="N"/>
    <s v="00 - N/A"/>
    <s v="10 - FONDO GENERAL"/>
    <s v="(en blanco)"/>
    <s v="01 - DISTRITO NACIONAL"/>
    <n v="190000"/>
    <n v="143642.70000000001"/>
  </r>
  <r>
    <s v="2024"/>
    <x v="0"/>
    <x v="0"/>
    <x v="0"/>
    <x v="0"/>
    <x v="2"/>
    <s v="0221 - MINISTERIO DE ADMINISTRACIÓN PÚBLICA"/>
    <s v="0002 - INSTITUTO NACIONAL DE ADMINISTRACION PUBLICA"/>
    <x v="2"/>
    <x v="10"/>
    <x v="39"/>
    <x v="2"/>
    <x v="17"/>
    <s v="N"/>
    <s v="00 - N/A"/>
    <s v="10 - FONDO GENERAL"/>
    <s v="(en blanco)"/>
    <s v="01 - DISTRITO NACIONAL"/>
    <n v="100000"/>
    <n v="34725.9"/>
  </r>
  <r>
    <s v="2024"/>
    <x v="0"/>
    <x v="0"/>
    <x v="0"/>
    <x v="0"/>
    <x v="2"/>
    <s v="0221 - MINISTERIO DE ADMINISTRACIÓN PÚBLICA"/>
    <s v="0002 - INSTITUTO NACIONAL DE ADMINISTRACION PUBLICA"/>
    <x v="2"/>
    <x v="10"/>
    <x v="39"/>
    <x v="2"/>
    <x v="18"/>
    <s v="N"/>
    <s v="00 - N/A"/>
    <s v="10 - FONDO GENERAL"/>
    <s v="(en blanco)"/>
    <s v="01 - DISTRITO NACIONAL"/>
    <n v="550000"/>
    <n v="39608"/>
  </r>
  <r>
    <s v="2024"/>
    <x v="0"/>
    <x v="0"/>
    <x v="0"/>
    <x v="0"/>
    <x v="2"/>
    <s v="0221 - MINISTERIO DE ADMINISTRACIÓN PÚBLICA"/>
    <s v="0002 - INSTITUTO NACIONAL DE ADMINISTRACION PUBLICA"/>
    <x v="2"/>
    <x v="10"/>
    <x v="39"/>
    <x v="2"/>
    <x v="19"/>
    <s v="N"/>
    <s v="00 - N/A"/>
    <s v="10 - FONDO GENERAL"/>
    <s v="(en blanco)"/>
    <s v="01 - DISTRITO NACIONAL"/>
    <n v="0"/>
    <n v="0"/>
  </r>
  <r>
    <s v="2024"/>
    <x v="0"/>
    <x v="0"/>
    <x v="0"/>
    <x v="0"/>
    <x v="2"/>
    <s v="0221 - MINISTERIO DE ADMINISTRACIÓN PÚBLICA"/>
    <s v="0002 - INSTITUTO NACIONAL DE ADMINISTRACION PUBLICA"/>
    <x v="2"/>
    <x v="10"/>
    <x v="39"/>
    <x v="2"/>
    <x v="20"/>
    <s v="N"/>
    <s v="00 - N/A"/>
    <s v="10 - FONDO GENERAL"/>
    <s v="(en blanco)"/>
    <s v="01 - DISTRITO NACIONAL"/>
    <n v="4604000"/>
    <n v="1458950.35"/>
  </r>
  <r>
    <s v="2024"/>
    <x v="0"/>
    <x v="0"/>
    <x v="0"/>
    <x v="0"/>
    <x v="2"/>
    <s v="0221 - MINISTERIO DE ADMINISTRACIÓN PÚBLICA"/>
    <s v="0002 - INSTITUTO NACIONAL DE ADMINISTRACION PUBLICA"/>
    <x v="2"/>
    <x v="10"/>
    <x v="39"/>
    <x v="2"/>
    <x v="21"/>
    <s v="N"/>
    <s v="00 - N/A"/>
    <s v="10 - FONDO GENERAL"/>
    <s v="(en blanco)"/>
    <s v="01 - DISTRITO NACIONAL"/>
    <n v="938000"/>
    <n v="542426.00999999989"/>
  </r>
  <r>
    <s v="2024"/>
    <x v="0"/>
    <x v="0"/>
    <x v="0"/>
    <x v="0"/>
    <x v="2"/>
    <s v="0221 - MINISTERIO DE ADMINISTRACIÓN PÚBLICA"/>
    <s v="0003 - OFICINA GUBERNAMENTAL DE TECNOLOGIA DE LA INFORMACION Y LA COMUNICACION (OGTIC)"/>
    <x v="1"/>
    <x v="20"/>
    <x v="84"/>
    <x v="0"/>
    <x v="0"/>
    <s v="N"/>
    <s v="00 - N/A"/>
    <s v="10 - FONDO GENERAL"/>
    <s v="(en blanco)"/>
    <s v="01 - DISTRITO NACIONAL"/>
    <n v="486783353"/>
    <n v="169463718.46000001"/>
  </r>
  <r>
    <s v="2024"/>
    <x v="0"/>
    <x v="0"/>
    <x v="0"/>
    <x v="0"/>
    <x v="2"/>
    <s v="0221 - MINISTERIO DE ADMINISTRACIÓN PÚBLICA"/>
    <s v="0003 - OFICINA GUBERNAMENTAL DE TECNOLOGIA DE LA INFORMACION Y LA COMUNICACION (OGTIC)"/>
    <x v="1"/>
    <x v="20"/>
    <x v="84"/>
    <x v="0"/>
    <x v="0"/>
    <s v="N"/>
    <s v="00 - N/A"/>
    <s v="10 - FONDO GENERAL"/>
    <s v="(en blanco)"/>
    <s v="99 - MULTIPROVINCIAL"/>
    <n v="77099496"/>
    <n v="37836440.049999997"/>
  </r>
  <r>
    <s v="2024"/>
    <x v="0"/>
    <x v="0"/>
    <x v="0"/>
    <x v="0"/>
    <x v="2"/>
    <s v="0221 - MINISTERIO DE ADMINISTRACIÓN PÚBLICA"/>
    <s v="0003 - OFICINA GUBERNAMENTAL DE TECNOLOGIA DE LA INFORMACION Y LA COMUNICACION (OGTIC)"/>
    <x v="1"/>
    <x v="20"/>
    <x v="84"/>
    <x v="0"/>
    <x v="1"/>
    <s v="N"/>
    <s v="00 - N/A"/>
    <s v="10 - FONDO GENERAL"/>
    <s v="(en blanco)"/>
    <s v="01 - DISTRITO NACIONAL"/>
    <n v="49300996"/>
    <n v="22154760.84"/>
  </r>
  <r>
    <s v="2024"/>
    <x v="0"/>
    <x v="0"/>
    <x v="0"/>
    <x v="0"/>
    <x v="2"/>
    <s v="0221 - MINISTERIO DE ADMINISTRACIÓN PÚBLICA"/>
    <s v="0003 - OFICINA GUBERNAMENTAL DE TECNOLOGIA DE LA INFORMACION Y LA COMUNICACION (OGTIC)"/>
    <x v="1"/>
    <x v="20"/>
    <x v="84"/>
    <x v="0"/>
    <x v="1"/>
    <s v="N"/>
    <s v="00 - N/A"/>
    <s v="10 - FONDO GENERAL"/>
    <s v="(en blanco)"/>
    <s v="99 - MULTIPROVINCIAL"/>
    <n v="29280996"/>
    <n v="13623030.629999999"/>
  </r>
  <r>
    <s v="2024"/>
    <x v="0"/>
    <x v="0"/>
    <x v="0"/>
    <x v="0"/>
    <x v="2"/>
    <s v="0221 - MINISTERIO DE ADMINISTRACIÓN PÚBLICA"/>
    <s v="0003 - OFICINA GUBERNAMENTAL DE TECNOLOGIA DE LA INFORMACION Y LA COMUNICACION (OGTIC)"/>
    <x v="1"/>
    <x v="20"/>
    <x v="84"/>
    <x v="0"/>
    <x v="2"/>
    <s v="N"/>
    <s v="00 - N/A"/>
    <s v="10 - FONDO GENERAL"/>
    <s v="(en blanco)"/>
    <s v="01 - DISTRITO NACIONAL"/>
    <n v="0"/>
    <n v="0"/>
  </r>
  <r>
    <s v="2024"/>
    <x v="0"/>
    <x v="0"/>
    <x v="0"/>
    <x v="0"/>
    <x v="2"/>
    <s v="0221 - MINISTERIO DE ADMINISTRACIÓN PÚBLICA"/>
    <s v="0003 - OFICINA GUBERNAMENTAL DE TECNOLOGIA DE LA INFORMACION Y LA COMUNICACION (OGTIC)"/>
    <x v="1"/>
    <x v="20"/>
    <x v="84"/>
    <x v="0"/>
    <x v="4"/>
    <s v="N"/>
    <s v="00 - N/A"/>
    <s v="10 - FONDO GENERAL"/>
    <s v="(en blanco)"/>
    <s v="01 - DISTRITO NACIONAL"/>
    <n v="46801200"/>
    <n v="25134048.760000002"/>
  </r>
  <r>
    <s v="2024"/>
    <x v="0"/>
    <x v="0"/>
    <x v="0"/>
    <x v="0"/>
    <x v="2"/>
    <s v="0221 - MINISTERIO DE ADMINISTRACIÓN PÚBLICA"/>
    <s v="0003 - OFICINA GUBERNAMENTAL DE TECNOLOGIA DE LA INFORMACION Y LA COMUNICACION (OGTIC)"/>
    <x v="1"/>
    <x v="20"/>
    <x v="84"/>
    <x v="0"/>
    <x v="4"/>
    <s v="N"/>
    <s v="00 - N/A"/>
    <s v="10 - FONDO GENERAL"/>
    <s v="(en blanco)"/>
    <s v="99 - MULTIPROVINCIAL"/>
    <n v="18257628"/>
    <n v="5635700.71"/>
  </r>
  <r>
    <s v="2024"/>
    <x v="0"/>
    <x v="0"/>
    <x v="0"/>
    <x v="0"/>
    <x v="2"/>
    <s v="0221 - MINISTERIO DE ADMINISTRACIÓN PÚBLICA"/>
    <s v="0003 - OFICINA GUBERNAMENTAL DE TECNOLOGIA DE LA INFORMACION Y LA COMUNICACION (OGTIC)"/>
    <x v="1"/>
    <x v="20"/>
    <x v="84"/>
    <x v="1"/>
    <x v="5"/>
    <s v="N"/>
    <s v="00 - N/A"/>
    <s v="10 - FONDO GENERAL"/>
    <s v="(en blanco)"/>
    <s v="99 - MULTIPROVINCIAL"/>
    <n v="73459339"/>
    <n v="41825620.039999992"/>
  </r>
  <r>
    <s v="2024"/>
    <x v="0"/>
    <x v="0"/>
    <x v="0"/>
    <x v="0"/>
    <x v="2"/>
    <s v="0221 - MINISTERIO DE ADMINISTRACIÓN PÚBLICA"/>
    <s v="0003 - OFICINA GUBERNAMENTAL DE TECNOLOGIA DE LA INFORMACION Y LA COMUNICACION (OGTIC)"/>
    <x v="1"/>
    <x v="20"/>
    <x v="84"/>
    <x v="1"/>
    <x v="6"/>
    <s v="N"/>
    <s v="00 - N/A"/>
    <s v="10 - FONDO GENERAL"/>
    <s v="(en blanco)"/>
    <s v="99 - MULTIPROVINCIAL"/>
    <n v="0"/>
    <n v="70800"/>
  </r>
  <r>
    <s v="2024"/>
    <x v="0"/>
    <x v="0"/>
    <x v="0"/>
    <x v="0"/>
    <x v="2"/>
    <s v="0221 - MINISTERIO DE ADMINISTRACIÓN PÚBLICA"/>
    <s v="0003 - OFICINA GUBERNAMENTAL DE TECNOLOGIA DE LA INFORMACION Y LA COMUNICACION (OGTIC)"/>
    <x v="1"/>
    <x v="20"/>
    <x v="84"/>
    <x v="1"/>
    <x v="7"/>
    <s v="N"/>
    <s v="00 - N/A"/>
    <s v="10 - FONDO GENERAL"/>
    <s v="(en blanco)"/>
    <s v="01 - DISTRITO NACIONAL"/>
    <n v="0"/>
    <n v="211307.66"/>
  </r>
  <r>
    <s v="2024"/>
    <x v="0"/>
    <x v="0"/>
    <x v="0"/>
    <x v="0"/>
    <x v="2"/>
    <s v="0221 - MINISTERIO DE ADMINISTRACIÓN PÚBLICA"/>
    <s v="0003 - OFICINA GUBERNAMENTAL DE TECNOLOGIA DE LA INFORMACION Y LA COMUNICACION (OGTIC)"/>
    <x v="1"/>
    <x v="20"/>
    <x v="84"/>
    <x v="1"/>
    <x v="7"/>
    <s v="N"/>
    <s v="00 - N/A"/>
    <s v="10 - FONDO GENERAL"/>
    <s v="(en blanco)"/>
    <s v="99 - MULTIPROVINCIAL"/>
    <n v="0"/>
    <n v="16600"/>
  </r>
  <r>
    <s v="2024"/>
    <x v="0"/>
    <x v="0"/>
    <x v="0"/>
    <x v="0"/>
    <x v="2"/>
    <s v="0221 - MINISTERIO DE ADMINISTRACIÓN PÚBLICA"/>
    <s v="0003 - OFICINA GUBERNAMENTAL DE TECNOLOGIA DE LA INFORMACION Y LA COMUNICACION (OGTIC)"/>
    <x v="1"/>
    <x v="20"/>
    <x v="84"/>
    <x v="1"/>
    <x v="8"/>
    <s v="N"/>
    <s v="00 - N/A"/>
    <s v="10 - FONDO GENERAL"/>
    <s v="(en blanco)"/>
    <s v="99 - MULTIPROVINCIAL"/>
    <n v="0"/>
    <n v="344702.25"/>
  </r>
  <r>
    <s v="2024"/>
    <x v="0"/>
    <x v="0"/>
    <x v="0"/>
    <x v="0"/>
    <x v="2"/>
    <s v="0221 - MINISTERIO DE ADMINISTRACIÓN PÚBLICA"/>
    <s v="0003 - OFICINA GUBERNAMENTAL DE TECNOLOGIA DE LA INFORMACION Y LA COMUNICACION (OGTIC)"/>
    <x v="1"/>
    <x v="20"/>
    <x v="84"/>
    <x v="1"/>
    <x v="9"/>
    <s v="N"/>
    <s v="00 - N/A"/>
    <s v="10 - FONDO GENERAL"/>
    <s v="(en blanco)"/>
    <s v="01 - DISTRITO NACIONAL"/>
    <n v="125900000"/>
    <n v="32162655.299999997"/>
  </r>
  <r>
    <s v="2024"/>
    <x v="0"/>
    <x v="0"/>
    <x v="0"/>
    <x v="0"/>
    <x v="2"/>
    <s v="0221 - MINISTERIO DE ADMINISTRACIÓN PÚBLICA"/>
    <s v="0003 - OFICINA GUBERNAMENTAL DE TECNOLOGIA DE LA INFORMACION Y LA COMUNICACION (OGTIC)"/>
    <x v="1"/>
    <x v="20"/>
    <x v="84"/>
    <x v="1"/>
    <x v="9"/>
    <s v="N"/>
    <s v="00 - N/A"/>
    <s v="10 - FONDO GENERAL"/>
    <s v="(en blanco)"/>
    <s v="99 - MULTIPROVINCIAL"/>
    <n v="225816780"/>
    <n v="89170931.569999993"/>
  </r>
  <r>
    <s v="2024"/>
    <x v="0"/>
    <x v="0"/>
    <x v="0"/>
    <x v="0"/>
    <x v="2"/>
    <s v="0221 - MINISTERIO DE ADMINISTRACIÓN PÚBLICA"/>
    <s v="0003 - OFICINA GUBERNAMENTAL DE TECNOLOGIA DE LA INFORMACION Y LA COMUNICACION (OGTIC)"/>
    <x v="1"/>
    <x v="20"/>
    <x v="84"/>
    <x v="1"/>
    <x v="10"/>
    <s v="N"/>
    <s v="00 - N/A"/>
    <s v="10 - FONDO GENERAL"/>
    <s v="(en blanco)"/>
    <s v="99 - MULTIPROVINCIAL"/>
    <n v="0"/>
    <n v="2304729.33"/>
  </r>
  <r>
    <s v="2024"/>
    <x v="0"/>
    <x v="0"/>
    <x v="0"/>
    <x v="0"/>
    <x v="2"/>
    <s v="0221 - MINISTERIO DE ADMINISTRACIÓN PÚBLICA"/>
    <s v="0003 - OFICINA GUBERNAMENTAL DE TECNOLOGIA DE LA INFORMACION Y LA COMUNICACION (OGTIC)"/>
    <x v="1"/>
    <x v="20"/>
    <x v="84"/>
    <x v="1"/>
    <x v="11"/>
    <s v="N"/>
    <s v="00 - N/A"/>
    <s v="10 - FONDO GENERAL"/>
    <s v="(en blanco)"/>
    <s v="01 - DISTRITO NACIONAL"/>
    <n v="0"/>
    <n v="0"/>
  </r>
  <r>
    <s v="2024"/>
    <x v="0"/>
    <x v="0"/>
    <x v="0"/>
    <x v="0"/>
    <x v="2"/>
    <s v="0221 - MINISTERIO DE ADMINISTRACIÓN PÚBLICA"/>
    <s v="0003 - OFICINA GUBERNAMENTAL DE TECNOLOGIA DE LA INFORMACION Y LA COMUNICACION (OGTIC)"/>
    <x v="1"/>
    <x v="20"/>
    <x v="84"/>
    <x v="1"/>
    <x v="11"/>
    <s v="N"/>
    <s v="00 - N/A"/>
    <s v="10 - FONDO GENERAL"/>
    <s v="(en blanco)"/>
    <s v="99 - MULTIPROVINCIAL"/>
    <n v="0"/>
    <n v="860175.2"/>
  </r>
  <r>
    <s v="2024"/>
    <x v="0"/>
    <x v="0"/>
    <x v="0"/>
    <x v="0"/>
    <x v="2"/>
    <s v="0221 - MINISTERIO DE ADMINISTRACIÓN PÚBLICA"/>
    <s v="0003 - OFICINA GUBERNAMENTAL DE TECNOLOGIA DE LA INFORMACION Y LA COMUNICACION (OGTIC)"/>
    <x v="1"/>
    <x v="20"/>
    <x v="84"/>
    <x v="1"/>
    <x v="12"/>
    <s v="N"/>
    <s v="00 - N/A"/>
    <s v="10 - FONDO GENERAL"/>
    <s v="(en blanco)"/>
    <s v="01 - DISTRITO NACIONAL"/>
    <n v="31500000"/>
    <n v="0"/>
  </r>
  <r>
    <s v="2024"/>
    <x v="0"/>
    <x v="0"/>
    <x v="0"/>
    <x v="0"/>
    <x v="2"/>
    <s v="0221 - MINISTERIO DE ADMINISTRACIÓN PÚBLICA"/>
    <s v="0003 - OFICINA GUBERNAMENTAL DE TECNOLOGIA DE LA INFORMACION Y LA COMUNICACION (OGTIC)"/>
    <x v="1"/>
    <x v="20"/>
    <x v="84"/>
    <x v="1"/>
    <x v="12"/>
    <s v="N"/>
    <s v="00 - N/A"/>
    <s v="10 - FONDO GENERAL"/>
    <s v="(en blanco)"/>
    <s v="99 - MULTIPROVINCIAL"/>
    <n v="0"/>
    <n v="15745122.52"/>
  </r>
  <r>
    <s v="2024"/>
    <x v="0"/>
    <x v="0"/>
    <x v="0"/>
    <x v="0"/>
    <x v="2"/>
    <s v="0221 - MINISTERIO DE ADMINISTRACIÓN PÚBLICA"/>
    <s v="0003 - OFICINA GUBERNAMENTAL DE TECNOLOGIA DE LA INFORMACION Y LA COMUNICACION (OGTIC)"/>
    <x v="1"/>
    <x v="20"/>
    <x v="84"/>
    <x v="1"/>
    <x v="13"/>
    <s v="N"/>
    <s v="00 - N/A"/>
    <s v="10 - FONDO GENERAL"/>
    <s v="(en blanco)"/>
    <s v="99 - MULTIPROVINCIAL"/>
    <n v="0"/>
    <n v="1401722"/>
  </r>
  <r>
    <s v="2024"/>
    <x v="0"/>
    <x v="0"/>
    <x v="0"/>
    <x v="0"/>
    <x v="2"/>
    <s v="0221 - MINISTERIO DE ADMINISTRACIÓN PÚBLICA"/>
    <s v="0003 - OFICINA GUBERNAMENTAL DE TECNOLOGIA DE LA INFORMACION Y LA COMUNICACION (OGTIC)"/>
    <x v="1"/>
    <x v="20"/>
    <x v="84"/>
    <x v="2"/>
    <x v="14"/>
    <s v="N"/>
    <s v="00 - N/A"/>
    <s v="10 - FONDO GENERAL"/>
    <s v="(en blanco)"/>
    <s v="99 - MULTIPROVINCIAL"/>
    <n v="0"/>
    <n v="434223"/>
  </r>
  <r>
    <s v="2024"/>
    <x v="0"/>
    <x v="0"/>
    <x v="0"/>
    <x v="0"/>
    <x v="2"/>
    <s v="0221 - MINISTERIO DE ADMINISTRACIÓN PÚBLICA"/>
    <s v="0003 - OFICINA GUBERNAMENTAL DE TECNOLOGIA DE LA INFORMACION Y LA COMUNICACION (OGTIC)"/>
    <x v="1"/>
    <x v="20"/>
    <x v="84"/>
    <x v="2"/>
    <x v="15"/>
    <s v="N"/>
    <s v="00 - N/A"/>
    <s v="10 - FONDO GENERAL"/>
    <s v="(en blanco)"/>
    <s v="99 - MULTIPROVINCIAL"/>
    <n v="0"/>
    <n v="0"/>
  </r>
  <r>
    <s v="2024"/>
    <x v="0"/>
    <x v="0"/>
    <x v="0"/>
    <x v="0"/>
    <x v="2"/>
    <s v="0221 - MINISTERIO DE ADMINISTRACIÓN PÚBLICA"/>
    <s v="0003 - OFICINA GUBERNAMENTAL DE TECNOLOGIA DE LA INFORMACION Y LA COMUNICACION (OGTIC)"/>
    <x v="1"/>
    <x v="20"/>
    <x v="84"/>
    <x v="2"/>
    <x v="16"/>
    <s v="N"/>
    <s v="00 - N/A"/>
    <s v="10 - FONDO GENERAL"/>
    <s v="(en blanco)"/>
    <s v="99 - MULTIPROVINCIAL"/>
    <n v="0"/>
    <n v="672777"/>
  </r>
  <r>
    <s v="2024"/>
    <x v="0"/>
    <x v="0"/>
    <x v="0"/>
    <x v="0"/>
    <x v="2"/>
    <s v="0221 - MINISTERIO DE ADMINISTRACIÓN PÚBLICA"/>
    <s v="0003 - OFICINA GUBERNAMENTAL DE TECNOLOGIA DE LA INFORMACION Y LA COMUNICACION (OGTIC)"/>
    <x v="1"/>
    <x v="20"/>
    <x v="84"/>
    <x v="2"/>
    <x v="18"/>
    <s v="N"/>
    <s v="00 - N/A"/>
    <s v="10 - FONDO GENERAL"/>
    <s v="(en blanco)"/>
    <s v="99 - MULTIPROVINCIAL"/>
    <n v="0"/>
    <n v="95635.46"/>
  </r>
  <r>
    <s v="2024"/>
    <x v="0"/>
    <x v="0"/>
    <x v="0"/>
    <x v="0"/>
    <x v="2"/>
    <s v="0221 - MINISTERIO DE ADMINISTRACIÓN PÚBLICA"/>
    <s v="0003 - OFICINA GUBERNAMENTAL DE TECNOLOGIA DE LA INFORMACION Y LA COMUNICACION (OGTIC)"/>
    <x v="1"/>
    <x v="20"/>
    <x v="84"/>
    <x v="2"/>
    <x v="19"/>
    <s v="N"/>
    <s v="00 - N/A"/>
    <s v="10 - FONDO GENERAL"/>
    <s v="(en blanco)"/>
    <s v="99 - MULTIPROVINCIAL"/>
    <n v="0"/>
    <n v="21385.809999999998"/>
  </r>
  <r>
    <s v="2024"/>
    <x v="0"/>
    <x v="0"/>
    <x v="0"/>
    <x v="0"/>
    <x v="2"/>
    <s v="0221 - MINISTERIO DE ADMINISTRACIÓN PÚBLICA"/>
    <s v="0003 - OFICINA GUBERNAMENTAL DE TECNOLOGIA DE LA INFORMACION Y LA COMUNICACION (OGTIC)"/>
    <x v="1"/>
    <x v="20"/>
    <x v="84"/>
    <x v="2"/>
    <x v="20"/>
    <s v="N"/>
    <s v="00 - N/A"/>
    <s v="10 - FONDO GENERAL"/>
    <s v="(en blanco)"/>
    <s v="01 - DISTRITO NACIONAL"/>
    <n v="3000000"/>
    <n v="0"/>
  </r>
  <r>
    <s v="2024"/>
    <x v="0"/>
    <x v="0"/>
    <x v="0"/>
    <x v="0"/>
    <x v="2"/>
    <s v="0221 - MINISTERIO DE ADMINISTRACIÓN PÚBLICA"/>
    <s v="0003 - OFICINA GUBERNAMENTAL DE TECNOLOGIA DE LA INFORMACION Y LA COMUNICACION (OGTIC)"/>
    <x v="1"/>
    <x v="20"/>
    <x v="84"/>
    <x v="2"/>
    <x v="20"/>
    <s v="N"/>
    <s v="00 - N/A"/>
    <s v="10 - FONDO GENERAL"/>
    <s v="(en blanco)"/>
    <s v="99 - MULTIPROVINCIAL"/>
    <n v="10200000"/>
    <n v="1931631.62"/>
  </r>
  <r>
    <s v="2024"/>
    <x v="0"/>
    <x v="0"/>
    <x v="0"/>
    <x v="0"/>
    <x v="2"/>
    <s v="0221 - MINISTERIO DE ADMINISTRACIÓN PÚBLICA"/>
    <s v="0003 - OFICINA GUBERNAMENTAL DE TECNOLOGIA DE LA INFORMACION Y LA COMUNICACION (OGTIC)"/>
    <x v="1"/>
    <x v="20"/>
    <x v="84"/>
    <x v="2"/>
    <x v="21"/>
    <s v="N"/>
    <s v="00 - N/A"/>
    <s v="10 - FONDO GENERAL"/>
    <s v="(en blanco)"/>
    <s v="99 - MULTIPROVINCIAL"/>
    <n v="0"/>
    <n v="4472197.1200000001"/>
  </r>
  <r>
    <s v="2024"/>
    <x v="0"/>
    <x v="0"/>
    <x v="0"/>
    <x v="0"/>
    <x v="2"/>
    <s v="0222 - MINISTERIO DE ENERGIA Y MINAS"/>
    <s v="0001 - MINISTERIO DE ENERGIA Y MINAS"/>
    <x v="0"/>
    <x v="0"/>
    <x v="10"/>
    <x v="1"/>
    <x v="6"/>
    <s v="N"/>
    <s v="00 - N/A"/>
    <s v="10 - FONDO GENERAL"/>
    <s v="(en blanco)"/>
    <s v="99 - MULTIPROVINCIAL"/>
    <n v="200895"/>
    <n v="0"/>
  </r>
  <r>
    <s v="2024"/>
    <x v="0"/>
    <x v="0"/>
    <x v="0"/>
    <x v="0"/>
    <x v="2"/>
    <s v="0222 - MINISTERIO DE ENERGIA Y MINAS"/>
    <s v="0001 - MINISTERIO DE ENERGIA Y MINAS"/>
    <x v="0"/>
    <x v="0"/>
    <x v="10"/>
    <x v="1"/>
    <x v="7"/>
    <s v="N"/>
    <s v="00 - N/A"/>
    <s v="10 - FONDO GENERAL"/>
    <s v="(en blanco)"/>
    <s v="99 - MULTIPROVINCIAL"/>
    <n v="50400"/>
    <n v="0"/>
  </r>
  <r>
    <s v="2024"/>
    <x v="0"/>
    <x v="0"/>
    <x v="0"/>
    <x v="0"/>
    <x v="2"/>
    <s v="0222 - MINISTERIO DE ENERGIA Y MINAS"/>
    <s v="0001 - MINISTERIO DE ENERGIA Y MINAS"/>
    <x v="0"/>
    <x v="0"/>
    <x v="10"/>
    <x v="1"/>
    <x v="12"/>
    <s v="N"/>
    <s v="00 - N/A"/>
    <s v="10 - FONDO GENERAL"/>
    <s v="(en blanco)"/>
    <s v="99 - MULTIPROVINCIAL"/>
    <n v="1019628"/>
    <n v="0"/>
  </r>
  <r>
    <s v="2024"/>
    <x v="0"/>
    <x v="0"/>
    <x v="0"/>
    <x v="0"/>
    <x v="2"/>
    <s v="0222 - MINISTERIO DE ENERGIA Y MINAS"/>
    <s v="0001 - MINISTERIO DE ENERGIA Y MINAS"/>
    <x v="0"/>
    <x v="0"/>
    <x v="10"/>
    <x v="1"/>
    <x v="13"/>
    <s v="N"/>
    <s v="00 - N/A"/>
    <s v="10 - FONDO GENERAL"/>
    <s v="(en blanco)"/>
    <s v="99 - MULTIPROVINCIAL"/>
    <n v="247446"/>
    <n v="0"/>
  </r>
  <r>
    <s v="2024"/>
    <x v="0"/>
    <x v="0"/>
    <x v="0"/>
    <x v="0"/>
    <x v="2"/>
    <s v="0222 - MINISTERIO DE ENERGIA Y MINAS"/>
    <s v="0001 - MINISTERIO DE ENERGIA Y MINAS"/>
    <x v="0"/>
    <x v="0"/>
    <x v="10"/>
    <x v="2"/>
    <x v="14"/>
    <s v="N"/>
    <s v="00 - N/A"/>
    <s v="10 - FONDO GENERAL"/>
    <s v="(en blanco)"/>
    <s v="99 - MULTIPROVINCIAL"/>
    <n v="280250"/>
    <n v="0"/>
  </r>
  <r>
    <s v="2024"/>
    <x v="0"/>
    <x v="0"/>
    <x v="0"/>
    <x v="0"/>
    <x v="2"/>
    <s v="0222 - MINISTERIO DE ENERGIA Y MINAS"/>
    <s v="0001 - MINISTERIO DE ENERGIA Y MINAS"/>
    <x v="0"/>
    <x v="0"/>
    <x v="10"/>
    <x v="2"/>
    <x v="15"/>
    <s v="N"/>
    <s v="00 - N/A"/>
    <s v="10 - FONDO GENERAL"/>
    <s v="(en blanco)"/>
    <s v="99 - MULTIPROVINCIAL"/>
    <n v="105860"/>
    <n v="0"/>
  </r>
  <r>
    <s v="2024"/>
    <x v="0"/>
    <x v="0"/>
    <x v="0"/>
    <x v="0"/>
    <x v="2"/>
    <s v="0222 - MINISTERIO DE ENERGIA Y MINAS"/>
    <s v="0001 - MINISTERIO DE ENERGIA Y MINAS"/>
    <x v="0"/>
    <x v="0"/>
    <x v="10"/>
    <x v="2"/>
    <x v="16"/>
    <s v="N"/>
    <s v="00 - N/A"/>
    <s v="10 - FONDO GENERAL"/>
    <s v="(en blanco)"/>
    <s v="99 - MULTIPROVINCIAL"/>
    <n v="4637"/>
    <n v="0"/>
  </r>
  <r>
    <s v="2024"/>
    <x v="0"/>
    <x v="0"/>
    <x v="0"/>
    <x v="0"/>
    <x v="2"/>
    <s v="0222 - MINISTERIO DE ENERGIA Y MINAS"/>
    <s v="0001 - MINISTERIO DE ENERGIA Y MINAS"/>
    <x v="0"/>
    <x v="0"/>
    <x v="10"/>
    <x v="2"/>
    <x v="21"/>
    <s v="N"/>
    <s v="00 - N/A"/>
    <s v="10 - FONDO GENERAL"/>
    <s v="(en blanco)"/>
    <s v="99 - MULTIPROVINCIAL"/>
    <n v="18714"/>
    <n v="0"/>
  </r>
  <r>
    <s v="2024"/>
    <x v="0"/>
    <x v="0"/>
    <x v="0"/>
    <x v="0"/>
    <x v="2"/>
    <s v="0222 - MINISTERIO DE ENERGIA Y MINAS"/>
    <s v="0001 - MINISTERIO DE ENERGIA Y MINAS"/>
    <x v="1"/>
    <x v="16"/>
    <x v="64"/>
    <x v="0"/>
    <x v="0"/>
    <s v="N"/>
    <s v="00 - N/A"/>
    <s v="10 - FONDO GENERAL"/>
    <s v="(en blanco)"/>
    <s v="99 - MULTIPROVINCIAL"/>
    <n v="14212008"/>
    <n v="4335000"/>
  </r>
  <r>
    <s v="2024"/>
    <x v="0"/>
    <x v="0"/>
    <x v="0"/>
    <x v="0"/>
    <x v="2"/>
    <s v="0222 - MINISTERIO DE ENERGIA Y MINAS"/>
    <s v="0001 - MINISTERIO DE ENERGIA Y MINAS"/>
    <x v="1"/>
    <x v="16"/>
    <x v="64"/>
    <x v="0"/>
    <x v="4"/>
    <s v="N"/>
    <s v="00 - N/A"/>
    <s v="10 - FONDO GENERAL"/>
    <s v="(en blanco)"/>
    <s v="99 - MULTIPROVINCIAL"/>
    <n v="1995116"/>
    <n v="599961.46"/>
  </r>
  <r>
    <s v="2024"/>
    <x v="0"/>
    <x v="0"/>
    <x v="0"/>
    <x v="0"/>
    <x v="2"/>
    <s v="0222 - MINISTERIO DE ENERGIA Y MINAS"/>
    <s v="0001 - MINISTERIO DE ENERGIA Y MINAS"/>
    <x v="1"/>
    <x v="16"/>
    <x v="64"/>
    <x v="1"/>
    <x v="7"/>
    <s v="N"/>
    <s v="00 - N/A"/>
    <s v="10 - FONDO GENERAL"/>
    <s v="(en blanco)"/>
    <s v="99 - MULTIPROVINCIAL"/>
    <n v="0"/>
    <n v="673228.25999999989"/>
  </r>
  <r>
    <s v="2024"/>
    <x v="0"/>
    <x v="0"/>
    <x v="0"/>
    <x v="0"/>
    <x v="2"/>
    <s v="0222 - MINISTERIO DE ENERGIA Y MINAS"/>
    <s v="0001 - MINISTERIO DE ENERGIA Y MINAS"/>
    <x v="1"/>
    <x v="16"/>
    <x v="64"/>
    <x v="1"/>
    <x v="9"/>
    <s v="N"/>
    <s v="00 - N/A"/>
    <s v="10 - FONDO GENERAL"/>
    <s v="(en blanco)"/>
    <s v="99 - MULTIPROVINCIAL"/>
    <n v="0"/>
    <n v="0"/>
  </r>
  <r>
    <s v="2024"/>
    <x v="0"/>
    <x v="0"/>
    <x v="0"/>
    <x v="0"/>
    <x v="2"/>
    <s v="0222 - MINISTERIO DE ENERGIA Y MINAS"/>
    <s v="0001 - MINISTERIO DE ENERGIA Y MINAS"/>
    <x v="1"/>
    <x v="16"/>
    <x v="64"/>
    <x v="1"/>
    <x v="12"/>
    <s v="N"/>
    <s v="00 - N/A"/>
    <s v="10 - FONDO GENERAL"/>
    <s v="(en blanco)"/>
    <s v="99 - MULTIPROVINCIAL"/>
    <n v="0"/>
    <n v="0"/>
  </r>
  <r>
    <s v="2024"/>
    <x v="0"/>
    <x v="0"/>
    <x v="0"/>
    <x v="0"/>
    <x v="2"/>
    <s v="0222 - MINISTERIO DE ENERGIA Y MINAS"/>
    <s v="0001 - MINISTERIO DE ENERGIA Y MINAS"/>
    <x v="1"/>
    <x v="16"/>
    <x v="64"/>
    <x v="1"/>
    <x v="13"/>
    <s v="N"/>
    <s v="00 - N/A"/>
    <s v="10 - FONDO GENERAL"/>
    <s v="(en blanco)"/>
    <s v="99 - MULTIPROVINCIAL"/>
    <n v="12000000"/>
    <n v="0"/>
  </r>
  <r>
    <s v="2024"/>
    <x v="0"/>
    <x v="0"/>
    <x v="0"/>
    <x v="0"/>
    <x v="2"/>
    <s v="0222 - MINISTERIO DE ENERGIA Y MINAS"/>
    <s v="0001 - MINISTERIO DE ENERGIA Y MINAS"/>
    <x v="1"/>
    <x v="16"/>
    <x v="64"/>
    <x v="2"/>
    <x v="14"/>
    <s v="N"/>
    <s v="00 - N/A"/>
    <s v="10 - FONDO GENERAL"/>
    <s v="(en blanco)"/>
    <s v="99 - MULTIPROVINCIAL"/>
    <n v="0"/>
    <n v="0"/>
  </r>
  <r>
    <s v="2024"/>
    <x v="0"/>
    <x v="0"/>
    <x v="0"/>
    <x v="0"/>
    <x v="2"/>
    <s v="0222 - MINISTERIO DE ENERGIA Y MINAS"/>
    <s v="0001 - MINISTERIO DE ENERGIA Y MINAS"/>
    <x v="1"/>
    <x v="16"/>
    <x v="64"/>
    <x v="2"/>
    <x v="21"/>
    <s v="N"/>
    <s v="00 - N/A"/>
    <s v="10 - FONDO GENERAL"/>
    <s v="(en blanco)"/>
    <s v="99 - MULTIPROVINCIAL"/>
    <n v="0"/>
    <n v="0"/>
  </r>
  <r>
    <s v="2024"/>
    <x v="0"/>
    <x v="0"/>
    <x v="0"/>
    <x v="0"/>
    <x v="2"/>
    <s v="0222 - MINISTERIO DE ENERGIA Y MINAS"/>
    <s v="0001 - MINISTERIO DE ENERGIA Y MINAS"/>
    <x v="1"/>
    <x v="16"/>
    <x v="85"/>
    <x v="1"/>
    <x v="6"/>
    <s v="N"/>
    <s v="00 - N/A"/>
    <s v="10 - FONDO GENERAL"/>
    <s v="(en blanco)"/>
    <s v="99 - MULTIPROVINCIAL"/>
    <n v="118000"/>
    <n v="0"/>
  </r>
  <r>
    <s v="2024"/>
    <x v="0"/>
    <x v="0"/>
    <x v="0"/>
    <x v="0"/>
    <x v="2"/>
    <s v="0222 - MINISTERIO DE ENERGIA Y MINAS"/>
    <s v="0001 - MINISTERIO DE ENERGIA Y MINAS"/>
    <x v="1"/>
    <x v="16"/>
    <x v="85"/>
    <x v="1"/>
    <x v="7"/>
    <s v="N"/>
    <s v="00 - N/A"/>
    <s v="10 - FONDO GENERAL"/>
    <s v="(en blanco)"/>
    <s v="99 - MULTIPROVINCIAL"/>
    <n v="87300"/>
    <n v="0"/>
  </r>
  <r>
    <s v="2024"/>
    <x v="0"/>
    <x v="0"/>
    <x v="0"/>
    <x v="0"/>
    <x v="2"/>
    <s v="0222 - MINISTERIO DE ENERGIA Y MINAS"/>
    <s v="0001 - MINISTERIO DE ENERGIA Y MINAS"/>
    <x v="1"/>
    <x v="16"/>
    <x v="85"/>
    <x v="1"/>
    <x v="9"/>
    <s v="N"/>
    <s v="00 - N/A"/>
    <s v="10 - FONDO GENERAL"/>
    <s v="(en blanco)"/>
    <s v="99 - MULTIPROVINCIAL"/>
    <n v="1871214"/>
    <n v="0"/>
  </r>
  <r>
    <s v="2024"/>
    <x v="0"/>
    <x v="0"/>
    <x v="0"/>
    <x v="0"/>
    <x v="2"/>
    <s v="0222 - MINISTERIO DE ENERGIA Y MINAS"/>
    <s v="0001 - MINISTERIO DE ENERGIA Y MINAS"/>
    <x v="1"/>
    <x v="16"/>
    <x v="85"/>
    <x v="1"/>
    <x v="12"/>
    <s v="N"/>
    <s v="00 - N/A"/>
    <s v="10 - FONDO GENERAL"/>
    <s v="(en blanco)"/>
    <s v="99 - MULTIPROVINCIAL"/>
    <n v="1184382"/>
    <n v="582461.59"/>
  </r>
  <r>
    <s v="2024"/>
    <x v="0"/>
    <x v="0"/>
    <x v="0"/>
    <x v="0"/>
    <x v="2"/>
    <s v="0222 - MINISTERIO DE ENERGIA Y MINAS"/>
    <s v="0001 - MINISTERIO DE ENERGIA Y MINAS"/>
    <x v="1"/>
    <x v="16"/>
    <x v="85"/>
    <x v="1"/>
    <x v="13"/>
    <s v="N"/>
    <s v="00 - N/A"/>
    <s v="10 - FONDO GENERAL"/>
    <s v="(en blanco)"/>
    <s v="99 - MULTIPROVINCIAL"/>
    <n v="150578"/>
    <n v="0"/>
  </r>
  <r>
    <s v="2024"/>
    <x v="0"/>
    <x v="0"/>
    <x v="0"/>
    <x v="0"/>
    <x v="2"/>
    <s v="0222 - MINISTERIO DE ENERGIA Y MINAS"/>
    <s v="0001 - MINISTERIO DE ENERGIA Y MINAS"/>
    <x v="1"/>
    <x v="16"/>
    <x v="85"/>
    <x v="2"/>
    <x v="20"/>
    <s v="N"/>
    <s v="00 - N/A"/>
    <s v="10 - FONDO GENERAL"/>
    <s v="(en blanco)"/>
    <s v="99 - MULTIPROVINCIAL"/>
    <n v="20000"/>
    <n v="0"/>
  </r>
  <r>
    <s v="2024"/>
    <x v="0"/>
    <x v="0"/>
    <x v="0"/>
    <x v="0"/>
    <x v="2"/>
    <s v="0222 - MINISTERIO DE ENERGIA Y MINAS"/>
    <s v="0001 - MINISTERIO DE ENERGIA Y MINAS"/>
    <x v="1"/>
    <x v="16"/>
    <x v="85"/>
    <x v="2"/>
    <x v="21"/>
    <s v="N"/>
    <s v="00 - N/A"/>
    <s v="10 - FONDO GENERAL"/>
    <s v="(en blanco)"/>
    <s v="99 - MULTIPROVINCIAL"/>
    <n v="0"/>
    <n v="0"/>
  </r>
  <r>
    <s v="2024"/>
    <x v="0"/>
    <x v="0"/>
    <x v="0"/>
    <x v="0"/>
    <x v="2"/>
    <s v="0222 - MINISTERIO DE ENERGIA Y MINAS"/>
    <s v="0001 - MINISTERIO DE ENERGIA Y MINAS"/>
    <x v="1"/>
    <x v="16"/>
    <x v="86"/>
    <x v="0"/>
    <x v="0"/>
    <s v="N"/>
    <s v="00 - N/A"/>
    <s v="10 - FONDO GENERAL"/>
    <s v="(en blanco)"/>
    <s v="99 - MULTIPROVINCIAL"/>
    <n v="784991622"/>
    <n v="340029946.37999994"/>
  </r>
  <r>
    <s v="2024"/>
    <x v="0"/>
    <x v="0"/>
    <x v="0"/>
    <x v="0"/>
    <x v="2"/>
    <s v="0222 - MINISTERIO DE ENERGIA Y MINAS"/>
    <s v="0001 - MINISTERIO DE ENERGIA Y MINAS"/>
    <x v="1"/>
    <x v="16"/>
    <x v="86"/>
    <x v="0"/>
    <x v="1"/>
    <s v="N"/>
    <s v="00 - N/A"/>
    <s v="10 - FONDO GENERAL"/>
    <s v="(en blanco)"/>
    <s v="99 - MULTIPROVINCIAL"/>
    <n v="171750640"/>
    <n v="72694119.459999993"/>
  </r>
  <r>
    <s v="2024"/>
    <x v="0"/>
    <x v="0"/>
    <x v="0"/>
    <x v="0"/>
    <x v="2"/>
    <s v="0222 - MINISTERIO DE ENERGIA Y MINAS"/>
    <s v="0001 - MINISTERIO DE ENERGIA Y MINAS"/>
    <x v="1"/>
    <x v="16"/>
    <x v="86"/>
    <x v="0"/>
    <x v="3"/>
    <s v="N"/>
    <s v="00 - N/A"/>
    <s v="10 - FONDO GENERAL"/>
    <s v="(en blanco)"/>
    <s v="99 - MULTIPROVINCIAL"/>
    <n v="0"/>
    <n v="0"/>
  </r>
  <r>
    <s v="2024"/>
    <x v="0"/>
    <x v="0"/>
    <x v="0"/>
    <x v="0"/>
    <x v="2"/>
    <s v="0222 - MINISTERIO DE ENERGIA Y MINAS"/>
    <s v="0001 - MINISTERIO DE ENERGIA Y MINAS"/>
    <x v="1"/>
    <x v="16"/>
    <x v="86"/>
    <x v="0"/>
    <x v="4"/>
    <s v="N"/>
    <s v="00 - N/A"/>
    <s v="10 - FONDO GENERAL"/>
    <s v="(en blanco)"/>
    <s v="99 - MULTIPROVINCIAL"/>
    <n v="102823553"/>
    <n v="50667487.219999999"/>
  </r>
  <r>
    <s v="2024"/>
    <x v="0"/>
    <x v="0"/>
    <x v="0"/>
    <x v="0"/>
    <x v="2"/>
    <s v="0222 - MINISTERIO DE ENERGIA Y MINAS"/>
    <s v="0001 - MINISTERIO DE ENERGIA Y MINAS"/>
    <x v="1"/>
    <x v="16"/>
    <x v="86"/>
    <x v="1"/>
    <x v="5"/>
    <s v="N"/>
    <s v="00 - N/A"/>
    <s v="10 - FONDO GENERAL"/>
    <s v="(en blanco)"/>
    <s v="99 - MULTIPROVINCIAL"/>
    <n v="43428145"/>
    <n v="17280005.629999999"/>
  </r>
  <r>
    <s v="2024"/>
    <x v="0"/>
    <x v="0"/>
    <x v="0"/>
    <x v="0"/>
    <x v="2"/>
    <s v="0222 - MINISTERIO DE ENERGIA Y MINAS"/>
    <s v="0001 - MINISTERIO DE ENERGIA Y MINAS"/>
    <x v="1"/>
    <x v="16"/>
    <x v="86"/>
    <x v="1"/>
    <x v="6"/>
    <s v="N"/>
    <s v="00 - N/A"/>
    <s v="10 - FONDO GENERAL"/>
    <s v="(en blanco)"/>
    <s v="99 - MULTIPROVINCIAL"/>
    <n v="54687690"/>
    <n v="7606057.6600000001"/>
  </r>
  <r>
    <s v="2024"/>
    <x v="0"/>
    <x v="0"/>
    <x v="0"/>
    <x v="0"/>
    <x v="2"/>
    <s v="0222 - MINISTERIO DE ENERGIA Y MINAS"/>
    <s v="0001 - MINISTERIO DE ENERGIA Y MINAS"/>
    <x v="1"/>
    <x v="16"/>
    <x v="86"/>
    <x v="1"/>
    <x v="7"/>
    <s v="N"/>
    <s v="00 - N/A"/>
    <s v="10 - FONDO GENERAL"/>
    <s v="(en blanco)"/>
    <s v="99 - MULTIPROVINCIAL"/>
    <n v="53610150"/>
    <n v="12679583.440000001"/>
  </r>
  <r>
    <s v="2024"/>
    <x v="0"/>
    <x v="0"/>
    <x v="0"/>
    <x v="0"/>
    <x v="2"/>
    <s v="0222 - MINISTERIO DE ENERGIA Y MINAS"/>
    <s v="0001 - MINISTERIO DE ENERGIA Y MINAS"/>
    <x v="1"/>
    <x v="16"/>
    <x v="86"/>
    <x v="1"/>
    <x v="8"/>
    <s v="N"/>
    <s v="00 - N/A"/>
    <s v="10 - FONDO GENERAL"/>
    <s v="(en blanco)"/>
    <s v="99 - MULTIPROVINCIAL"/>
    <n v="11268210"/>
    <n v="0"/>
  </r>
  <r>
    <s v="2024"/>
    <x v="0"/>
    <x v="0"/>
    <x v="0"/>
    <x v="0"/>
    <x v="2"/>
    <s v="0222 - MINISTERIO DE ENERGIA Y MINAS"/>
    <s v="0001 - MINISTERIO DE ENERGIA Y MINAS"/>
    <x v="1"/>
    <x v="16"/>
    <x v="86"/>
    <x v="1"/>
    <x v="9"/>
    <s v="N"/>
    <s v="00 - N/A"/>
    <s v="10 - FONDO GENERAL"/>
    <s v="(en blanco)"/>
    <s v="99 - MULTIPROVINCIAL"/>
    <n v="55616461"/>
    <n v="20862909.969999999"/>
  </r>
  <r>
    <s v="2024"/>
    <x v="0"/>
    <x v="0"/>
    <x v="0"/>
    <x v="0"/>
    <x v="2"/>
    <s v="0222 - MINISTERIO DE ENERGIA Y MINAS"/>
    <s v="0001 - MINISTERIO DE ENERGIA Y MINAS"/>
    <x v="1"/>
    <x v="16"/>
    <x v="86"/>
    <x v="1"/>
    <x v="9"/>
    <s v="N"/>
    <s v="00 - N/A"/>
    <s v="20 - FONDOS CON DESTINO ESPECÍFICO"/>
    <s v="(en blanco)"/>
    <s v="99 - MULTIPROVINCIAL"/>
    <n v="0"/>
    <n v="0"/>
  </r>
  <r>
    <s v="2024"/>
    <x v="0"/>
    <x v="0"/>
    <x v="0"/>
    <x v="0"/>
    <x v="2"/>
    <s v="0222 - MINISTERIO DE ENERGIA Y MINAS"/>
    <s v="0001 - MINISTERIO DE ENERGIA Y MINAS"/>
    <x v="1"/>
    <x v="16"/>
    <x v="86"/>
    <x v="1"/>
    <x v="10"/>
    <s v="N"/>
    <s v="00 - N/A"/>
    <s v="10 - FONDO GENERAL"/>
    <s v="(en blanco)"/>
    <s v="99 - MULTIPROVINCIAL"/>
    <n v="44325265"/>
    <n v="17087108.370000001"/>
  </r>
  <r>
    <s v="2024"/>
    <x v="0"/>
    <x v="0"/>
    <x v="0"/>
    <x v="0"/>
    <x v="2"/>
    <s v="0222 - MINISTERIO DE ENERGIA Y MINAS"/>
    <s v="0001 - MINISTERIO DE ENERGIA Y MINAS"/>
    <x v="1"/>
    <x v="16"/>
    <x v="86"/>
    <x v="1"/>
    <x v="11"/>
    <s v="N"/>
    <s v="00 - N/A"/>
    <s v="10 - FONDO GENERAL"/>
    <s v="(en blanco)"/>
    <s v="99 - MULTIPROVINCIAL"/>
    <n v="23876896"/>
    <n v="2264058.87"/>
  </r>
  <r>
    <s v="2024"/>
    <x v="0"/>
    <x v="0"/>
    <x v="0"/>
    <x v="0"/>
    <x v="2"/>
    <s v="0222 - MINISTERIO DE ENERGIA Y MINAS"/>
    <s v="0001 - MINISTERIO DE ENERGIA Y MINAS"/>
    <x v="1"/>
    <x v="16"/>
    <x v="86"/>
    <x v="1"/>
    <x v="12"/>
    <s v="N"/>
    <s v="00 - N/A"/>
    <s v="10 - FONDO GENERAL"/>
    <s v="(en blanco)"/>
    <s v="99 - MULTIPROVINCIAL"/>
    <n v="169457296"/>
    <n v="20498439.75"/>
  </r>
  <r>
    <s v="2024"/>
    <x v="0"/>
    <x v="0"/>
    <x v="0"/>
    <x v="0"/>
    <x v="2"/>
    <s v="0222 - MINISTERIO DE ENERGIA Y MINAS"/>
    <s v="0001 - MINISTERIO DE ENERGIA Y MINAS"/>
    <x v="1"/>
    <x v="16"/>
    <x v="86"/>
    <x v="1"/>
    <x v="13"/>
    <s v="N"/>
    <s v="00 - N/A"/>
    <s v="10 - FONDO GENERAL"/>
    <s v="(en blanco)"/>
    <s v="99 - MULTIPROVINCIAL"/>
    <n v="120114559"/>
    <n v="11320908.869999997"/>
  </r>
  <r>
    <s v="2024"/>
    <x v="0"/>
    <x v="0"/>
    <x v="0"/>
    <x v="0"/>
    <x v="2"/>
    <s v="0222 - MINISTERIO DE ENERGIA Y MINAS"/>
    <s v="0001 - MINISTERIO DE ENERGIA Y MINAS"/>
    <x v="1"/>
    <x v="16"/>
    <x v="86"/>
    <x v="2"/>
    <x v="14"/>
    <s v="N"/>
    <s v="00 - N/A"/>
    <s v="10 - FONDO GENERAL"/>
    <s v="(en blanco)"/>
    <s v="99 - MULTIPROVINCIAL"/>
    <n v="11030359"/>
    <n v="1314195.4099999999"/>
  </r>
  <r>
    <s v="2024"/>
    <x v="0"/>
    <x v="0"/>
    <x v="0"/>
    <x v="0"/>
    <x v="2"/>
    <s v="0222 - MINISTERIO DE ENERGIA Y MINAS"/>
    <s v="0001 - MINISTERIO DE ENERGIA Y MINAS"/>
    <x v="1"/>
    <x v="16"/>
    <x v="86"/>
    <x v="2"/>
    <x v="14"/>
    <s v="N"/>
    <s v="00 - N/A"/>
    <s v="20 - FONDOS CON DESTINO ESPECÍFICO"/>
    <s v="(en blanco)"/>
    <s v="99 - MULTIPROVINCIAL"/>
    <n v="0"/>
    <n v="0"/>
  </r>
  <r>
    <s v="2024"/>
    <x v="0"/>
    <x v="0"/>
    <x v="0"/>
    <x v="0"/>
    <x v="2"/>
    <s v="0222 - MINISTERIO DE ENERGIA Y MINAS"/>
    <s v="0001 - MINISTERIO DE ENERGIA Y MINAS"/>
    <x v="1"/>
    <x v="16"/>
    <x v="86"/>
    <x v="2"/>
    <x v="15"/>
    <s v="N"/>
    <s v="00 - N/A"/>
    <s v="10 - FONDO GENERAL"/>
    <s v="(en blanco)"/>
    <s v="99 - MULTIPROVINCIAL"/>
    <n v="6968737"/>
    <n v="1873025.8"/>
  </r>
  <r>
    <s v="2024"/>
    <x v="0"/>
    <x v="0"/>
    <x v="0"/>
    <x v="0"/>
    <x v="2"/>
    <s v="0222 - MINISTERIO DE ENERGIA Y MINAS"/>
    <s v="0001 - MINISTERIO DE ENERGIA Y MINAS"/>
    <x v="1"/>
    <x v="16"/>
    <x v="86"/>
    <x v="2"/>
    <x v="16"/>
    <s v="N"/>
    <s v="00 - N/A"/>
    <s v="10 - FONDO GENERAL"/>
    <s v="(en blanco)"/>
    <s v="99 - MULTIPROVINCIAL"/>
    <n v="12010745"/>
    <n v="928542.88"/>
  </r>
  <r>
    <s v="2024"/>
    <x v="0"/>
    <x v="0"/>
    <x v="0"/>
    <x v="0"/>
    <x v="2"/>
    <s v="0222 - MINISTERIO DE ENERGIA Y MINAS"/>
    <s v="0001 - MINISTERIO DE ENERGIA Y MINAS"/>
    <x v="1"/>
    <x v="16"/>
    <x v="86"/>
    <x v="2"/>
    <x v="17"/>
    <s v="N"/>
    <s v="00 - N/A"/>
    <s v="10 - FONDO GENERAL"/>
    <s v="(en blanco)"/>
    <s v="99 - MULTIPROVINCIAL"/>
    <n v="208211"/>
    <n v="284501.11"/>
  </r>
  <r>
    <s v="2024"/>
    <x v="0"/>
    <x v="0"/>
    <x v="0"/>
    <x v="0"/>
    <x v="2"/>
    <s v="0222 - MINISTERIO DE ENERGIA Y MINAS"/>
    <s v="0001 - MINISTERIO DE ENERGIA Y MINAS"/>
    <x v="1"/>
    <x v="16"/>
    <x v="86"/>
    <x v="2"/>
    <x v="18"/>
    <s v="N"/>
    <s v="00 - N/A"/>
    <s v="10 - FONDO GENERAL"/>
    <s v="(en blanco)"/>
    <s v="99 - MULTIPROVINCIAL"/>
    <n v="13827"/>
    <n v="1711284.75"/>
  </r>
  <r>
    <s v="2024"/>
    <x v="0"/>
    <x v="0"/>
    <x v="0"/>
    <x v="0"/>
    <x v="2"/>
    <s v="0222 - MINISTERIO DE ENERGIA Y MINAS"/>
    <s v="0001 - MINISTERIO DE ENERGIA Y MINAS"/>
    <x v="1"/>
    <x v="16"/>
    <x v="86"/>
    <x v="2"/>
    <x v="19"/>
    <s v="N"/>
    <s v="00 - N/A"/>
    <s v="10 - FONDO GENERAL"/>
    <s v="(en blanco)"/>
    <s v="99 - MULTIPROVINCIAL"/>
    <n v="6327297"/>
    <n v="1376877.8199999996"/>
  </r>
  <r>
    <s v="2024"/>
    <x v="0"/>
    <x v="0"/>
    <x v="0"/>
    <x v="0"/>
    <x v="2"/>
    <s v="0222 - MINISTERIO DE ENERGIA Y MINAS"/>
    <s v="0001 - MINISTERIO DE ENERGIA Y MINAS"/>
    <x v="1"/>
    <x v="16"/>
    <x v="86"/>
    <x v="2"/>
    <x v="19"/>
    <s v="N"/>
    <s v="00 - N/A"/>
    <s v="20 - FONDOS CON DESTINO ESPECÍFICO"/>
    <s v="(en blanco)"/>
    <s v="99 - MULTIPROVINCIAL"/>
    <n v="2000000"/>
    <n v="3613435.53"/>
  </r>
  <r>
    <s v="2024"/>
    <x v="0"/>
    <x v="0"/>
    <x v="0"/>
    <x v="0"/>
    <x v="2"/>
    <s v="0222 - MINISTERIO DE ENERGIA Y MINAS"/>
    <s v="0001 - MINISTERIO DE ENERGIA Y MINAS"/>
    <x v="1"/>
    <x v="16"/>
    <x v="86"/>
    <x v="2"/>
    <x v="20"/>
    <s v="N"/>
    <s v="00 - N/A"/>
    <s v="10 - FONDO GENERAL"/>
    <s v="(en blanco)"/>
    <s v="99 - MULTIPROVINCIAL"/>
    <n v="36570563"/>
    <n v="20406031.970000006"/>
  </r>
  <r>
    <s v="2024"/>
    <x v="0"/>
    <x v="0"/>
    <x v="0"/>
    <x v="0"/>
    <x v="2"/>
    <s v="0222 - MINISTERIO DE ENERGIA Y MINAS"/>
    <s v="0001 - MINISTERIO DE ENERGIA Y MINAS"/>
    <x v="1"/>
    <x v="16"/>
    <x v="86"/>
    <x v="2"/>
    <x v="20"/>
    <s v="N"/>
    <s v="00 - N/A"/>
    <s v="20 - FONDOS CON DESTINO ESPECÍFICO"/>
    <s v="(en blanco)"/>
    <s v="99 - MULTIPROVINCIAL"/>
    <n v="2000000"/>
    <n v="130137"/>
  </r>
  <r>
    <s v="2024"/>
    <x v="0"/>
    <x v="0"/>
    <x v="0"/>
    <x v="0"/>
    <x v="2"/>
    <s v="0222 - MINISTERIO DE ENERGIA Y MINAS"/>
    <s v="0001 - MINISTERIO DE ENERGIA Y MINAS"/>
    <x v="1"/>
    <x v="16"/>
    <x v="86"/>
    <x v="2"/>
    <x v="21"/>
    <s v="N"/>
    <s v="00 - N/A"/>
    <s v="10 - FONDO GENERAL"/>
    <s v="(en blanco)"/>
    <s v="99 - MULTIPROVINCIAL"/>
    <n v="105876736"/>
    <n v="13801742.659999995"/>
  </r>
  <r>
    <s v="2024"/>
    <x v="0"/>
    <x v="0"/>
    <x v="0"/>
    <x v="0"/>
    <x v="2"/>
    <s v="0222 - MINISTERIO DE ENERGIA Y MINAS"/>
    <s v="0001 - MINISTERIO DE ENERGIA Y MINAS"/>
    <x v="1"/>
    <x v="16"/>
    <x v="86"/>
    <x v="2"/>
    <x v="21"/>
    <s v="N"/>
    <s v="00 - N/A"/>
    <s v="20 - FONDOS CON DESTINO ESPECÍFICO"/>
    <s v="(en blanco)"/>
    <s v="99 - MULTIPROVINCIAL"/>
    <n v="23479573"/>
    <n v="10803946.630000001"/>
  </r>
  <r>
    <s v="2024"/>
    <x v="0"/>
    <x v="0"/>
    <x v="0"/>
    <x v="0"/>
    <x v="2"/>
    <s v="0222 - MINISTERIO DE ENERGIA Y MINAS"/>
    <s v="0001 - MINISTERIO DE ENERGIA Y MINAS"/>
    <x v="1"/>
    <x v="18"/>
    <x v="70"/>
    <x v="0"/>
    <x v="0"/>
    <s v="N"/>
    <s v="00 - N/A"/>
    <s v="10 - FONDO GENERAL"/>
    <s v="(en blanco)"/>
    <s v="99 - MULTIPROVINCIAL"/>
    <n v="65366400"/>
    <n v="21499000"/>
  </r>
  <r>
    <s v="2024"/>
    <x v="0"/>
    <x v="0"/>
    <x v="0"/>
    <x v="0"/>
    <x v="2"/>
    <s v="0222 - MINISTERIO DE ENERGIA Y MINAS"/>
    <s v="0001 - MINISTERIO DE ENERGIA Y MINAS"/>
    <x v="1"/>
    <x v="18"/>
    <x v="70"/>
    <x v="0"/>
    <x v="4"/>
    <s v="N"/>
    <s v="00 - N/A"/>
    <s v="10 - FONDO GENERAL"/>
    <s v="(en blanco)"/>
    <s v="99 - MULTIPROVINCIAL"/>
    <n v="9699869"/>
    <n v="3200610.5600000005"/>
  </r>
  <r>
    <s v="2024"/>
    <x v="0"/>
    <x v="0"/>
    <x v="0"/>
    <x v="0"/>
    <x v="2"/>
    <s v="0222 - MINISTERIO DE ENERGIA Y MINAS"/>
    <s v="0001 - MINISTERIO DE ENERGIA Y MINAS"/>
    <x v="1"/>
    <x v="18"/>
    <x v="70"/>
    <x v="1"/>
    <x v="6"/>
    <s v="N"/>
    <s v="00 - N/A"/>
    <s v="10 - FONDO GENERAL"/>
    <s v="(en blanco)"/>
    <s v="99 - MULTIPROVINCIAL"/>
    <n v="181600"/>
    <n v="0"/>
  </r>
  <r>
    <s v="2024"/>
    <x v="0"/>
    <x v="0"/>
    <x v="0"/>
    <x v="0"/>
    <x v="2"/>
    <s v="0222 - MINISTERIO DE ENERGIA Y MINAS"/>
    <s v="0001 - MINISTERIO DE ENERGIA Y MINAS"/>
    <x v="1"/>
    <x v="18"/>
    <x v="70"/>
    <x v="1"/>
    <x v="7"/>
    <s v="N"/>
    <s v="00 - N/A"/>
    <s v="10 - FONDO GENERAL"/>
    <s v="(en blanco)"/>
    <s v="99 - MULTIPROVINCIAL"/>
    <n v="1157800"/>
    <n v="766654.53999999992"/>
  </r>
  <r>
    <s v="2024"/>
    <x v="0"/>
    <x v="0"/>
    <x v="0"/>
    <x v="0"/>
    <x v="2"/>
    <s v="0222 - MINISTERIO DE ENERGIA Y MINAS"/>
    <s v="0001 - MINISTERIO DE ENERGIA Y MINAS"/>
    <x v="1"/>
    <x v="18"/>
    <x v="70"/>
    <x v="1"/>
    <x v="9"/>
    <s v="N"/>
    <s v="00 - N/A"/>
    <s v="10 - FONDO GENERAL"/>
    <s v="(en blanco)"/>
    <s v="99 - MULTIPROVINCIAL"/>
    <n v="37642"/>
    <n v="988518.5"/>
  </r>
  <r>
    <s v="2024"/>
    <x v="0"/>
    <x v="0"/>
    <x v="0"/>
    <x v="0"/>
    <x v="2"/>
    <s v="0222 - MINISTERIO DE ENERGIA Y MINAS"/>
    <s v="0001 - MINISTERIO DE ENERGIA Y MINAS"/>
    <x v="1"/>
    <x v="18"/>
    <x v="70"/>
    <x v="1"/>
    <x v="11"/>
    <s v="N"/>
    <s v="00 - N/A"/>
    <s v="10 - FONDO GENERAL"/>
    <s v="(en blanco)"/>
    <s v="99 - MULTIPROVINCIAL"/>
    <n v="11800"/>
    <n v="0"/>
  </r>
  <r>
    <s v="2024"/>
    <x v="0"/>
    <x v="0"/>
    <x v="0"/>
    <x v="0"/>
    <x v="2"/>
    <s v="0222 - MINISTERIO DE ENERGIA Y MINAS"/>
    <s v="0001 - MINISTERIO DE ENERGIA Y MINAS"/>
    <x v="1"/>
    <x v="18"/>
    <x v="70"/>
    <x v="1"/>
    <x v="12"/>
    <s v="N"/>
    <s v="00 - N/A"/>
    <s v="10 - FONDO GENERAL"/>
    <s v="(en blanco)"/>
    <s v="99 - MULTIPROVINCIAL"/>
    <n v="13778710"/>
    <n v="34890666.550000004"/>
  </r>
  <r>
    <s v="2024"/>
    <x v="0"/>
    <x v="0"/>
    <x v="0"/>
    <x v="0"/>
    <x v="2"/>
    <s v="0222 - MINISTERIO DE ENERGIA Y MINAS"/>
    <s v="0001 - MINISTERIO DE ENERGIA Y MINAS"/>
    <x v="1"/>
    <x v="18"/>
    <x v="70"/>
    <x v="1"/>
    <x v="13"/>
    <s v="N"/>
    <s v="00 - N/A"/>
    <s v="10 - FONDO GENERAL"/>
    <s v="(en blanco)"/>
    <s v="99 - MULTIPROVINCIAL"/>
    <n v="689646"/>
    <n v="327568"/>
  </r>
  <r>
    <s v="2024"/>
    <x v="0"/>
    <x v="0"/>
    <x v="0"/>
    <x v="0"/>
    <x v="2"/>
    <s v="0222 - MINISTERIO DE ENERGIA Y MINAS"/>
    <s v="0001 - MINISTERIO DE ENERGIA Y MINAS"/>
    <x v="1"/>
    <x v="18"/>
    <x v="70"/>
    <x v="2"/>
    <x v="14"/>
    <s v="N"/>
    <s v="00 - N/A"/>
    <s v="10 - FONDO GENERAL"/>
    <s v="(en blanco)"/>
    <s v="99 - MULTIPROVINCIAL"/>
    <n v="4520"/>
    <n v="0"/>
  </r>
  <r>
    <s v="2024"/>
    <x v="0"/>
    <x v="0"/>
    <x v="0"/>
    <x v="0"/>
    <x v="2"/>
    <s v="0222 - MINISTERIO DE ENERGIA Y MINAS"/>
    <s v="0001 - MINISTERIO DE ENERGIA Y MINAS"/>
    <x v="1"/>
    <x v="18"/>
    <x v="70"/>
    <x v="2"/>
    <x v="15"/>
    <s v="N"/>
    <s v="00 - N/A"/>
    <s v="10 - FONDO GENERAL"/>
    <s v="(en blanco)"/>
    <s v="99 - MULTIPROVINCIAL"/>
    <n v="90054"/>
    <n v="98154"/>
  </r>
  <r>
    <s v="2024"/>
    <x v="0"/>
    <x v="0"/>
    <x v="0"/>
    <x v="0"/>
    <x v="2"/>
    <s v="0222 - MINISTERIO DE ENERGIA Y MINAS"/>
    <s v="0001 - MINISTERIO DE ENERGIA Y MINAS"/>
    <x v="1"/>
    <x v="18"/>
    <x v="70"/>
    <x v="2"/>
    <x v="16"/>
    <s v="N"/>
    <s v="00 - N/A"/>
    <s v="10 - FONDO GENERAL"/>
    <s v="(en blanco)"/>
    <s v="99 - MULTIPROVINCIAL"/>
    <n v="63104"/>
    <n v="0"/>
  </r>
  <r>
    <s v="2024"/>
    <x v="0"/>
    <x v="0"/>
    <x v="0"/>
    <x v="0"/>
    <x v="2"/>
    <s v="0222 - MINISTERIO DE ENERGIA Y MINAS"/>
    <s v="0001 - MINISTERIO DE ENERGIA Y MINAS"/>
    <x v="1"/>
    <x v="18"/>
    <x v="70"/>
    <x v="2"/>
    <x v="17"/>
    <s v="N"/>
    <s v="00 - N/A"/>
    <s v="10 - FONDO GENERAL"/>
    <s v="(en blanco)"/>
    <s v="99 - MULTIPROVINCIAL"/>
    <n v="0"/>
    <n v="732780"/>
  </r>
  <r>
    <s v="2024"/>
    <x v="0"/>
    <x v="0"/>
    <x v="0"/>
    <x v="0"/>
    <x v="2"/>
    <s v="0222 - MINISTERIO DE ENERGIA Y MINAS"/>
    <s v="0001 - MINISTERIO DE ENERGIA Y MINAS"/>
    <x v="1"/>
    <x v="18"/>
    <x v="70"/>
    <x v="2"/>
    <x v="18"/>
    <s v="N"/>
    <s v="00 - N/A"/>
    <s v="10 - FONDO GENERAL"/>
    <s v="(en blanco)"/>
    <s v="99 - MULTIPROVINCIAL"/>
    <n v="0"/>
    <n v="0"/>
  </r>
  <r>
    <s v="2024"/>
    <x v="0"/>
    <x v="0"/>
    <x v="0"/>
    <x v="0"/>
    <x v="2"/>
    <s v="0222 - MINISTERIO DE ENERGIA Y MINAS"/>
    <s v="0001 - MINISTERIO DE ENERGIA Y MINAS"/>
    <x v="1"/>
    <x v="18"/>
    <x v="70"/>
    <x v="2"/>
    <x v="19"/>
    <s v="N"/>
    <s v="00 - N/A"/>
    <s v="10 - FONDO GENERAL"/>
    <s v="(en blanco)"/>
    <s v="99 - MULTIPROVINCIAL"/>
    <n v="13196"/>
    <n v="183244.99"/>
  </r>
  <r>
    <s v="2024"/>
    <x v="0"/>
    <x v="0"/>
    <x v="0"/>
    <x v="0"/>
    <x v="2"/>
    <s v="0222 - MINISTERIO DE ENERGIA Y MINAS"/>
    <s v="0001 - MINISTERIO DE ENERGIA Y MINAS"/>
    <x v="1"/>
    <x v="18"/>
    <x v="70"/>
    <x v="2"/>
    <x v="20"/>
    <s v="N"/>
    <s v="00 - N/A"/>
    <s v="10 - FONDO GENERAL"/>
    <s v="(en blanco)"/>
    <s v="99 - MULTIPROVINCIAL"/>
    <n v="365000"/>
    <n v="169920"/>
  </r>
  <r>
    <s v="2024"/>
    <x v="0"/>
    <x v="0"/>
    <x v="0"/>
    <x v="0"/>
    <x v="2"/>
    <s v="0222 - MINISTERIO DE ENERGIA Y MINAS"/>
    <s v="0001 - MINISTERIO DE ENERGIA Y MINAS"/>
    <x v="1"/>
    <x v="18"/>
    <x v="70"/>
    <x v="2"/>
    <x v="21"/>
    <s v="N"/>
    <s v="00 - N/A"/>
    <s v="10 - FONDO GENERAL"/>
    <s v="(en blanco)"/>
    <s v="99 - MULTIPROVINCIAL"/>
    <n v="211687"/>
    <n v="1653935.03"/>
  </r>
  <r>
    <s v="2024"/>
    <x v="0"/>
    <x v="0"/>
    <x v="0"/>
    <x v="0"/>
    <x v="2"/>
    <s v="0222 - MINISTERIO DE ENERGIA Y MINAS"/>
    <s v="0001 - MINISTERIO DE ENERGIA Y MINAS"/>
    <x v="3"/>
    <x v="19"/>
    <x v="72"/>
    <x v="1"/>
    <x v="6"/>
    <s v="N"/>
    <s v="00 - N/A"/>
    <s v="10 - FONDO GENERAL"/>
    <s v="(en blanco)"/>
    <s v="99 - MULTIPROVINCIAL"/>
    <n v="15000"/>
    <n v="0"/>
  </r>
  <r>
    <s v="2024"/>
    <x v="0"/>
    <x v="0"/>
    <x v="0"/>
    <x v="0"/>
    <x v="2"/>
    <s v="0222 - MINISTERIO DE ENERGIA Y MINAS"/>
    <s v="0001 - MINISTERIO DE ENERGIA Y MINAS"/>
    <x v="3"/>
    <x v="19"/>
    <x v="72"/>
    <x v="1"/>
    <x v="7"/>
    <s v="N"/>
    <s v="00 - N/A"/>
    <s v="10 - FONDO GENERAL"/>
    <s v="(en blanco)"/>
    <s v="99 - MULTIPROVINCIAL"/>
    <n v="1187200"/>
    <n v="448358.9"/>
  </r>
  <r>
    <s v="2024"/>
    <x v="0"/>
    <x v="0"/>
    <x v="0"/>
    <x v="0"/>
    <x v="2"/>
    <s v="0222 - MINISTERIO DE ENERGIA Y MINAS"/>
    <s v="0001 - MINISTERIO DE ENERGIA Y MINAS"/>
    <x v="3"/>
    <x v="19"/>
    <x v="72"/>
    <x v="1"/>
    <x v="8"/>
    <s v="N"/>
    <s v="00 - N/A"/>
    <s v="10 - FONDO GENERAL"/>
    <s v="(en blanco)"/>
    <s v="99 - MULTIPROVINCIAL"/>
    <n v="491160"/>
    <n v="0"/>
  </r>
  <r>
    <s v="2024"/>
    <x v="0"/>
    <x v="0"/>
    <x v="0"/>
    <x v="0"/>
    <x v="2"/>
    <s v="0222 - MINISTERIO DE ENERGIA Y MINAS"/>
    <s v="0001 - MINISTERIO DE ENERGIA Y MINAS"/>
    <x v="3"/>
    <x v="19"/>
    <x v="72"/>
    <x v="1"/>
    <x v="10"/>
    <s v="N"/>
    <s v="00 - N/A"/>
    <s v="10 - FONDO GENERAL"/>
    <s v="(en blanco)"/>
    <s v="99 - MULTIPROVINCIAL"/>
    <n v="18488"/>
    <n v="0"/>
  </r>
  <r>
    <s v="2024"/>
    <x v="0"/>
    <x v="0"/>
    <x v="0"/>
    <x v="0"/>
    <x v="2"/>
    <s v="0222 - MINISTERIO DE ENERGIA Y MINAS"/>
    <s v="0001 - MINISTERIO DE ENERGIA Y MINAS"/>
    <x v="3"/>
    <x v="19"/>
    <x v="72"/>
    <x v="1"/>
    <x v="11"/>
    <s v="N"/>
    <s v="00 - N/A"/>
    <s v="10 - FONDO GENERAL"/>
    <s v="(en blanco)"/>
    <s v="99 - MULTIPROVINCIAL"/>
    <n v="20691800"/>
    <n v="0"/>
  </r>
  <r>
    <s v="2024"/>
    <x v="0"/>
    <x v="0"/>
    <x v="0"/>
    <x v="0"/>
    <x v="2"/>
    <s v="0222 - MINISTERIO DE ENERGIA Y MINAS"/>
    <s v="0001 - MINISTERIO DE ENERGIA Y MINAS"/>
    <x v="3"/>
    <x v="19"/>
    <x v="72"/>
    <x v="1"/>
    <x v="12"/>
    <s v="N"/>
    <s v="00 - N/A"/>
    <s v="10 - FONDO GENERAL"/>
    <s v="(en blanco)"/>
    <s v="99 - MULTIPROVINCIAL"/>
    <n v="2319000"/>
    <n v="0"/>
  </r>
  <r>
    <s v="2024"/>
    <x v="0"/>
    <x v="0"/>
    <x v="0"/>
    <x v="0"/>
    <x v="2"/>
    <s v="0222 - MINISTERIO DE ENERGIA Y MINAS"/>
    <s v="0001 - MINISTERIO DE ENERGIA Y MINAS"/>
    <x v="3"/>
    <x v="19"/>
    <x v="72"/>
    <x v="1"/>
    <x v="13"/>
    <s v="N"/>
    <s v="00 - N/A"/>
    <s v="10 - FONDO GENERAL"/>
    <s v="(en blanco)"/>
    <s v="99 - MULTIPROVINCIAL"/>
    <n v="600000"/>
    <n v="0"/>
  </r>
  <r>
    <s v="2024"/>
    <x v="0"/>
    <x v="0"/>
    <x v="0"/>
    <x v="0"/>
    <x v="2"/>
    <s v="0222 - MINISTERIO DE ENERGIA Y MINAS"/>
    <s v="0001 - MINISTERIO DE ENERGIA Y MINAS"/>
    <x v="3"/>
    <x v="19"/>
    <x v="72"/>
    <x v="2"/>
    <x v="14"/>
    <s v="N"/>
    <s v="00 - N/A"/>
    <s v="10 - FONDO GENERAL"/>
    <s v="(en blanco)"/>
    <s v="99 - MULTIPROVINCIAL"/>
    <n v="6563250"/>
    <n v="206843.57"/>
  </r>
  <r>
    <s v="2024"/>
    <x v="0"/>
    <x v="0"/>
    <x v="0"/>
    <x v="0"/>
    <x v="2"/>
    <s v="0222 - MINISTERIO DE ENERGIA Y MINAS"/>
    <s v="0001 - MINISTERIO DE ENERGIA Y MINAS"/>
    <x v="3"/>
    <x v="19"/>
    <x v="72"/>
    <x v="2"/>
    <x v="16"/>
    <s v="N"/>
    <s v="00 - N/A"/>
    <s v="10 - FONDO GENERAL"/>
    <s v="(en blanco)"/>
    <s v="99 - MULTIPROVINCIAL"/>
    <n v="41235"/>
    <n v="0"/>
  </r>
  <r>
    <s v="2024"/>
    <x v="0"/>
    <x v="0"/>
    <x v="0"/>
    <x v="0"/>
    <x v="2"/>
    <s v="0222 - MINISTERIO DE ENERGIA Y MINAS"/>
    <s v="0001 - MINISTERIO DE ENERGIA Y MINAS"/>
    <x v="3"/>
    <x v="19"/>
    <x v="72"/>
    <x v="2"/>
    <x v="19"/>
    <s v="N"/>
    <s v="00 - N/A"/>
    <s v="10 - FONDO GENERAL"/>
    <s v="(en blanco)"/>
    <s v="99 - MULTIPROVINCIAL"/>
    <n v="5670000"/>
    <n v="0"/>
  </r>
  <r>
    <s v="2024"/>
    <x v="0"/>
    <x v="0"/>
    <x v="0"/>
    <x v="0"/>
    <x v="2"/>
    <s v="0222 - MINISTERIO DE ENERGIA Y MINAS"/>
    <s v="0001 - MINISTERIO DE ENERGIA Y MINAS"/>
    <x v="3"/>
    <x v="19"/>
    <x v="72"/>
    <x v="2"/>
    <x v="20"/>
    <s v="N"/>
    <s v="00 - N/A"/>
    <s v="10 - FONDO GENERAL"/>
    <s v="(en blanco)"/>
    <s v="99 - MULTIPROVINCIAL"/>
    <n v="3898670"/>
    <n v="0"/>
  </r>
  <r>
    <s v="2024"/>
    <x v="0"/>
    <x v="0"/>
    <x v="0"/>
    <x v="0"/>
    <x v="2"/>
    <s v="0222 - MINISTERIO DE ENERGIA Y MINAS"/>
    <s v="0001 - MINISTERIO DE ENERGIA Y MINAS"/>
    <x v="3"/>
    <x v="19"/>
    <x v="72"/>
    <x v="2"/>
    <x v="21"/>
    <s v="N"/>
    <s v="00 - N/A"/>
    <s v="10 - FONDO GENERAL"/>
    <s v="(en blanco)"/>
    <s v="99 - MULTIPROVINCIAL"/>
    <n v="1566458"/>
    <n v="0"/>
  </r>
  <r>
    <s v="2024"/>
    <x v="0"/>
    <x v="0"/>
    <x v="0"/>
    <x v="0"/>
    <x v="2"/>
    <s v="0222 - MINISTERIO DE ENERGIA Y MINAS"/>
    <s v="0002 - DIRECCION GENERAL DE MINERIA"/>
    <x v="1"/>
    <x v="18"/>
    <x v="70"/>
    <x v="0"/>
    <x v="0"/>
    <s v="N"/>
    <s v="00 - N/A"/>
    <s v="10 - FONDO GENERAL"/>
    <s v="(en blanco)"/>
    <s v="99 - MULTIPROVINCIAL"/>
    <n v="115452882"/>
    <n v="53016170.140000001"/>
  </r>
  <r>
    <s v="2024"/>
    <x v="0"/>
    <x v="0"/>
    <x v="0"/>
    <x v="0"/>
    <x v="2"/>
    <s v="0222 - MINISTERIO DE ENERGIA Y MINAS"/>
    <s v="0002 - DIRECCION GENERAL DE MINERIA"/>
    <x v="1"/>
    <x v="18"/>
    <x v="70"/>
    <x v="0"/>
    <x v="1"/>
    <s v="N"/>
    <s v="00 - N/A"/>
    <s v="10 - FONDO GENERAL"/>
    <s v="(en blanco)"/>
    <s v="99 - MULTIPROVINCIAL"/>
    <n v="19848043"/>
    <n v="8844800.6600000001"/>
  </r>
  <r>
    <s v="2024"/>
    <x v="0"/>
    <x v="0"/>
    <x v="0"/>
    <x v="0"/>
    <x v="2"/>
    <s v="0222 - MINISTERIO DE ENERGIA Y MINAS"/>
    <s v="0002 - DIRECCION GENERAL DE MINERIA"/>
    <x v="1"/>
    <x v="18"/>
    <x v="70"/>
    <x v="0"/>
    <x v="2"/>
    <s v="N"/>
    <s v="00 - N/A"/>
    <s v="10 - FONDO GENERAL"/>
    <s v="(en blanco)"/>
    <s v="99 - MULTIPROVINCIAL"/>
    <n v="100000"/>
    <n v="21375.200000000001"/>
  </r>
  <r>
    <s v="2024"/>
    <x v="0"/>
    <x v="0"/>
    <x v="0"/>
    <x v="0"/>
    <x v="2"/>
    <s v="0222 - MINISTERIO DE ENERGIA Y MINAS"/>
    <s v="0002 - DIRECCION GENERAL DE MINERIA"/>
    <x v="1"/>
    <x v="18"/>
    <x v="70"/>
    <x v="0"/>
    <x v="4"/>
    <s v="N"/>
    <s v="00 - N/A"/>
    <s v="10 - FONDO GENERAL"/>
    <s v="(en blanco)"/>
    <s v="99 - MULTIPROVINCIAL"/>
    <n v="16086132"/>
    <n v="8015137.3599999994"/>
  </r>
  <r>
    <s v="2024"/>
    <x v="0"/>
    <x v="0"/>
    <x v="0"/>
    <x v="0"/>
    <x v="2"/>
    <s v="0222 - MINISTERIO DE ENERGIA Y MINAS"/>
    <s v="0002 - DIRECCION GENERAL DE MINERIA"/>
    <x v="1"/>
    <x v="18"/>
    <x v="70"/>
    <x v="1"/>
    <x v="5"/>
    <s v="N"/>
    <s v="00 - N/A"/>
    <s v="10 - FONDO GENERAL"/>
    <s v="(en blanco)"/>
    <s v="99 - MULTIPROVINCIAL"/>
    <n v="3186568"/>
    <n v="1144804.26"/>
  </r>
  <r>
    <s v="2024"/>
    <x v="0"/>
    <x v="0"/>
    <x v="0"/>
    <x v="0"/>
    <x v="2"/>
    <s v="0222 - MINISTERIO DE ENERGIA Y MINAS"/>
    <s v="0002 - DIRECCION GENERAL DE MINERIA"/>
    <x v="1"/>
    <x v="18"/>
    <x v="70"/>
    <x v="1"/>
    <x v="6"/>
    <s v="N"/>
    <s v="00 - N/A"/>
    <s v="10 - FONDO GENERAL"/>
    <s v="(en blanco)"/>
    <s v="99 - MULTIPROVINCIAL"/>
    <n v="225000"/>
    <n v="11623"/>
  </r>
  <r>
    <s v="2024"/>
    <x v="0"/>
    <x v="0"/>
    <x v="0"/>
    <x v="0"/>
    <x v="2"/>
    <s v="0222 - MINISTERIO DE ENERGIA Y MINAS"/>
    <s v="0002 - DIRECCION GENERAL DE MINERIA"/>
    <x v="1"/>
    <x v="18"/>
    <x v="70"/>
    <x v="1"/>
    <x v="7"/>
    <s v="N"/>
    <s v="00 - N/A"/>
    <s v="10 - FONDO GENERAL"/>
    <s v="(en blanco)"/>
    <s v="99 - MULTIPROVINCIAL"/>
    <n v="3500000"/>
    <n v="1417192.8"/>
  </r>
  <r>
    <s v="2024"/>
    <x v="0"/>
    <x v="0"/>
    <x v="0"/>
    <x v="0"/>
    <x v="2"/>
    <s v="0222 - MINISTERIO DE ENERGIA Y MINAS"/>
    <s v="0002 - DIRECCION GENERAL DE MINERIA"/>
    <x v="1"/>
    <x v="18"/>
    <x v="70"/>
    <x v="1"/>
    <x v="7"/>
    <s v="N"/>
    <s v="00 - N/A"/>
    <s v="20 - FONDOS CON DESTINO ESPECÍFICO"/>
    <s v="(en blanco)"/>
    <s v="99 - MULTIPROVINCIAL"/>
    <n v="950000"/>
    <n v="372550"/>
  </r>
  <r>
    <s v="2024"/>
    <x v="0"/>
    <x v="0"/>
    <x v="0"/>
    <x v="0"/>
    <x v="2"/>
    <s v="0222 - MINISTERIO DE ENERGIA Y MINAS"/>
    <s v="0002 - DIRECCION GENERAL DE MINERIA"/>
    <x v="1"/>
    <x v="18"/>
    <x v="70"/>
    <x v="1"/>
    <x v="8"/>
    <s v="N"/>
    <s v="00 - N/A"/>
    <s v="10 - FONDO GENERAL"/>
    <s v="(en blanco)"/>
    <s v="99 - MULTIPROVINCIAL"/>
    <n v="114000"/>
    <n v="297842.37"/>
  </r>
  <r>
    <s v="2024"/>
    <x v="0"/>
    <x v="0"/>
    <x v="0"/>
    <x v="0"/>
    <x v="2"/>
    <s v="0222 - MINISTERIO DE ENERGIA Y MINAS"/>
    <s v="0002 - DIRECCION GENERAL DE MINERIA"/>
    <x v="1"/>
    <x v="18"/>
    <x v="70"/>
    <x v="1"/>
    <x v="9"/>
    <s v="N"/>
    <s v="00 - N/A"/>
    <s v="10 - FONDO GENERAL"/>
    <s v="(en blanco)"/>
    <s v="99 - MULTIPROVINCIAL"/>
    <n v="950000"/>
    <n v="747900"/>
  </r>
  <r>
    <s v="2024"/>
    <x v="0"/>
    <x v="0"/>
    <x v="0"/>
    <x v="0"/>
    <x v="2"/>
    <s v="0222 - MINISTERIO DE ENERGIA Y MINAS"/>
    <s v="0002 - DIRECCION GENERAL DE MINERIA"/>
    <x v="1"/>
    <x v="18"/>
    <x v="70"/>
    <x v="1"/>
    <x v="10"/>
    <s v="N"/>
    <s v="00 - N/A"/>
    <s v="10 - FONDO GENERAL"/>
    <s v="(en blanco)"/>
    <s v="99 - MULTIPROVINCIAL"/>
    <n v="2352538"/>
    <n v="1791113.0899999999"/>
  </r>
  <r>
    <s v="2024"/>
    <x v="0"/>
    <x v="0"/>
    <x v="0"/>
    <x v="0"/>
    <x v="2"/>
    <s v="0222 - MINISTERIO DE ENERGIA Y MINAS"/>
    <s v="0002 - DIRECCION GENERAL DE MINERIA"/>
    <x v="1"/>
    <x v="18"/>
    <x v="70"/>
    <x v="1"/>
    <x v="11"/>
    <s v="N"/>
    <s v="00 - N/A"/>
    <s v="10 - FONDO GENERAL"/>
    <s v="(en blanco)"/>
    <s v="99 - MULTIPROVINCIAL"/>
    <n v="1700000"/>
    <n v="581778.81999999995"/>
  </r>
  <r>
    <s v="2024"/>
    <x v="0"/>
    <x v="0"/>
    <x v="0"/>
    <x v="0"/>
    <x v="2"/>
    <s v="0222 - MINISTERIO DE ENERGIA Y MINAS"/>
    <s v="0002 - DIRECCION GENERAL DE MINERIA"/>
    <x v="1"/>
    <x v="18"/>
    <x v="70"/>
    <x v="1"/>
    <x v="11"/>
    <s v="N"/>
    <s v="00 - N/A"/>
    <s v="20 - FONDOS CON DESTINO ESPECÍFICO"/>
    <s v="(en blanco)"/>
    <s v="99 - MULTIPROVINCIAL"/>
    <n v="0"/>
    <n v="0"/>
  </r>
  <r>
    <s v="2024"/>
    <x v="0"/>
    <x v="0"/>
    <x v="0"/>
    <x v="0"/>
    <x v="2"/>
    <s v="0222 - MINISTERIO DE ENERGIA Y MINAS"/>
    <s v="0002 - DIRECCION GENERAL DE MINERIA"/>
    <x v="1"/>
    <x v="18"/>
    <x v="70"/>
    <x v="1"/>
    <x v="12"/>
    <s v="N"/>
    <s v="00 - N/A"/>
    <s v="10 - FONDO GENERAL"/>
    <s v="(en blanco)"/>
    <s v="99 - MULTIPROVINCIAL"/>
    <n v="772265"/>
    <n v="311790.95"/>
  </r>
  <r>
    <s v="2024"/>
    <x v="0"/>
    <x v="0"/>
    <x v="0"/>
    <x v="0"/>
    <x v="2"/>
    <s v="0222 - MINISTERIO DE ENERGIA Y MINAS"/>
    <s v="0002 - DIRECCION GENERAL DE MINERIA"/>
    <x v="1"/>
    <x v="18"/>
    <x v="70"/>
    <x v="1"/>
    <x v="13"/>
    <s v="N"/>
    <s v="00 - N/A"/>
    <s v="10 - FONDO GENERAL"/>
    <s v="(en blanco)"/>
    <s v="99 - MULTIPROVINCIAL"/>
    <n v="5595289"/>
    <n v="1256558.4000000001"/>
  </r>
  <r>
    <s v="2024"/>
    <x v="0"/>
    <x v="0"/>
    <x v="0"/>
    <x v="0"/>
    <x v="2"/>
    <s v="0222 - MINISTERIO DE ENERGIA Y MINAS"/>
    <s v="0002 - DIRECCION GENERAL DE MINERIA"/>
    <x v="1"/>
    <x v="18"/>
    <x v="70"/>
    <x v="1"/>
    <x v="13"/>
    <s v="N"/>
    <s v="00 - N/A"/>
    <s v="20 - FONDOS CON DESTINO ESPECÍFICO"/>
    <s v="(en blanco)"/>
    <s v="99 - MULTIPROVINCIAL"/>
    <n v="325000"/>
    <n v="0"/>
  </r>
  <r>
    <s v="2024"/>
    <x v="0"/>
    <x v="0"/>
    <x v="0"/>
    <x v="0"/>
    <x v="2"/>
    <s v="0222 - MINISTERIO DE ENERGIA Y MINAS"/>
    <s v="0002 - DIRECCION GENERAL DE MINERIA"/>
    <x v="1"/>
    <x v="18"/>
    <x v="70"/>
    <x v="2"/>
    <x v="14"/>
    <s v="N"/>
    <s v="00 - N/A"/>
    <s v="10 - FONDO GENERAL"/>
    <s v="(en blanco)"/>
    <s v="99 - MULTIPROVINCIAL"/>
    <n v="470183"/>
    <n v="120448.45999999999"/>
  </r>
  <r>
    <s v="2024"/>
    <x v="0"/>
    <x v="0"/>
    <x v="0"/>
    <x v="0"/>
    <x v="2"/>
    <s v="0222 - MINISTERIO DE ENERGIA Y MINAS"/>
    <s v="0002 - DIRECCION GENERAL DE MINERIA"/>
    <x v="1"/>
    <x v="18"/>
    <x v="70"/>
    <x v="2"/>
    <x v="15"/>
    <s v="N"/>
    <s v="00 - N/A"/>
    <s v="10 - FONDO GENERAL"/>
    <s v="(en blanco)"/>
    <s v="99 - MULTIPROVINCIAL"/>
    <n v="325000"/>
    <n v="0"/>
  </r>
  <r>
    <s v="2024"/>
    <x v="0"/>
    <x v="0"/>
    <x v="0"/>
    <x v="0"/>
    <x v="2"/>
    <s v="0222 - MINISTERIO DE ENERGIA Y MINAS"/>
    <s v="0002 - DIRECCION GENERAL DE MINERIA"/>
    <x v="1"/>
    <x v="18"/>
    <x v="70"/>
    <x v="2"/>
    <x v="16"/>
    <s v="N"/>
    <s v="00 - N/A"/>
    <s v="10 - FONDO GENERAL"/>
    <s v="(en blanco)"/>
    <s v="99 - MULTIPROVINCIAL"/>
    <n v="475000"/>
    <n v="170878.77000000002"/>
  </r>
  <r>
    <s v="2024"/>
    <x v="0"/>
    <x v="0"/>
    <x v="0"/>
    <x v="0"/>
    <x v="2"/>
    <s v="0222 - MINISTERIO DE ENERGIA Y MINAS"/>
    <s v="0002 - DIRECCION GENERAL DE MINERIA"/>
    <x v="1"/>
    <x v="18"/>
    <x v="70"/>
    <x v="2"/>
    <x v="17"/>
    <s v="N"/>
    <s v="00 - N/A"/>
    <s v="10 - FONDO GENERAL"/>
    <s v="(en blanco)"/>
    <s v="99 - MULTIPROVINCIAL"/>
    <n v="50000"/>
    <n v="0"/>
  </r>
  <r>
    <s v="2024"/>
    <x v="0"/>
    <x v="0"/>
    <x v="0"/>
    <x v="0"/>
    <x v="2"/>
    <s v="0222 - MINISTERIO DE ENERGIA Y MINAS"/>
    <s v="0002 - DIRECCION GENERAL DE MINERIA"/>
    <x v="1"/>
    <x v="18"/>
    <x v="70"/>
    <x v="2"/>
    <x v="18"/>
    <s v="N"/>
    <s v="00 - N/A"/>
    <s v="10 - FONDO GENERAL"/>
    <s v="(en blanco)"/>
    <s v="99 - MULTIPROVINCIAL"/>
    <n v="400000"/>
    <n v="79987.48"/>
  </r>
  <r>
    <s v="2024"/>
    <x v="0"/>
    <x v="0"/>
    <x v="0"/>
    <x v="0"/>
    <x v="2"/>
    <s v="0222 - MINISTERIO DE ENERGIA Y MINAS"/>
    <s v="0002 - DIRECCION GENERAL DE MINERIA"/>
    <x v="1"/>
    <x v="18"/>
    <x v="70"/>
    <x v="2"/>
    <x v="19"/>
    <s v="N"/>
    <s v="00 - N/A"/>
    <s v="10 - FONDO GENERAL"/>
    <s v="(en blanco)"/>
    <s v="99 - MULTIPROVINCIAL"/>
    <n v="195000"/>
    <n v="11505"/>
  </r>
  <r>
    <s v="2024"/>
    <x v="0"/>
    <x v="0"/>
    <x v="0"/>
    <x v="0"/>
    <x v="2"/>
    <s v="0222 - MINISTERIO DE ENERGIA Y MINAS"/>
    <s v="0002 - DIRECCION GENERAL DE MINERIA"/>
    <x v="1"/>
    <x v="18"/>
    <x v="70"/>
    <x v="2"/>
    <x v="20"/>
    <s v="N"/>
    <s v="00 - N/A"/>
    <s v="10 - FONDO GENERAL"/>
    <s v="(en blanco)"/>
    <s v="99 - MULTIPROVINCIAL"/>
    <n v="4125000"/>
    <n v="1597317.5"/>
  </r>
  <r>
    <s v="2024"/>
    <x v="0"/>
    <x v="0"/>
    <x v="0"/>
    <x v="0"/>
    <x v="2"/>
    <s v="0222 - MINISTERIO DE ENERGIA Y MINAS"/>
    <s v="0002 - DIRECCION GENERAL DE MINERIA"/>
    <x v="1"/>
    <x v="18"/>
    <x v="70"/>
    <x v="2"/>
    <x v="21"/>
    <s v="N"/>
    <s v="00 - N/A"/>
    <s v="10 - FONDO GENERAL"/>
    <s v="(en blanco)"/>
    <s v="99 - MULTIPROVINCIAL"/>
    <n v="1301608"/>
    <n v="587328.02999999991"/>
  </r>
  <r>
    <s v="2024"/>
    <x v="0"/>
    <x v="0"/>
    <x v="0"/>
    <x v="0"/>
    <x v="2"/>
    <s v="0222 - MINISTERIO DE ENERGIA Y MINAS"/>
    <s v="0002 - DIRECCION GENERAL DE MINERIA"/>
    <x v="1"/>
    <x v="18"/>
    <x v="70"/>
    <x v="2"/>
    <x v="21"/>
    <s v="N"/>
    <s v="00 - N/A"/>
    <s v="20 - FONDOS CON DESTINO ESPECÍFICO"/>
    <s v="(en blanco)"/>
    <s v="99 - MULTIPROVINCIAL"/>
    <n v="200000"/>
    <n v="154088.08000000002"/>
  </r>
  <r>
    <s v="2024"/>
    <x v="0"/>
    <x v="0"/>
    <x v="0"/>
    <x v="0"/>
    <x v="2"/>
    <s v="0223 - MINISTERIO DE LA VIVIENDA, HABITAT Y EDIFICACIONES (MIVHED)"/>
    <s v="0001 - MINISTERIO DE LA VIVIENDA, HABITAT Y EDIFICACIONES (MIVHED)"/>
    <x v="0"/>
    <x v="0"/>
    <x v="10"/>
    <x v="0"/>
    <x v="0"/>
    <s v="N"/>
    <s v="00 - N/A"/>
    <s v="10 - FONDO GENERAL"/>
    <s v="(en blanco)"/>
    <s v="99 - MULTIPROVINCIAL"/>
    <n v="1909833"/>
    <n v="0"/>
  </r>
  <r>
    <s v="2024"/>
    <x v="0"/>
    <x v="0"/>
    <x v="0"/>
    <x v="0"/>
    <x v="2"/>
    <s v="0223 - MINISTERIO DE LA VIVIENDA, HABITAT Y EDIFICACIONES (MIVHED)"/>
    <s v="0001 - MINISTERIO DE LA VIVIENDA, HABITAT Y EDIFICACIONES (MIVHED)"/>
    <x v="0"/>
    <x v="0"/>
    <x v="10"/>
    <x v="0"/>
    <x v="1"/>
    <s v="N"/>
    <s v="00 - N/A"/>
    <s v="10 - FONDO GENERAL"/>
    <s v="(en blanco)"/>
    <s v="99 - MULTIPROVINCIAL"/>
    <n v="249919"/>
    <n v="0"/>
  </r>
  <r>
    <s v="2024"/>
    <x v="0"/>
    <x v="0"/>
    <x v="0"/>
    <x v="0"/>
    <x v="2"/>
    <s v="0223 - MINISTERIO DE LA VIVIENDA, HABITAT Y EDIFICACIONES (MIVHED)"/>
    <s v="0001 - MINISTERIO DE LA VIVIENDA, HABITAT Y EDIFICACIONES (MIVHED)"/>
    <x v="0"/>
    <x v="0"/>
    <x v="10"/>
    <x v="0"/>
    <x v="4"/>
    <s v="N"/>
    <s v="00 - N/A"/>
    <s v="10 - FONDO GENERAL"/>
    <s v="(en blanco)"/>
    <s v="99 - MULTIPROVINCIAL"/>
    <n v="405179"/>
    <n v="0"/>
  </r>
  <r>
    <s v="2024"/>
    <x v="0"/>
    <x v="0"/>
    <x v="0"/>
    <x v="0"/>
    <x v="2"/>
    <s v="0223 - MINISTERIO DE LA VIVIENDA, HABITAT Y EDIFICACIONES (MIVHED)"/>
    <s v="0001 - MINISTERIO DE LA VIVIENDA, HABITAT Y EDIFICACIONES (MIVHED)"/>
    <x v="0"/>
    <x v="0"/>
    <x v="10"/>
    <x v="1"/>
    <x v="6"/>
    <s v="N"/>
    <s v="00 - N/A"/>
    <s v="10 - FONDO GENERAL"/>
    <s v="(en blanco)"/>
    <s v="99 - MULTIPROVINCIAL"/>
    <n v="150000"/>
    <n v="0"/>
  </r>
  <r>
    <s v="2024"/>
    <x v="0"/>
    <x v="0"/>
    <x v="0"/>
    <x v="0"/>
    <x v="2"/>
    <s v="0223 - MINISTERIO DE LA VIVIENDA, HABITAT Y EDIFICACIONES (MIVHED)"/>
    <s v="0001 - MINISTERIO DE LA VIVIENDA, HABITAT Y EDIFICACIONES (MIVHED)"/>
    <x v="0"/>
    <x v="0"/>
    <x v="10"/>
    <x v="2"/>
    <x v="16"/>
    <s v="N"/>
    <s v="00 - N/A"/>
    <s v="20 - FONDOS CON DESTINO ESPECÍFICO"/>
    <s v="(en blanco)"/>
    <s v="99 - MULTIPROVINCIAL"/>
    <n v="150000"/>
    <n v="0"/>
  </r>
  <r>
    <s v="2024"/>
    <x v="0"/>
    <x v="0"/>
    <x v="0"/>
    <x v="0"/>
    <x v="2"/>
    <s v="0223 - MINISTERIO DE LA VIVIENDA, HABITAT Y EDIFICACIONES (MIVHED)"/>
    <s v="0001 - MINISTERIO DE LA VIVIENDA, HABITAT Y EDIFICACIONES (MIVHED)"/>
    <x v="3"/>
    <x v="6"/>
    <x v="87"/>
    <x v="0"/>
    <x v="0"/>
    <s v="N"/>
    <s v="00 - N/A"/>
    <s v="10 - FONDO GENERAL"/>
    <s v="(en blanco)"/>
    <s v="99 - MULTIPROVINCIAL"/>
    <n v="1145898"/>
    <n v="0"/>
  </r>
  <r>
    <s v="2024"/>
    <x v="0"/>
    <x v="0"/>
    <x v="0"/>
    <x v="0"/>
    <x v="2"/>
    <s v="0223 - MINISTERIO DE LA VIVIENDA, HABITAT Y EDIFICACIONES (MIVHED)"/>
    <s v="0001 - MINISTERIO DE LA VIVIENDA, HABITAT Y EDIFICACIONES (MIVHED)"/>
    <x v="3"/>
    <x v="6"/>
    <x v="87"/>
    <x v="0"/>
    <x v="1"/>
    <s v="N"/>
    <s v="00 - N/A"/>
    <s v="10 - FONDO GENERAL"/>
    <s v="(en blanco)"/>
    <s v="99 - MULTIPROVINCIAL"/>
    <n v="149951"/>
    <n v="0"/>
  </r>
  <r>
    <s v="2024"/>
    <x v="0"/>
    <x v="0"/>
    <x v="0"/>
    <x v="0"/>
    <x v="2"/>
    <s v="0223 - MINISTERIO DE LA VIVIENDA, HABITAT Y EDIFICACIONES (MIVHED)"/>
    <s v="0001 - MINISTERIO DE LA VIVIENDA, HABITAT Y EDIFICACIONES (MIVHED)"/>
    <x v="3"/>
    <x v="6"/>
    <x v="87"/>
    <x v="0"/>
    <x v="4"/>
    <s v="N"/>
    <s v="00 - N/A"/>
    <s v="10 - FONDO GENERAL"/>
    <s v="(en blanco)"/>
    <s v="99 - MULTIPROVINCIAL"/>
    <n v="243108"/>
    <n v="0"/>
  </r>
  <r>
    <s v="2024"/>
    <x v="0"/>
    <x v="0"/>
    <x v="0"/>
    <x v="0"/>
    <x v="2"/>
    <s v="0223 - MINISTERIO DE LA VIVIENDA, HABITAT Y EDIFICACIONES (MIVHED)"/>
    <s v="0001 - MINISTERIO DE LA VIVIENDA, HABITAT Y EDIFICACIONES (MIVHED)"/>
    <x v="3"/>
    <x v="6"/>
    <x v="87"/>
    <x v="1"/>
    <x v="12"/>
    <s v="N"/>
    <s v="00 - N/A"/>
    <s v="10 - FONDO GENERAL"/>
    <s v="(en blanco)"/>
    <s v="99 - MULTIPROVINCIAL"/>
    <n v="150000"/>
    <n v="0"/>
  </r>
  <r>
    <s v="2024"/>
    <x v="0"/>
    <x v="0"/>
    <x v="0"/>
    <x v="0"/>
    <x v="2"/>
    <s v="0223 - MINISTERIO DE LA VIVIENDA, HABITAT Y EDIFICACIONES (MIVHED)"/>
    <s v="0001 - MINISTERIO DE LA VIVIENDA, HABITAT Y EDIFICACIONES (MIVHED)"/>
    <x v="2"/>
    <x v="4"/>
    <x v="88"/>
    <x v="0"/>
    <x v="0"/>
    <s v="N"/>
    <s v="00 - N/A"/>
    <s v="10 - FONDO GENERAL"/>
    <s v="(en blanco)"/>
    <s v="99 - MULTIPROVINCIAL"/>
    <n v="1341045882"/>
    <n v="559420361.32000005"/>
  </r>
  <r>
    <s v="2024"/>
    <x v="0"/>
    <x v="0"/>
    <x v="0"/>
    <x v="0"/>
    <x v="2"/>
    <s v="0223 - MINISTERIO DE LA VIVIENDA, HABITAT Y EDIFICACIONES (MIVHED)"/>
    <s v="0001 - MINISTERIO DE LA VIVIENDA, HABITAT Y EDIFICACIONES (MIVHED)"/>
    <x v="2"/>
    <x v="4"/>
    <x v="88"/>
    <x v="0"/>
    <x v="0"/>
    <s v="N"/>
    <s v="00 - N/A"/>
    <s v="20 - FONDOS CON DESTINO ESPECÍFICO"/>
    <s v="(en blanco)"/>
    <s v="99 - MULTIPROVINCIAL"/>
    <n v="63300000"/>
    <n v="8000000"/>
  </r>
  <r>
    <s v="2024"/>
    <x v="0"/>
    <x v="0"/>
    <x v="0"/>
    <x v="0"/>
    <x v="2"/>
    <s v="0223 - MINISTERIO DE LA VIVIENDA, HABITAT Y EDIFICACIONES (MIVHED)"/>
    <s v="0001 - MINISTERIO DE LA VIVIENDA, HABITAT Y EDIFICACIONES (MIVHED)"/>
    <x v="2"/>
    <x v="4"/>
    <x v="88"/>
    <x v="0"/>
    <x v="1"/>
    <s v="N"/>
    <s v="00 - N/A"/>
    <s v="10 - FONDO GENERAL"/>
    <s v="(en blanco)"/>
    <s v="99 - MULTIPROVINCIAL"/>
    <n v="162367647"/>
    <n v="117652088.28"/>
  </r>
  <r>
    <s v="2024"/>
    <x v="0"/>
    <x v="0"/>
    <x v="0"/>
    <x v="0"/>
    <x v="2"/>
    <s v="0223 - MINISTERIO DE LA VIVIENDA, HABITAT Y EDIFICACIONES (MIVHED)"/>
    <s v="0001 - MINISTERIO DE LA VIVIENDA, HABITAT Y EDIFICACIONES (MIVHED)"/>
    <x v="2"/>
    <x v="4"/>
    <x v="88"/>
    <x v="0"/>
    <x v="1"/>
    <s v="N"/>
    <s v="00 - N/A"/>
    <s v="20 - FONDOS CON DESTINO ESPECÍFICO"/>
    <s v="(en blanco)"/>
    <s v="99 - MULTIPROVINCIAL"/>
    <n v="248153683"/>
    <n v="0"/>
  </r>
  <r>
    <s v="2024"/>
    <x v="0"/>
    <x v="0"/>
    <x v="0"/>
    <x v="0"/>
    <x v="2"/>
    <s v="0223 - MINISTERIO DE LA VIVIENDA, HABITAT Y EDIFICACIONES (MIVHED)"/>
    <s v="0001 - MINISTERIO DE LA VIVIENDA, HABITAT Y EDIFICACIONES (MIVHED)"/>
    <x v="2"/>
    <x v="4"/>
    <x v="88"/>
    <x v="0"/>
    <x v="2"/>
    <s v="N"/>
    <s v="00 - N/A"/>
    <s v="20 - FONDOS CON DESTINO ESPECÍFICO"/>
    <s v="(en blanco)"/>
    <s v="99 - MULTIPROVINCIAL"/>
    <n v="3000000"/>
    <n v="0"/>
  </r>
  <r>
    <s v="2024"/>
    <x v="0"/>
    <x v="0"/>
    <x v="0"/>
    <x v="0"/>
    <x v="2"/>
    <s v="0223 - MINISTERIO DE LA VIVIENDA, HABITAT Y EDIFICACIONES (MIVHED)"/>
    <s v="0001 - MINISTERIO DE LA VIVIENDA, HABITAT Y EDIFICACIONES (MIVHED)"/>
    <x v="2"/>
    <x v="4"/>
    <x v="88"/>
    <x v="0"/>
    <x v="4"/>
    <s v="N"/>
    <s v="00 - N/A"/>
    <s v="10 - FONDO GENERAL"/>
    <s v="(en blanco)"/>
    <s v="99 - MULTIPROVINCIAL"/>
    <n v="161423796"/>
    <n v="84885448.510000005"/>
  </r>
  <r>
    <s v="2024"/>
    <x v="0"/>
    <x v="0"/>
    <x v="0"/>
    <x v="0"/>
    <x v="2"/>
    <s v="0223 - MINISTERIO DE LA VIVIENDA, HABITAT Y EDIFICACIONES (MIVHED)"/>
    <s v="0001 - MINISTERIO DE LA VIVIENDA, HABITAT Y EDIFICACIONES (MIVHED)"/>
    <x v="2"/>
    <x v="4"/>
    <x v="88"/>
    <x v="0"/>
    <x v="4"/>
    <s v="N"/>
    <s v="00 - N/A"/>
    <s v="20 - FONDOS CON DESTINO ESPECÍFICO"/>
    <s v="(en blanco)"/>
    <s v="99 - MULTIPROVINCIAL"/>
    <n v="600000"/>
    <n v="0"/>
  </r>
  <r>
    <s v="2024"/>
    <x v="0"/>
    <x v="0"/>
    <x v="0"/>
    <x v="0"/>
    <x v="2"/>
    <s v="0223 - MINISTERIO DE LA VIVIENDA, HABITAT Y EDIFICACIONES (MIVHED)"/>
    <s v="0001 - MINISTERIO DE LA VIVIENDA, HABITAT Y EDIFICACIONES (MIVHED)"/>
    <x v="2"/>
    <x v="4"/>
    <x v="88"/>
    <x v="1"/>
    <x v="5"/>
    <s v="N"/>
    <s v="00 - N/A"/>
    <s v="10 - FONDO GENERAL"/>
    <s v="(en blanco)"/>
    <s v="99 - MULTIPROVINCIAL"/>
    <n v="50900000"/>
    <n v="18640492.25"/>
  </r>
  <r>
    <s v="2024"/>
    <x v="0"/>
    <x v="0"/>
    <x v="0"/>
    <x v="0"/>
    <x v="2"/>
    <s v="0223 - MINISTERIO DE LA VIVIENDA, HABITAT Y EDIFICACIONES (MIVHED)"/>
    <s v="0001 - MINISTERIO DE LA VIVIENDA, HABITAT Y EDIFICACIONES (MIVHED)"/>
    <x v="2"/>
    <x v="4"/>
    <x v="88"/>
    <x v="1"/>
    <x v="5"/>
    <s v="N"/>
    <s v="00 - N/A"/>
    <s v="20 - FONDOS CON DESTINO ESPECÍFICO"/>
    <s v="(en blanco)"/>
    <s v="99 - MULTIPROVINCIAL"/>
    <n v="7030000"/>
    <n v="0"/>
  </r>
  <r>
    <s v="2024"/>
    <x v="0"/>
    <x v="0"/>
    <x v="0"/>
    <x v="0"/>
    <x v="2"/>
    <s v="0223 - MINISTERIO DE LA VIVIENDA, HABITAT Y EDIFICACIONES (MIVHED)"/>
    <s v="0001 - MINISTERIO DE LA VIVIENDA, HABITAT Y EDIFICACIONES (MIVHED)"/>
    <x v="2"/>
    <x v="4"/>
    <x v="88"/>
    <x v="1"/>
    <x v="6"/>
    <s v="N"/>
    <s v="00 - N/A"/>
    <s v="10 - FONDO GENERAL"/>
    <s v="(en blanco)"/>
    <s v="99 - MULTIPROVINCIAL"/>
    <n v="62860000"/>
    <n v="48471029.039999999"/>
  </r>
  <r>
    <s v="2024"/>
    <x v="0"/>
    <x v="0"/>
    <x v="0"/>
    <x v="0"/>
    <x v="2"/>
    <s v="0223 - MINISTERIO DE LA VIVIENDA, HABITAT Y EDIFICACIONES (MIVHED)"/>
    <s v="0001 - MINISTERIO DE LA VIVIENDA, HABITAT Y EDIFICACIONES (MIVHED)"/>
    <x v="2"/>
    <x v="4"/>
    <x v="88"/>
    <x v="1"/>
    <x v="6"/>
    <s v="N"/>
    <s v="00 - N/A"/>
    <s v="20 - FONDOS CON DESTINO ESPECÍFICO"/>
    <s v="(en blanco)"/>
    <s v="99 - MULTIPROVINCIAL"/>
    <n v="63605000"/>
    <n v="59761100"/>
  </r>
  <r>
    <s v="2024"/>
    <x v="0"/>
    <x v="0"/>
    <x v="0"/>
    <x v="0"/>
    <x v="2"/>
    <s v="0223 - MINISTERIO DE LA VIVIENDA, HABITAT Y EDIFICACIONES (MIVHED)"/>
    <s v="0001 - MINISTERIO DE LA VIVIENDA, HABITAT Y EDIFICACIONES (MIVHED)"/>
    <x v="2"/>
    <x v="4"/>
    <x v="88"/>
    <x v="1"/>
    <x v="7"/>
    <s v="N"/>
    <s v="00 - N/A"/>
    <s v="10 - FONDO GENERAL"/>
    <s v="(en blanco)"/>
    <s v="99 - MULTIPROVINCIAL"/>
    <n v="11500000"/>
    <n v="3866990"/>
  </r>
  <r>
    <s v="2024"/>
    <x v="0"/>
    <x v="0"/>
    <x v="0"/>
    <x v="0"/>
    <x v="2"/>
    <s v="0223 - MINISTERIO DE LA VIVIENDA, HABITAT Y EDIFICACIONES (MIVHED)"/>
    <s v="0001 - MINISTERIO DE LA VIVIENDA, HABITAT Y EDIFICACIONES (MIVHED)"/>
    <x v="2"/>
    <x v="4"/>
    <x v="88"/>
    <x v="1"/>
    <x v="7"/>
    <s v="N"/>
    <s v="00 - N/A"/>
    <s v="20 - FONDOS CON DESTINO ESPECÍFICO"/>
    <s v="(en blanco)"/>
    <s v="99 - MULTIPROVINCIAL"/>
    <n v="13505000"/>
    <n v="12208701.119999999"/>
  </r>
  <r>
    <s v="2024"/>
    <x v="0"/>
    <x v="0"/>
    <x v="0"/>
    <x v="0"/>
    <x v="2"/>
    <s v="0223 - MINISTERIO DE LA VIVIENDA, HABITAT Y EDIFICACIONES (MIVHED)"/>
    <s v="0001 - MINISTERIO DE LA VIVIENDA, HABITAT Y EDIFICACIONES (MIVHED)"/>
    <x v="2"/>
    <x v="4"/>
    <x v="88"/>
    <x v="1"/>
    <x v="8"/>
    <s v="N"/>
    <s v="00 - N/A"/>
    <s v="10 - FONDO GENERAL"/>
    <s v="(en blanco)"/>
    <s v="99 - MULTIPROVINCIAL"/>
    <n v="400000"/>
    <n v="1500000"/>
  </r>
  <r>
    <s v="2024"/>
    <x v="0"/>
    <x v="0"/>
    <x v="0"/>
    <x v="0"/>
    <x v="2"/>
    <s v="0223 - MINISTERIO DE LA VIVIENDA, HABITAT Y EDIFICACIONES (MIVHED)"/>
    <s v="0001 - MINISTERIO DE LA VIVIENDA, HABITAT Y EDIFICACIONES (MIVHED)"/>
    <x v="2"/>
    <x v="4"/>
    <x v="88"/>
    <x v="1"/>
    <x v="8"/>
    <s v="N"/>
    <s v="00 - N/A"/>
    <s v="20 - FONDOS CON DESTINO ESPECÍFICO"/>
    <s v="(en blanco)"/>
    <s v="99 - MULTIPROVINCIAL"/>
    <n v="16810000"/>
    <n v="30124128.16"/>
  </r>
  <r>
    <s v="2024"/>
    <x v="0"/>
    <x v="0"/>
    <x v="0"/>
    <x v="0"/>
    <x v="2"/>
    <s v="0223 - MINISTERIO DE LA VIVIENDA, HABITAT Y EDIFICACIONES (MIVHED)"/>
    <s v="0001 - MINISTERIO DE LA VIVIENDA, HABITAT Y EDIFICACIONES (MIVHED)"/>
    <x v="2"/>
    <x v="4"/>
    <x v="88"/>
    <x v="1"/>
    <x v="9"/>
    <s v="N"/>
    <s v="00 - N/A"/>
    <s v="10 - FONDO GENERAL"/>
    <s v="(en blanco)"/>
    <s v="99 - MULTIPROVINCIAL"/>
    <n v="145730000"/>
    <n v="83116465.799999997"/>
  </r>
  <r>
    <s v="2024"/>
    <x v="0"/>
    <x v="0"/>
    <x v="0"/>
    <x v="0"/>
    <x v="2"/>
    <s v="0223 - MINISTERIO DE LA VIVIENDA, HABITAT Y EDIFICACIONES (MIVHED)"/>
    <s v="0001 - MINISTERIO DE LA VIVIENDA, HABITAT Y EDIFICACIONES (MIVHED)"/>
    <x v="2"/>
    <x v="4"/>
    <x v="88"/>
    <x v="1"/>
    <x v="9"/>
    <s v="N"/>
    <s v="00 - N/A"/>
    <s v="20 - FONDOS CON DESTINO ESPECÍFICO"/>
    <s v="(en blanco)"/>
    <s v="99 - MULTIPROVINCIAL"/>
    <n v="37273946"/>
    <n v="1248036.0900000001"/>
  </r>
  <r>
    <s v="2024"/>
    <x v="0"/>
    <x v="0"/>
    <x v="0"/>
    <x v="0"/>
    <x v="2"/>
    <s v="0223 - MINISTERIO DE LA VIVIENDA, HABITAT Y EDIFICACIONES (MIVHED)"/>
    <s v="0001 - MINISTERIO DE LA VIVIENDA, HABITAT Y EDIFICACIONES (MIVHED)"/>
    <x v="2"/>
    <x v="4"/>
    <x v="88"/>
    <x v="1"/>
    <x v="10"/>
    <s v="N"/>
    <s v="00 - N/A"/>
    <s v="10 - FONDO GENERAL"/>
    <s v="(en blanco)"/>
    <s v="99 - MULTIPROVINCIAL"/>
    <n v="61010000"/>
    <n v="45265858.889999986"/>
  </r>
  <r>
    <s v="2024"/>
    <x v="0"/>
    <x v="0"/>
    <x v="0"/>
    <x v="0"/>
    <x v="2"/>
    <s v="0223 - MINISTERIO DE LA VIVIENDA, HABITAT Y EDIFICACIONES (MIVHED)"/>
    <s v="0001 - MINISTERIO DE LA VIVIENDA, HABITAT Y EDIFICACIONES (MIVHED)"/>
    <x v="2"/>
    <x v="4"/>
    <x v="88"/>
    <x v="1"/>
    <x v="10"/>
    <s v="N"/>
    <s v="00 - N/A"/>
    <s v="20 - FONDOS CON DESTINO ESPECÍFICO"/>
    <s v="(en blanco)"/>
    <s v="99 - MULTIPROVINCIAL"/>
    <n v="24000000"/>
    <n v="0"/>
  </r>
  <r>
    <s v="2024"/>
    <x v="0"/>
    <x v="0"/>
    <x v="0"/>
    <x v="0"/>
    <x v="2"/>
    <s v="0223 - MINISTERIO DE LA VIVIENDA, HABITAT Y EDIFICACIONES (MIVHED)"/>
    <s v="0001 - MINISTERIO DE LA VIVIENDA, HABITAT Y EDIFICACIONES (MIVHED)"/>
    <x v="2"/>
    <x v="4"/>
    <x v="88"/>
    <x v="1"/>
    <x v="11"/>
    <s v="N"/>
    <s v="00 - N/A"/>
    <s v="10 - FONDO GENERAL"/>
    <s v="(en blanco)"/>
    <s v="99 - MULTIPROVINCIAL"/>
    <n v="12870000"/>
    <n v="1969565.2199999997"/>
  </r>
  <r>
    <s v="2024"/>
    <x v="0"/>
    <x v="0"/>
    <x v="0"/>
    <x v="0"/>
    <x v="2"/>
    <s v="0223 - MINISTERIO DE LA VIVIENDA, HABITAT Y EDIFICACIONES (MIVHED)"/>
    <s v="0001 - MINISTERIO DE LA VIVIENDA, HABITAT Y EDIFICACIONES (MIVHED)"/>
    <x v="2"/>
    <x v="4"/>
    <x v="88"/>
    <x v="1"/>
    <x v="11"/>
    <s v="N"/>
    <s v="00 - N/A"/>
    <s v="20 - FONDOS CON DESTINO ESPECÍFICO"/>
    <s v="(en blanco)"/>
    <s v="99 - MULTIPROVINCIAL"/>
    <n v="85092636"/>
    <n v="8920857.2200000007"/>
  </r>
  <r>
    <s v="2024"/>
    <x v="0"/>
    <x v="0"/>
    <x v="0"/>
    <x v="0"/>
    <x v="2"/>
    <s v="0223 - MINISTERIO DE LA VIVIENDA, HABITAT Y EDIFICACIONES (MIVHED)"/>
    <s v="0001 - MINISTERIO DE LA VIVIENDA, HABITAT Y EDIFICACIONES (MIVHED)"/>
    <x v="2"/>
    <x v="4"/>
    <x v="88"/>
    <x v="1"/>
    <x v="12"/>
    <s v="N"/>
    <s v="00 - N/A"/>
    <s v="10 - FONDO GENERAL"/>
    <s v="(en blanco)"/>
    <s v="99 - MULTIPROVINCIAL"/>
    <n v="49090000"/>
    <n v="21801355.650000002"/>
  </r>
  <r>
    <s v="2024"/>
    <x v="0"/>
    <x v="0"/>
    <x v="0"/>
    <x v="0"/>
    <x v="2"/>
    <s v="0223 - MINISTERIO DE LA VIVIENDA, HABITAT Y EDIFICACIONES (MIVHED)"/>
    <s v="0001 - MINISTERIO DE LA VIVIENDA, HABITAT Y EDIFICACIONES (MIVHED)"/>
    <x v="2"/>
    <x v="4"/>
    <x v="88"/>
    <x v="1"/>
    <x v="12"/>
    <s v="N"/>
    <s v="00 - N/A"/>
    <s v="20 - FONDOS CON DESTINO ESPECÍFICO"/>
    <s v="(en blanco)"/>
    <s v="99 - MULTIPROVINCIAL"/>
    <n v="113145000"/>
    <n v="87150295.98999998"/>
  </r>
  <r>
    <s v="2024"/>
    <x v="0"/>
    <x v="0"/>
    <x v="0"/>
    <x v="0"/>
    <x v="2"/>
    <s v="0223 - MINISTERIO DE LA VIVIENDA, HABITAT Y EDIFICACIONES (MIVHED)"/>
    <s v="0001 - MINISTERIO DE LA VIVIENDA, HABITAT Y EDIFICACIONES (MIVHED)"/>
    <x v="2"/>
    <x v="4"/>
    <x v="88"/>
    <x v="1"/>
    <x v="13"/>
    <s v="N"/>
    <s v="00 - N/A"/>
    <s v="10 - FONDO GENERAL"/>
    <s v="(en blanco)"/>
    <s v="99 - MULTIPROVINCIAL"/>
    <n v="26500000"/>
    <n v="12444365.329999998"/>
  </r>
  <r>
    <s v="2024"/>
    <x v="0"/>
    <x v="0"/>
    <x v="0"/>
    <x v="0"/>
    <x v="2"/>
    <s v="0223 - MINISTERIO DE LA VIVIENDA, HABITAT Y EDIFICACIONES (MIVHED)"/>
    <s v="0001 - MINISTERIO DE LA VIVIENDA, HABITAT Y EDIFICACIONES (MIVHED)"/>
    <x v="2"/>
    <x v="4"/>
    <x v="88"/>
    <x v="1"/>
    <x v="13"/>
    <s v="N"/>
    <s v="00 - N/A"/>
    <s v="20 - FONDOS CON DESTINO ESPECÍFICO"/>
    <s v="(en blanco)"/>
    <s v="99 - MULTIPROVINCIAL"/>
    <n v="23000000"/>
    <n v="11559987.970000001"/>
  </r>
  <r>
    <s v="2024"/>
    <x v="0"/>
    <x v="0"/>
    <x v="0"/>
    <x v="0"/>
    <x v="2"/>
    <s v="0223 - MINISTERIO DE LA VIVIENDA, HABITAT Y EDIFICACIONES (MIVHED)"/>
    <s v="0001 - MINISTERIO DE LA VIVIENDA, HABITAT Y EDIFICACIONES (MIVHED)"/>
    <x v="2"/>
    <x v="4"/>
    <x v="88"/>
    <x v="2"/>
    <x v="14"/>
    <s v="N"/>
    <s v="00 - N/A"/>
    <s v="10 - FONDO GENERAL"/>
    <s v="(en blanco)"/>
    <s v="99 - MULTIPROVINCIAL"/>
    <n v="1203629"/>
    <n v="1056386.3999999999"/>
  </r>
  <r>
    <s v="2024"/>
    <x v="0"/>
    <x v="0"/>
    <x v="0"/>
    <x v="0"/>
    <x v="2"/>
    <s v="0223 - MINISTERIO DE LA VIVIENDA, HABITAT Y EDIFICACIONES (MIVHED)"/>
    <s v="0001 - MINISTERIO DE LA VIVIENDA, HABITAT Y EDIFICACIONES (MIVHED)"/>
    <x v="2"/>
    <x v="4"/>
    <x v="88"/>
    <x v="2"/>
    <x v="14"/>
    <s v="N"/>
    <s v="00 - N/A"/>
    <s v="20 - FONDOS CON DESTINO ESPECÍFICO"/>
    <s v="(en blanco)"/>
    <s v="99 - MULTIPROVINCIAL"/>
    <n v="4100000"/>
    <n v="125040"/>
  </r>
  <r>
    <s v="2024"/>
    <x v="0"/>
    <x v="0"/>
    <x v="0"/>
    <x v="0"/>
    <x v="2"/>
    <s v="0223 - MINISTERIO DE LA VIVIENDA, HABITAT Y EDIFICACIONES (MIVHED)"/>
    <s v="0001 - MINISTERIO DE LA VIVIENDA, HABITAT Y EDIFICACIONES (MIVHED)"/>
    <x v="2"/>
    <x v="4"/>
    <x v="88"/>
    <x v="2"/>
    <x v="14"/>
    <s v="N"/>
    <s v="00 - N/A"/>
    <s v="50 - CRÉDITO INTERNO"/>
    <s v="(en blanco)"/>
    <s v="99 - MULTIPROVINCIAL"/>
    <n v="0"/>
    <n v="0"/>
  </r>
  <r>
    <s v="2024"/>
    <x v="0"/>
    <x v="0"/>
    <x v="0"/>
    <x v="0"/>
    <x v="2"/>
    <s v="0223 - MINISTERIO DE LA VIVIENDA, HABITAT Y EDIFICACIONES (MIVHED)"/>
    <s v="0001 - MINISTERIO DE LA VIVIENDA, HABITAT Y EDIFICACIONES (MIVHED)"/>
    <x v="2"/>
    <x v="4"/>
    <x v="88"/>
    <x v="2"/>
    <x v="15"/>
    <s v="N"/>
    <s v="00 - N/A"/>
    <s v="10 - FONDO GENERAL"/>
    <s v="(en blanco)"/>
    <s v="99 - MULTIPROVINCIAL"/>
    <n v="2010000"/>
    <n v="986326.72"/>
  </r>
  <r>
    <s v="2024"/>
    <x v="0"/>
    <x v="0"/>
    <x v="0"/>
    <x v="0"/>
    <x v="2"/>
    <s v="0223 - MINISTERIO DE LA VIVIENDA, HABITAT Y EDIFICACIONES (MIVHED)"/>
    <s v="0001 - MINISTERIO DE LA VIVIENDA, HABITAT Y EDIFICACIONES (MIVHED)"/>
    <x v="2"/>
    <x v="4"/>
    <x v="88"/>
    <x v="2"/>
    <x v="15"/>
    <s v="N"/>
    <s v="00 - N/A"/>
    <s v="20 - FONDOS CON DESTINO ESPECÍFICO"/>
    <s v="(en blanco)"/>
    <s v="99 - MULTIPROVINCIAL"/>
    <n v="2100000"/>
    <n v="485170.28"/>
  </r>
  <r>
    <s v="2024"/>
    <x v="0"/>
    <x v="0"/>
    <x v="0"/>
    <x v="0"/>
    <x v="2"/>
    <s v="0223 - MINISTERIO DE LA VIVIENDA, HABITAT Y EDIFICACIONES (MIVHED)"/>
    <s v="0001 - MINISTERIO DE LA VIVIENDA, HABITAT Y EDIFICACIONES (MIVHED)"/>
    <x v="2"/>
    <x v="4"/>
    <x v="88"/>
    <x v="2"/>
    <x v="16"/>
    <s v="N"/>
    <s v="00 - N/A"/>
    <s v="10 - FONDO GENERAL"/>
    <s v="(en blanco)"/>
    <s v="99 - MULTIPROVINCIAL"/>
    <n v="1305000"/>
    <n v="397988.04000000004"/>
  </r>
  <r>
    <s v="2024"/>
    <x v="0"/>
    <x v="0"/>
    <x v="0"/>
    <x v="0"/>
    <x v="2"/>
    <s v="0223 - MINISTERIO DE LA VIVIENDA, HABITAT Y EDIFICACIONES (MIVHED)"/>
    <s v="0001 - MINISTERIO DE LA VIVIENDA, HABITAT Y EDIFICACIONES (MIVHED)"/>
    <x v="2"/>
    <x v="4"/>
    <x v="88"/>
    <x v="2"/>
    <x v="16"/>
    <s v="N"/>
    <s v="00 - N/A"/>
    <s v="20 - FONDOS CON DESTINO ESPECÍFICO"/>
    <s v="(en blanco)"/>
    <s v="99 - MULTIPROVINCIAL"/>
    <n v="3432371"/>
    <n v="1496856.49"/>
  </r>
  <r>
    <s v="2024"/>
    <x v="0"/>
    <x v="0"/>
    <x v="0"/>
    <x v="0"/>
    <x v="2"/>
    <s v="0223 - MINISTERIO DE LA VIVIENDA, HABITAT Y EDIFICACIONES (MIVHED)"/>
    <s v="0001 - MINISTERIO DE LA VIVIENDA, HABITAT Y EDIFICACIONES (MIVHED)"/>
    <x v="2"/>
    <x v="4"/>
    <x v="88"/>
    <x v="2"/>
    <x v="17"/>
    <s v="N"/>
    <s v="00 - N/A"/>
    <s v="10 - FONDO GENERAL"/>
    <s v="(en blanco)"/>
    <s v="99 - MULTIPROVINCIAL"/>
    <n v="200000"/>
    <n v="116247.34"/>
  </r>
  <r>
    <s v="2024"/>
    <x v="0"/>
    <x v="0"/>
    <x v="0"/>
    <x v="0"/>
    <x v="2"/>
    <s v="0223 - MINISTERIO DE LA VIVIENDA, HABITAT Y EDIFICACIONES (MIVHED)"/>
    <s v="0001 - MINISTERIO DE LA VIVIENDA, HABITAT Y EDIFICACIONES (MIVHED)"/>
    <x v="2"/>
    <x v="4"/>
    <x v="88"/>
    <x v="2"/>
    <x v="17"/>
    <s v="N"/>
    <s v="00 - N/A"/>
    <s v="20 - FONDOS CON DESTINO ESPECÍFICO"/>
    <s v="(en blanco)"/>
    <s v="99 - MULTIPROVINCIAL"/>
    <n v="500000"/>
    <n v="0"/>
  </r>
  <r>
    <s v="2024"/>
    <x v="0"/>
    <x v="0"/>
    <x v="0"/>
    <x v="0"/>
    <x v="2"/>
    <s v="0223 - MINISTERIO DE LA VIVIENDA, HABITAT Y EDIFICACIONES (MIVHED)"/>
    <s v="0001 - MINISTERIO DE LA VIVIENDA, HABITAT Y EDIFICACIONES (MIVHED)"/>
    <x v="2"/>
    <x v="4"/>
    <x v="88"/>
    <x v="2"/>
    <x v="18"/>
    <s v="N"/>
    <s v="00 - N/A"/>
    <s v="10 - FONDO GENERAL"/>
    <s v="(en blanco)"/>
    <s v="99 - MULTIPROVINCIAL"/>
    <n v="1010000"/>
    <n v="421188.77999999997"/>
  </r>
  <r>
    <s v="2024"/>
    <x v="0"/>
    <x v="0"/>
    <x v="0"/>
    <x v="0"/>
    <x v="2"/>
    <s v="0223 - MINISTERIO DE LA VIVIENDA, HABITAT Y EDIFICACIONES (MIVHED)"/>
    <s v="0001 - MINISTERIO DE LA VIVIENDA, HABITAT Y EDIFICACIONES (MIVHED)"/>
    <x v="2"/>
    <x v="4"/>
    <x v="88"/>
    <x v="2"/>
    <x v="18"/>
    <s v="N"/>
    <s v="00 - N/A"/>
    <s v="20 - FONDOS CON DESTINO ESPECÍFICO"/>
    <s v="(en blanco)"/>
    <s v="99 - MULTIPROVINCIAL"/>
    <n v="1010000"/>
    <n v="487387.2"/>
  </r>
  <r>
    <s v="2024"/>
    <x v="0"/>
    <x v="0"/>
    <x v="0"/>
    <x v="0"/>
    <x v="2"/>
    <s v="0223 - MINISTERIO DE LA VIVIENDA, HABITAT Y EDIFICACIONES (MIVHED)"/>
    <s v="0001 - MINISTERIO DE LA VIVIENDA, HABITAT Y EDIFICACIONES (MIVHED)"/>
    <x v="2"/>
    <x v="4"/>
    <x v="88"/>
    <x v="2"/>
    <x v="19"/>
    <s v="N"/>
    <s v="00 - N/A"/>
    <s v="10 - FONDO GENERAL"/>
    <s v="(en blanco)"/>
    <s v="99 - MULTIPROVINCIAL"/>
    <n v="635000"/>
    <n v="61413.84"/>
  </r>
  <r>
    <s v="2024"/>
    <x v="0"/>
    <x v="0"/>
    <x v="0"/>
    <x v="0"/>
    <x v="2"/>
    <s v="0223 - MINISTERIO DE LA VIVIENDA, HABITAT Y EDIFICACIONES (MIVHED)"/>
    <s v="0001 - MINISTERIO DE LA VIVIENDA, HABITAT Y EDIFICACIONES (MIVHED)"/>
    <x v="2"/>
    <x v="4"/>
    <x v="88"/>
    <x v="2"/>
    <x v="19"/>
    <s v="N"/>
    <s v="00 - N/A"/>
    <s v="20 - FONDOS CON DESTINO ESPECÍFICO"/>
    <s v="(en blanco)"/>
    <s v="99 - MULTIPROVINCIAL"/>
    <n v="150000"/>
    <n v="179868.65"/>
  </r>
  <r>
    <s v="2024"/>
    <x v="0"/>
    <x v="0"/>
    <x v="0"/>
    <x v="0"/>
    <x v="2"/>
    <s v="0223 - MINISTERIO DE LA VIVIENDA, HABITAT Y EDIFICACIONES (MIVHED)"/>
    <s v="0001 - MINISTERIO DE LA VIVIENDA, HABITAT Y EDIFICACIONES (MIVHED)"/>
    <x v="2"/>
    <x v="4"/>
    <x v="88"/>
    <x v="2"/>
    <x v="20"/>
    <s v="N"/>
    <s v="00 - N/A"/>
    <s v="10 - FONDO GENERAL"/>
    <s v="(en blanco)"/>
    <s v="99 - MULTIPROVINCIAL"/>
    <n v="12330000"/>
    <n v="5787646.7100000009"/>
  </r>
  <r>
    <s v="2024"/>
    <x v="0"/>
    <x v="0"/>
    <x v="0"/>
    <x v="0"/>
    <x v="2"/>
    <s v="0223 - MINISTERIO DE LA VIVIENDA, HABITAT Y EDIFICACIONES (MIVHED)"/>
    <s v="0001 - MINISTERIO DE LA VIVIENDA, HABITAT Y EDIFICACIONES (MIVHED)"/>
    <x v="2"/>
    <x v="4"/>
    <x v="88"/>
    <x v="2"/>
    <x v="20"/>
    <s v="N"/>
    <s v="00 - N/A"/>
    <s v="20 - FONDOS CON DESTINO ESPECÍFICO"/>
    <s v="(en blanco)"/>
    <s v="99 - MULTIPROVINCIAL"/>
    <n v="51540000"/>
    <n v="1800876.94"/>
  </r>
  <r>
    <s v="2024"/>
    <x v="0"/>
    <x v="0"/>
    <x v="0"/>
    <x v="0"/>
    <x v="2"/>
    <s v="0223 - MINISTERIO DE LA VIVIENDA, HABITAT Y EDIFICACIONES (MIVHED)"/>
    <s v="0001 - MINISTERIO DE LA VIVIENDA, HABITAT Y EDIFICACIONES (MIVHED)"/>
    <x v="2"/>
    <x v="4"/>
    <x v="88"/>
    <x v="2"/>
    <x v="21"/>
    <s v="N"/>
    <s v="00 - N/A"/>
    <s v="10 - FONDO GENERAL"/>
    <s v="(en blanco)"/>
    <s v="99 - MULTIPROVINCIAL"/>
    <n v="4665000"/>
    <n v="2171803.27"/>
  </r>
  <r>
    <s v="2024"/>
    <x v="0"/>
    <x v="0"/>
    <x v="0"/>
    <x v="0"/>
    <x v="2"/>
    <s v="0223 - MINISTERIO DE LA VIVIENDA, HABITAT Y EDIFICACIONES (MIVHED)"/>
    <s v="0001 - MINISTERIO DE LA VIVIENDA, HABITAT Y EDIFICACIONES (MIVHED)"/>
    <x v="2"/>
    <x v="4"/>
    <x v="88"/>
    <x v="2"/>
    <x v="21"/>
    <s v="N"/>
    <s v="00 - N/A"/>
    <s v="20 - FONDOS CON DESTINO ESPECÍFICO"/>
    <s v="(en blanco)"/>
    <s v="99 - MULTIPROVINCIAL"/>
    <n v="12180000"/>
    <n v="12178786.26"/>
  </r>
  <r>
    <s v="2024"/>
    <x v="0"/>
    <x v="0"/>
    <x v="0"/>
    <x v="0"/>
    <x v="2"/>
    <s v="0999 - ADMINISTRACION DE OBLIGACIONES DEL TESORO NACIONAL"/>
    <s v="0001 - MINISTERIO DE HACIENDA (OBLIGACIONES DEL TESORO)"/>
    <x v="0"/>
    <x v="0"/>
    <x v="2"/>
    <x v="1"/>
    <x v="5"/>
    <s v="N"/>
    <s v="00 - N/A"/>
    <s v="10 - FONDO GENERAL"/>
    <s v="(en blanco)"/>
    <s v="99 - MULTIPROVINCIAL"/>
    <n v="3701712"/>
    <n v="1847593.62"/>
  </r>
  <r>
    <s v="2024"/>
    <x v="0"/>
    <x v="0"/>
    <x v="0"/>
    <x v="0"/>
    <x v="2"/>
    <s v="0999 - ADMINISTRACION DE OBLIGACIONES DEL TESORO NACIONAL"/>
    <s v="0001 - TESORERIA NACIONAL (TN)"/>
    <x v="0"/>
    <x v="0"/>
    <x v="2"/>
    <x v="1"/>
    <x v="12"/>
    <s v="N"/>
    <s v="00 - N/A"/>
    <s v="10 - FONDO GENERAL"/>
    <s v="(en blanco)"/>
    <s v="99 - MULTIPROVINCIAL"/>
    <n v="0"/>
    <n v="0"/>
  </r>
  <r>
    <s v="2024"/>
    <x v="0"/>
    <x v="0"/>
    <x v="0"/>
    <x v="0"/>
    <x v="2"/>
    <s v="0999 - ADMINISTRACION DE OBLIGACIONES DEL TESORO NACIONAL"/>
    <s v="0001 - TESORERIA NACIONAL (TN)"/>
    <x v="0"/>
    <x v="0"/>
    <x v="2"/>
    <x v="1"/>
    <x v="12"/>
    <s v="N"/>
    <s v="00 - N/A"/>
    <s v="60 - CREDITO EXTERNO"/>
    <s v="(en blanco)"/>
    <s v="99 - MULTIPROVINCIAL"/>
    <n v="0"/>
    <n v="0"/>
  </r>
  <r>
    <s v="2024"/>
    <x v="0"/>
    <x v="0"/>
    <x v="0"/>
    <x v="0"/>
    <x v="3"/>
    <s v="0301 - PODER JUDICIAL"/>
    <s v="0001 - CONSEJO DEL PODER JUDICIAL"/>
    <x v="0"/>
    <x v="1"/>
    <x v="1"/>
    <x v="0"/>
    <x v="0"/>
    <s v="N"/>
    <s v="00 - N/A"/>
    <s v="10 - FONDO GENERAL"/>
    <s v="(en blanco)"/>
    <s v="99 - MULTIPROVINCIAL"/>
    <n v="5373894177"/>
    <n v="2707899343.3299999"/>
  </r>
  <r>
    <s v="2024"/>
    <x v="0"/>
    <x v="0"/>
    <x v="0"/>
    <x v="0"/>
    <x v="3"/>
    <s v="0301 - PODER JUDICIAL"/>
    <s v="0001 - CONSEJO DEL PODER JUDICIAL"/>
    <x v="0"/>
    <x v="1"/>
    <x v="1"/>
    <x v="0"/>
    <x v="1"/>
    <s v="N"/>
    <s v="00 - N/A"/>
    <s v="10 - FONDO GENERAL"/>
    <s v="(en blanco)"/>
    <s v="99 - MULTIPROVINCIAL"/>
    <n v="919352460"/>
    <n v="633064306.36000001"/>
  </r>
  <r>
    <s v="2024"/>
    <x v="0"/>
    <x v="0"/>
    <x v="0"/>
    <x v="0"/>
    <x v="3"/>
    <s v="0301 - PODER JUDICIAL"/>
    <s v="0001 - CONSEJO DEL PODER JUDICIAL"/>
    <x v="0"/>
    <x v="1"/>
    <x v="1"/>
    <x v="0"/>
    <x v="2"/>
    <s v="N"/>
    <s v="00 - N/A"/>
    <s v="10 - FONDO GENERAL"/>
    <s v="(en blanco)"/>
    <s v="99 - MULTIPROVINCIAL"/>
    <n v="229336322"/>
    <n v="114746438.06999999"/>
  </r>
  <r>
    <s v="2024"/>
    <x v="0"/>
    <x v="0"/>
    <x v="0"/>
    <x v="0"/>
    <x v="3"/>
    <s v="0301 - PODER JUDICIAL"/>
    <s v="0001 - CONSEJO DEL PODER JUDICIAL"/>
    <x v="0"/>
    <x v="1"/>
    <x v="1"/>
    <x v="0"/>
    <x v="3"/>
    <s v="N"/>
    <s v="00 - N/A"/>
    <s v="10 - FONDO GENERAL"/>
    <s v="(en blanco)"/>
    <s v="99 - MULTIPROVINCIAL"/>
    <n v="0"/>
    <n v="207499745.96999997"/>
  </r>
  <r>
    <s v="2024"/>
    <x v="0"/>
    <x v="0"/>
    <x v="0"/>
    <x v="0"/>
    <x v="3"/>
    <s v="0301 - PODER JUDICIAL"/>
    <s v="0001 - CONSEJO DEL PODER JUDICIAL"/>
    <x v="0"/>
    <x v="1"/>
    <x v="1"/>
    <x v="1"/>
    <x v="5"/>
    <s v="N"/>
    <s v="00 - N/A"/>
    <s v="10 - FONDO GENERAL"/>
    <s v="(en blanco)"/>
    <s v="99 - MULTIPROVINCIAL"/>
    <n v="339277682"/>
    <n v="171393973"/>
  </r>
  <r>
    <s v="2024"/>
    <x v="0"/>
    <x v="0"/>
    <x v="0"/>
    <x v="0"/>
    <x v="3"/>
    <s v="0301 - PODER JUDICIAL"/>
    <s v="0001 - CONSEJO DEL PODER JUDICIAL"/>
    <x v="0"/>
    <x v="1"/>
    <x v="1"/>
    <x v="1"/>
    <x v="6"/>
    <s v="N"/>
    <s v="00 - N/A"/>
    <s v="10 - FONDO GENERAL"/>
    <s v="(en blanco)"/>
    <s v="99 - MULTIPROVINCIAL"/>
    <n v="6936592"/>
    <n v="4680519"/>
  </r>
  <r>
    <s v="2024"/>
    <x v="0"/>
    <x v="0"/>
    <x v="0"/>
    <x v="0"/>
    <x v="3"/>
    <s v="0301 - PODER JUDICIAL"/>
    <s v="0001 - CONSEJO DEL PODER JUDICIAL"/>
    <x v="0"/>
    <x v="1"/>
    <x v="1"/>
    <x v="1"/>
    <x v="7"/>
    <s v="N"/>
    <s v="00 - N/A"/>
    <s v="10 - FONDO GENERAL"/>
    <s v="(en blanco)"/>
    <s v="99 - MULTIPROVINCIAL"/>
    <n v="32875427"/>
    <n v="15920782"/>
  </r>
  <r>
    <s v="2024"/>
    <x v="0"/>
    <x v="0"/>
    <x v="0"/>
    <x v="0"/>
    <x v="3"/>
    <s v="0301 - PODER JUDICIAL"/>
    <s v="0001 - CONSEJO DEL PODER JUDICIAL"/>
    <x v="0"/>
    <x v="1"/>
    <x v="1"/>
    <x v="1"/>
    <x v="8"/>
    <s v="N"/>
    <s v="00 - N/A"/>
    <s v="10 - FONDO GENERAL"/>
    <s v="(en blanco)"/>
    <s v="99 - MULTIPROVINCIAL"/>
    <n v="20336959"/>
    <n v="11753710"/>
  </r>
  <r>
    <s v="2024"/>
    <x v="0"/>
    <x v="0"/>
    <x v="0"/>
    <x v="0"/>
    <x v="3"/>
    <s v="0301 - PODER JUDICIAL"/>
    <s v="0001 - CONSEJO DEL PODER JUDICIAL"/>
    <x v="0"/>
    <x v="1"/>
    <x v="1"/>
    <x v="1"/>
    <x v="9"/>
    <s v="N"/>
    <s v="00 - N/A"/>
    <s v="10 - FONDO GENERAL"/>
    <s v="(en blanco)"/>
    <s v="99 - MULTIPROVINCIAL"/>
    <n v="136443528"/>
    <n v="120138486.92"/>
  </r>
  <r>
    <s v="2024"/>
    <x v="0"/>
    <x v="0"/>
    <x v="0"/>
    <x v="0"/>
    <x v="3"/>
    <s v="0301 - PODER JUDICIAL"/>
    <s v="0001 - CONSEJO DEL PODER JUDICIAL"/>
    <x v="0"/>
    <x v="1"/>
    <x v="1"/>
    <x v="1"/>
    <x v="10"/>
    <s v="N"/>
    <s v="00 - N/A"/>
    <s v="10 - FONDO GENERAL"/>
    <s v="(en blanco)"/>
    <s v="99 - MULTIPROVINCIAL"/>
    <n v="548095754"/>
    <n v="274306392"/>
  </r>
  <r>
    <s v="2024"/>
    <x v="0"/>
    <x v="0"/>
    <x v="0"/>
    <x v="0"/>
    <x v="3"/>
    <s v="0301 - PODER JUDICIAL"/>
    <s v="0001 - CONSEJO DEL PODER JUDICIAL"/>
    <x v="0"/>
    <x v="1"/>
    <x v="1"/>
    <x v="1"/>
    <x v="11"/>
    <s v="N"/>
    <s v="00 - N/A"/>
    <s v="10 - FONDO GENERAL"/>
    <s v="(en blanco)"/>
    <s v="99 - MULTIPROVINCIAL"/>
    <n v="78862813"/>
    <n v="34722509.990000002"/>
  </r>
  <r>
    <s v="2024"/>
    <x v="0"/>
    <x v="0"/>
    <x v="0"/>
    <x v="0"/>
    <x v="3"/>
    <s v="0301 - PODER JUDICIAL"/>
    <s v="0001 - CONSEJO DEL PODER JUDICIAL"/>
    <x v="0"/>
    <x v="1"/>
    <x v="1"/>
    <x v="1"/>
    <x v="12"/>
    <s v="N"/>
    <s v="00 - N/A"/>
    <s v="10 - FONDO GENERAL"/>
    <s v="(en blanco)"/>
    <s v="99 - MULTIPROVINCIAL"/>
    <n v="232134841"/>
    <n v="118623255.14"/>
  </r>
  <r>
    <s v="2024"/>
    <x v="0"/>
    <x v="0"/>
    <x v="0"/>
    <x v="0"/>
    <x v="3"/>
    <s v="0301 - PODER JUDICIAL"/>
    <s v="0001 - CONSEJO DEL PODER JUDICIAL"/>
    <x v="0"/>
    <x v="1"/>
    <x v="1"/>
    <x v="1"/>
    <x v="13"/>
    <s v="N"/>
    <s v="00 - N/A"/>
    <s v="10 - FONDO GENERAL"/>
    <s v="(en blanco)"/>
    <s v="99 - MULTIPROVINCIAL"/>
    <n v="60183770"/>
    <n v="32317537.149999999"/>
  </r>
  <r>
    <s v="2024"/>
    <x v="0"/>
    <x v="0"/>
    <x v="0"/>
    <x v="0"/>
    <x v="3"/>
    <s v="0301 - PODER JUDICIAL"/>
    <s v="0001 - CONSEJO DEL PODER JUDICIAL"/>
    <x v="0"/>
    <x v="1"/>
    <x v="1"/>
    <x v="2"/>
    <x v="14"/>
    <s v="N"/>
    <s v="00 - N/A"/>
    <s v="10 - FONDO GENERAL"/>
    <s v="(en blanco)"/>
    <s v="99 - MULTIPROVINCIAL"/>
    <n v="22720338"/>
    <n v="12309993.33"/>
  </r>
  <r>
    <s v="2024"/>
    <x v="0"/>
    <x v="0"/>
    <x v="0"/>
    <x v="0"/>
    <x v="3"/>
    <s v="0301 - PODER JUDICIAL"/>
    <s v="0001 - CONSEJO DEL PODER JUDICIAL"/>
    <x v="0"/>
    <x v="1"/>
    <x v="1"/>
    <x v="2"/>
    <x v="15"/>
    <s v="N"/>
    <s v="00 - N/A"/>
    <s v="10 - FONDO GENERAL"/>
    <s v="(en blanco)"/>
    <s v="99 - MULTIPROVINCIAL"/>
    <n v="6809970"/>
    <n v="3100185"/>
  </r>
  <r>
    <s v="2024"/>
    <x v="0"/>
    <x v="0"/>
    <x v="0"/>
    <x v="0"/>
    <x v="3"/>
    <s v="0301 - PODER JUDICIAL"/>
    <s v="0001 - CONSEJO DEL PODER JUDICIAL"/>
    <x v="0"/>
    <x v="1"/>
    <x v="1"/>
    <x v="2"/>
    <x v="16"/>
    <s v="N"/>
    <s v="00 - N/A"/>
    <s v="10 - FONDO GENERAL"/>
    <s v="(en blanco)"/>
    <s v="99 - MULTIPROVINCIAL"/>
    <n v="29169905"/>
    <n v="10686762.59"/>
  </r>
  <r>
    <s v="2024"/>
    <x v="0"/>
    <x v="0"/>
    <x v="0"/>
    <x v="0"/>
    <x v="3"/>
    <s v="0301 - PODER JUDICIAL"/>
    <s v="0001 - CONSEJO DEL PODER JUDICIAL"/>
    <x v="0"/>
    <x v="1"/>
    <x v="1"/>
    <x v="2"/>
    <x v="17"/>
    <s v="N"/>
    <s v="00 - N/A"/>
    <s v="10 - FONDO GENERAL"/>
    <s v="(en blanco)"/>
    <s v="99 - MULTIPROVINCIAL"/>
    <n v="1145386"/>
    <n v="652313"/>
  </r>
  <r>
    <s v="2024"/>
    <x v="0"/>
    <x v="0"/>
    <x v="0"/>
    <x v="0"/>
    <x v="3"/>
    <s v="0301 - PODER JUDICIAL"/>
    <s v="0001 - CONSEJO DEL PODER JUDICIAL"/>
    <x v="0"/>
    <x v="1"/>
    <x v="1"/>
    <x v="2"/>
    <x v="18"/>
    <s v="N"/>
    <s v="00 - N/A"/>
    <s v="10 - FONDO GENERAL"/>
    <s v="(en blanco)"/>
    <s v="99 - MULTIPROVINCIAL"/>
    <n v="5483696"/>
    <n v="2569158"/>
  </r>
  <r>
    <s v="2024"/>
    <x v="0"/>
    <x v="0"/>
    <x v="0"/>
    <x v="0"/>
    <x v="3"/>
    <s v="0301 - PODER JUDICIAL"/>
    <s v="0001 - CONSEJO DEL PODER JUDICIAL"/>
    <x v="0"/>
    <x v="1"/>
    <x v="1"/>
    <x v="2"/>
    <x v="19"/>
    <s v="N"/>
    <s v="00 - N/A"/>
    <s v="10 - FONDO GENERAL"/>
    <s v="(en blanco)"/>
    <s v="99 - MULTIPROVINCIAL"/>
    <n v="16327111"/>
    <n v="10718658"/>
  </r>
  <r>
    <s v="2024"/>
    <x v="0"/>
    <x v="0"/>
    <x v="0"/>
    <x v="0"/>
    <x v="3"/>
    <s v="0301 - PODER JUDICIAL"/>
    <s v="0001 - CONSEJO DEL PODER JUDICIAL"/>
    <x v="0"/>
    <x v="1"/>
    <x v="1"/>
    <x v="2"/>
    <x v="20"/>
    <s v="N"/>
    <s v="00 - N/A"/>
    <s v="10 - FONDO GENERAL"/>
    <s v="(en blanco)"/>
    <s v="99 - MULTIPROVINCIAL"/>
    <n v="50052081"/>
    <n v="26864937.059999999"/>
  </r>
  <r>
    <s v="2024"/>
    <x v="0"/>
    <x v="0"/>
    <x v="0"/>
    <x v="0"/>
    <x v="3"/>
    <s v="0301 - PODER JUDICIAL"/>
    <s v="0001 - CONSEJO DEL PODER JUDICIAL"/>
    <x v="0"/>
    <x v="1"/>
    <x v="1"/>
    <x v="2"/>
    <x v="21"/>
    <s v="N"/>
    <s v="00 - N/A"/>
    <s v="10 - FONDO GENERAL"/>
    <s v="(en blanco)"/>
    <s v="99 - MULTIPROVINCIAL"/>
    <n v="57418702"/>
    <n v="35709435.899999999"/>
  </r>
  <r>
    <s v="2024"/>
    <x v="0"/>
    <x v="0"/>
    <x v="0"/>
    <x v="0"/>
    <x v="3"/>
    <s v="0301 - PODER JUDICIAL"/>
    <s v="0001 - CONSEJO DEL PODER JUDICIAL"/>
    <x v="0"/>
    <x v="1"/>
    <x v="1"/>
    <x v="2"/>
    <x v="21"/>
    <s v="N"/>
    <s v="00 - N/A"/>
    <s v="70 - DONACION EXTERNA"/>
    <s v="(en blanco)"/>
    <s v="99 - MULTIPROVINCIAL"/>
    <n v="1153810"/>
    <n v="0"/>
  </r>
  <r>
    <s v="2024"/>
    <x v="0"/>
    <x v="0"/>
    <x v="0"/>
    <x v="0"/>
    <x v="4"/>
    <s v="0401 - JUNTA CENTRAL ELECTORAL"/>
    <s v="0001 - JUNTA CENTRAL ELECTORAL"/>
    <x v="0"/>
    <x v="0"/>
    <x v="89"/>
    <x v="0"/>
    <x v="0"/>
    <s v="N"/>
    <s v="00 - N/A"/>
    <s v="10 - FONDO GENERAL"/>
    <s v="(en blanco)"/>
    <s v="99 - MULTIPROVINCIAL"/>
    <n v="5372980260"/>
    <n v="2485864449"/>
  </r>
  <r>
    <s v="2024"/>
    <x v="0"/>
    <x v="0"/>
    <x v="0"/>
    <x v="0"/>
    <x v="4"/>
    <s v="0401 - JUNTA CENTRAL ELECTORAL"/>
    <s v="0001 - JUNTA CENTRAL ELECTORAL"/>
    <x v="0"/>
    <x v="0"/>
    <x v="89"/>
    <x v="0"/>
    <x v="1"/>
    <s v="N"/>
    <s v="00 - N/A"/>
    <s v="10 - FONDO GENERAL"/>
    <s v="(en blanco)"/>
    <s v="99 - MULTIPROVINCIAL"/>
    <n v="722087100"/>
    <n v="636619135"/>
  </r>
  <r>
    <s v="2024"/>
    <x v="0"/>
    <x v="0"/>
    <x v="0"/>
    <x v="0"/>
    <x v="4"/>
    <s v="0401 - JUNTA CENTRAL ELECTORAL"/>
    <s v="0001 - JUNTA CENTRAL ELECTORAL"/>
    <x v="0"/>
    <x v="0"/>
    <x v="89"/>
    <x v="0"/>
    <x v="2"/>
    <s v="N"/>
    <s v="00 - N/A"/>
    <s v="10 - FONDO GENERAL"/>
    <s v="(en blanco)"/>
    <s v="99 - MULTIPROVINCIAL"/>
    <n v="82980300"/>
    <n v="982204523"/>
  </r>
  <r>
    <s v="2024"/>
    <x v="0"/>
    <x v="0"/>
    <x v="0"/>
    <x v="0"/>
    <x v="4"/>
    <s v="0401 - JUNTA CENTRAL ELECTORAL"/>
    <s v="0001 - JUNTA CENTRAL ELECTORAL"/>
    <x v="0"/>
    <x v="0"/>
    <x v="89"/>
    <x v="0"/>
    <x v="3"/>
    <s v="N"/>
    <s v="00 - N/A"/>
    <s v="10 - FONDO GENERAL"/>
    <s v="(en blanco)"/>
    <s v="99 - MULTIPROVINCIAL"/>
    <n v="0"/>
    <n v="8264165"/>
  </r>
  <r>
    <s v="2024"/>
    <x v="0"/>
    <x v="0"/>
    <x v="0"/>
    <x v="0"/>
    <x v="4"/>
    <s v="0401 - JUNTA CENTRAL ELECTORAL"/>
    <s v="0001 - JUNTA CENTRAL ELECTORAL"/>
    <x v="0"/>
    <x v="0"/>
    <x v="89"/>
    <x v="0"/>
    <x v="4"/>
    <s v="N"/>
    <s v="00 - N/A"/>
    <s v="10 - FONDO GENERAL"/>
    <s v="(en blanco)"/>
    <s v="99 - MULTIPROVINCIAL"/>
    <n v="144240000"/>
    <n v="74819629"/>
  </r>
  <r>
    <s v="2024"/>
    <x v="0"/>
    <x v="0"/>
    <x v="0"/>
    <x v="0"/>
    <x v="4"/>
    <s v="0401 - JUNTA CENTRAL ELECTORAL"/>
    <s v="0001 - JUNTA CENTRAL ELECTORAL"/>
    <x v="0"/>
    <x v="0"/>
    <x v="89"/>
    <x v="1"/>
    <x v="5"/>
    <s v="N"/>
    <s v="00 - N/A"/>
    <s v="10 - FONDO GENERAL"/>
    <s v="(en blanco)"/>
    <s v="99 - MULTIPROVINCIAL"/>
    <n v="223892500"/>
    <n v="96536316"/>
  </r>
  <r>
    <s v="2024"/>
    <x v="0"/>
    <x v="0"/>
    <x v="0"/>
    <x v="0"/>
    <x v="4"/>
    <s v="0401 - JUNTA CENTRAL ELECTORAL"/>
    <s v="0001 - JUNTA CENTRAL ELECTORAL"/>
    <x v="0"/>
    <x v="0"/>
    <x v="89"/>
    <x v="1"/>
    <x v="6"/>
    <s v="N"/>
    <s v="00 - N/A"/>
    <s v="10 - FONDO GENERAL"/>
    <s v="(en blanco)"/>
    <s v="99 - MULTIPROVINCIAL"/>
    <n v="324340300"/>
    <n v="420203646"/>
  </r>
  <r>
    <s v="2024"/>
    <x v="0"/>
    <x v="0"/>
    <x v="0"/>
    <x v="0"/>
    <x v="4"/>
    <s v="0401 - JUNTA CENTRAL ELECTORAL"/>
    <s v="0001 - JUNTA CENTRAL ELECTORAL"/>
    <x v="0"/>
    <x v="0"/>
    <x v="89"/>
    <x v="1"/>
    <x v="7"/>
    <s v="N"/>
    <s v="00 - N/A"/>
    <s v="10 - FONDO GENERAL"/>
    <s v="(en blanco)"/>
    <s v="99 - MULTIPROVINCIAL"/>
    <n v="705315700"/>
    <n v="651978557"/>
  </r>
  <r>
    <s v="2024"/>
    <x v="0"/>
    <x v="0"/>
    <x v="0"/>
    <x v="0"/>
    <x v="4"/>
    <s v="0401 - JUNTA CENTRAL ELECTORAL"/>
    <s v="0001 - JUNTA CENTRAL ELECTORAL"/>
    <x v="0"/>
    <x v="0"/>
    <x v="89"/>
    <x v="1"/>
    <x v="8"/>
    <s v="N"/>
    <s v="00 - N/A"/>
    <s v="10 - FONDO GENERAL"/>
    <s v="(en blanco)"/>
    <s v="99 - MULTIPROVINCIAL"/>
    <n v="2799200"/>
    <n v="1067920"/>
  </r>
  <r>
    <s v="2024"/>
    <x v="0"/>
    <x v="0"/>
    <x v="0"/>
    <x v="0"/>
    <x v="4"/>
    <s v="0401 - JUNTA CENTRAL ELECTORAL"/>
    <s v="0001 - JUNTA CENTRAL ELECTORAL"/>
    <x v="0"/>
    <x v="0"/>
    <x v="89"/>
    <x v="1"/>
    <x v="9"/>
    <s v="N"/>
    <s v="00 - N/A"/>
    <s v="10 - FONDO GENERAL"/>
    <s v="(en blanco)"/>
    <s v="99 - MULTIPROVINCIAL"/>
    <n v="325486600"/>
    <n v="220107175"/>
  </r>
  <r>
    <s v="2024"/>
    <x v="0"/>
    <x v="0"/>
    <x v="0"/>
    <x v="0"/>
    <x v="4"/>
    <s v="0401 - JUNTA CENTRAL ELECTORAL"/>
    <s v="0001 - JUNTA CENTRAL ELECTORAL"/>
    <x v="0"/>
    <x v="0"/>
    <x v="89"/>
    <x v="1"/>
    <x v="11"/>
    <s v="N"/>
    <s v="00 - N/A"/>
    <s v="10 - FONDO GENERAL"/>
    <s v="(en blanco)"/>
    <s v="99 - MULTIPROVINCIAL"/>
    <n v="28311100"/>
    <n v="10669098"/>
  </r>
  <r>
    <s v="2024"/>
    <x v="0"/>
    <x v="0"/>
    <x v="0"/>
    <x v="0"/>
    <x v="4"/>
    <s v="0401 - JUNTA CENTRAL ELECTORAL"/>
    <s v="0001 - JUNTA CENTRAL ELECTORAL"/>
    <x v="0"/>
    <x v="0"/>
    <x v="89"/>
    <x v="1"/>
    <x v="12"/>
    <s v="N"/>
    <s v="00 - N/A"/>
    <s v="10 - FONDO GENERAL"/>
    <s v="(en blanco)"/>
    <s v="99 - MULTIPROVINCIAL"/>
    <n v="529704477"/>
    <n v="482317562"/>
  </r>
  <r>
    <s v="2024"/>
    <x v="0"/>
    <x v="0"/>
    <x v="0"/>
    <x v="0"/>
    <x v="4"/>
    <s v="0401 - JUNTA CENTRAL ELECTORAL"/>
    <s v="0001 - JUNTA CENTRAL ELECTORAL"/>
    <x v="0"/>
    <x v="0"/>
    <x v="89"/>
    <x v="2"/>
    <x v="14"/>
    <s v="N"/>
    <s v="00 - N/A"/>
    <s v="10 - FONDO GENERAL"/>
    <s v="(en blanco)"/>
    <s v="99 - MULTIPROVINCIAL"/>
    <n v="181965300"/>
    <n v="95429028"/>
  </r>
  <r>
    <s v="2024"/>
    <x v="0"/>
    <x v="0"/>
    <x v="0"/>
    <x v="0"/>
    <x v="4"/>
    <s v="0401 - JUNTA CENTRAL ELECTORAL"/>
    <s v="0001 - JUNTA CENTRAL ELECTORAL"/>
    <x v="0"/>
    <x v="0"/>
    <x v="89"/>
    <x v="2"/>
    <x v="16"/>
    <s v="N"/>
    <s v="00 - N/A"/>
    <s v="10 - FONDO GENERAL"/>
    <s v="(en blanco)"/>
    <s v="99 - MULTIPROVINCIAL"/>
    <n v="103830300"/>
    <n v="81421256"/>
  </r>
  <r>
    <s v="2024"/>
    <x v="0"/>
    <x v="0"/>
    <x v="0"/>
    <x v="0"/>
    <x v="4"/>
    <s v="0401 - JUNTA CENTRAL ELECTORAL"/>
    <s v="0001 - JUNTA CENTRAL ELECTORAL"/>
    <x v="0"/>
    <x v="0"/>
    <x v="89"/>
    <x v="2"/>
    <x v="18"/>
    <s v="N"/>
    <s v="00 - N/A"/>
    <s v="10 - FONDO GENERAL"/>
    <s v="(en blanco)"/>
    <s v="99 - MULTIPROVINCIAL"/>
    <n v="5070100"/>
    <n v="4332596"/>
  </r>
  <r>
    <s v="2024"/>
    <x v="0"/>
    <x v="0"/>
    <x v="0"/>
    <x v="0"/>
    <x v="4"/>
    <s v="0401 - JUNTA CENTRAL ELECTORAL"/>
    <s v="0001 - JUNTA CENTRAL ELECTORAL"/>
    <x v="0"/>
    <x v="0"/>
    <x v="89"/>
    <x v="2"/>
    <x v="20"/>
    <s v="N"/>
    <s v="00 - N/A"/>
    <s v="10 - FONDO GENERAL"/>
    <s v="(en blanco)"/>
    <s v="99 - MULTIPROVINCIAL"/>
    <n v="124755200"/>
    <n v="105251941"/>
  </r>
  <r>
    <s v="2024"/>
    <x v="0"/>
    <x v="0"/>
    <x v="0"/>
    <x v="0"/>
    <x v="4"/>
    <s v="0401 - JUNTA CENTRAL ELECTORAL"/>
    <s v="0001 - JUNTA CENTRAL ELECTORAL"/>
    <x v="0"/>
    <x v="0"/>
    <x v="89"/>
    <x v="2"/>
    <x v="21"/>
    <s v="N"/>
    <s v="00 - N/A"/>
    <s v="10 - FONDO GENERAL"/>
    <s v="(en blanco)"/>
    <s v="99 - MULTIPROVINCIAL"/>
    <n v="137125400"/>
    <n v="133178246"/>
  </r>
  <r>
    <s v="2024"/>
    <x v="0"/>
    <x v="0"/>
    <x v="0"/>
    <x v="0"/>
    <x v="4"/>
    <s v="0401 - JUNTA CENTRAL ELECTORAL"/>
    <s v="0001 - JUNTA CENTRAL ELECTORAL"/>
    <x v="0"/>
    <x v="0"/>
    <x v="10"/>
    <x v="0"/>
    <x v="0"/>
    <s v="N"/>
    <s v="00 - N/A"/>
    <s v="10 - FONDO GENERAL"/>
    <s v="(en blanco)"/>
    <s v="99 - MULTIPROVINCIAL"/>
    <n v="8088200"/>
    <n v="3725840"/>
  </r>
  <r>
    <s v="2024"/>
    <x v="0"/>
    <x v="0"/>
    <x v="0"/>
    <x v="0"/>
    <x v="4"/>
    <s v="0401 - JUNTA CENTRAL ELECTORAL"/>
    <s v="0001 - JUNTA CENTRAL ELECTORAL"/>
    <x v="0"/>
    <x v="0"/>
    <x v="10"/>
    <x v="2"/>
    <x v="14"/>
    <s v="N"/>
    <s v="00 - N/A"/>
    <s v="10 - FONDO GENERAL"/>
    <s v="(en blanco)"/>
    <s v="99 - MULTIPROVINCIAL"/>
    <n v="76700"/>
    <n v="31601"/>
  </r>
  <r>
    <s v="2024"/>
    <x v="0"/>
    <x v="0"/>
    <x v="0"/>
    <x v="0"/>
    <x v="4"/>
    <s v="0401 - JUNTA CENTRAL ELECTORAL"/>
    <s v="0001 - JUNTA CENTRAL ELECTORAL"/>
    <x v="0"/>
    <x v="0"/>
    <x v="10"/>
    <x v="2"/>
    <x v="20"/>
    <s v="N"/>
    <s v="00 - N/A"/>
    <s v="10 - FONDO GENERAL"/>
    <s v="(en blanco)"/>
    <s v="99 - MULTIPROVINCIAL"/>
    <n v="216900"/>
    <n v="99888"/>
  </r>
  <r>
    <s v="2024"/>
    <x v="0"/>
    <x v="0"/>
    <x v="0"/>
    <x v="0"/>
    <x v="5"/>
    <s v="0402 - CÁMARA DE CUENTAS"/>
    <s v="0001 - CAMARA DE CUENTAS DE LA REPUBLICA DOMINICANA"/>
    <x v="0"/>
    <x v="0"/>
    <x v="2"/>
    <x v="0"/>
    <x v="0"/>
    <s v="N"/>
    <s v="00 - N/A"/>
    <s v="10 - FONDO GENERAL"/>
    <s v="(en blanco)"/>
    <s v="99 - MULTIPROVINCIAL"/>
    <n v="716713203"/>
    <n v="364421596"/>
  </r>
  <r>
    <s v="2024"/>
    <x v="0"/>
    <x v="0"/>
    <x v="0"/>
    <x v="0"/>
    <x v="5"/>
    <s v="0402 - CÁMARA DE CUENTAS"/>
    <s v="0001 - CAMARA DE CUENTAS DE LA REPUBLICA DOMINICANA"/>
    <x v="0"/>
    <x v="0"/>
    <x v="2"/>
    <x v="0"/>
    <x v="1"/>
    <s v="N"/>
    <s v="00 - N/A"/>
    <s v="10 - FONDO GENERAL"/>
    <s v="(en blanco)"/>
    <s v="99 - MULTIPROVINCIAL"/>
    <n v="299181301"/>
    <n v="82021350"/>
  </r>
  <r>
    <s v="2024"/>
    <x v="0"/>
    <x v="0"/>
    <x v="0"/>
    <x v="0"/>
    <x v="5"/>
    <s v="0402 - CÁMARA DE CUENTAS"/>
    <s v="0001 - CAMARA DE CUENTAS DE LA REPUBLICA DOMINICANA"/>
    <x v="0"/>
    <x v="0"/>
    <x v="2"/>
    <x v="0"/>
    <x v="2"/>
    <s v="N"/>
    <s v="00 - N/A"/>
    <s v="10 - FONDO GENERAL"/>
    <s v="(en blanco)"/>
    <s v="99 - MULTIPROVINCIAL"/>
    <n v="6144888"/>
    <n v="3072444"/>
  </r>
  <r>
    <s v="2024"/>
    <x v="0"/>
    <x v="0"/>
    <x v="0"/>
    <x v="0"/>
    <x v="5"/>
    <s v="0402 - CÁMARA DE CUENTAS"/>
    <s v="0001 - CAMARA DE CUENTAS DE LA REPUBLICA DOMINICANA"/>
    <x v="0"/>
    <x v="0"/>
    <x v="2"/>
    <x v="0"/>
    <x v="3"/>
    <s v="N"/>
    <s v="00 - N/A"/>
    <s v="10 - FONDO GENERAL"/>
    <s v="(en blanco)"/>
    <s v="99 - MULTIPROVINCIAL"/>
    <n v="0"/>
    <n v="0"/>
  </r>
  <r>
    <s v="2024"/>
    <x v="0"/>
    <x v="0"/>
    <x v="0"/>
    <x v="0"/>
    <x v="5"/>
    <s v="0402 - CÁMARA DE CUENTAS"/>
    <s v="0001 - CAMARA DE CUENTAS DE LA REPUBLICA DOMINICANA"/>
    <x v="0"/>
    <x v="0"/>
    <x v="2"/>
    <x v="0"/>
    <x v="4"/>
    <s v="N"/>
    <s v="00 - N/A"/>
    <s v="10 - FONDO GENERAL"/>
    <s v="(en blanco)"/>
    <s v="99 - MULTIPROVINCIAL"/>
    <n v="93912753"/>
    <n v="46956378"/>
  </r>
  <r>
    <s v="2024"/>
    <x v="0"/>
    <x v="0"/>
    <x v="0"/>
    <x v="0"/>
    <x v="5"/>
    <s v="0402 - CÁMARA DE CUENTAS"/>
    <s v="0001 - CAMARA DE CUENTAS DE LA REPUBLICA DOMINICANA"/>
    <x v="0"/>
    <x v="0"/>
    <x v="2"/>
    <x v="1"/>
    <x v="5"/>
    <s v="N"/>
    <s v="00 - N/A"/>
    <s v="10 - FONDO GENERAL"/>
    <s v="(en blanco)"/>
    <s v="99 - MULTIPROVINCIAL"/>
    <n v="26559050"/>
    <n v="12952373"/>
  </r>
  <r>
    <s v="2024"/>
    <x v="0"/>
    <x v="0"/>
    <x v="0"/>
    <x v="0"/>
    <x v="5"/>
    <s v="0402 - CÁMARA DE CUENTAS"/>
    <s v="0001 - CAMARA DE CUENTAS DE LA REPUBLICA DOMINICANA"/>
    <x v="0"/>
    <x v="0"/>
    <x v="2"/>
    <x v="1"/>
    <x v="6"/>
    <s v="N"/>
    <s v="00 - N/A"/>
    <s v="10 - FONDO GENERAL"/>
    <s v="(en blanco)"/>
    <s v="99 - MULTIPROVINCIAL"/>
    <n v="25496379"/>
    <n v="11235548"/>
  </r>
  <r>
    <s v="2024"/>
    <x v="0"/>
    <x v="0"/>
    <x v="0"/>
    <x v="0"/>
    <x v="5"/>
    <s v="0402 - CÁMARA DE CUENTAS"/>
    <s v="0001 - CAMARA DE CUENTAS DE LA REPUBLICA DOMINICANA"/>
    <x v="0"/>
    <x v="0"/>
    <x v="2"/>
    <x v="1"/>
    <x v="7"/>
    <s v="N"/>
    <s v="00 - N/A"/>
    <s v="10 - FONDO GENERAL"/>
    <s v="(en blanco)"/>
    <s v="99 - MULTIPROVINCIAL"/>
    <n v="47236498"/>
    <n v="27363096"/>
  </r>
  <r>
    <s v="2024"/>
    <x v="0"/>
    <x v="0"/>
    <x v="0"/>
    <x v="0"/>
    <x v="5"/>
    <s v="0402 - CÁMARA DE CUENTAS"/>
    <s v="0001 - CAMARA DE CUENTAS DE LA REPUBLICA DOMINICANA"/>
    <x v="0"/>
    <x v="0"/>
    <x v="2"/>
    <x v="1"/>
    <x v="8"/>
    <s v="N"/>
    <s v="00 - N/A"/>
    <s v="10 - FONDO GENERAL"/>
    <s v="(en blanco)"/>
    <s v="99 - MULTIPROVINCIAL"/>
    <n v="3070327"/>
    <n v="1125092"/>
  </r>
  <r>
    <s v="2024"/>
    <x v="0"/>
    <x v="0"/>
    <x v="0"/>
    <x v="0"/>
    <x v="5"/>
    <s v="0402 - CÁMARA DE CUENTAS"/>
    <s v="0001 - CAMARA DE CUENTAS DE LA REPUBLICA DOMINICANA"/>
    <x v="0"/>
    <x v="0"/>
    <x v="2"/>
    <x v="1"/>
    <x v="9"/>
    <s v="N"/>
    <s v="00 - N/A"/>
    <s v="10 - FONDO GENERAL"/>
    <s v="(en blanco)"/>
    <s v="99 - MULTIPROVINCIAL"/>
    <n v="49892039"/>
    <n v="44358245"/>
  </r>
  <r>
    <s v="2024"/>
    <x v="0"/>
    <x v="0"/>
    <x v="0"/>
    <x v="0"/>
    <x v="5"/>
    <s v="0402 - CÁMARA DE CUENTAS"/>
    <s v="0001 - CAMARA DE CUENTAS DE LA REPUBLICA DOMINICANA"/>
    <x v="0"/>
    <x v="0"/>
    <x v="2"/>
    <x v="1"/>
    <x v="10"/>
    <s v="N"/>
    <s v="00 - N/A"/>
    <s v="10 - FONDO GENERAL"/>
    <s v="(en blanco)"/>
    <s v="99 - MULTIPROVINCIAL"/>
    <n v="43544344"/>
    <n v="22108308"/>
  </r>
  <r>
    <s v="2024"/>
    <x v="0"/>
    <x v="0"/>
    <x v="0"/>
    <x v="0"/>
    <x v="5"/>
    <s v="0402 - CÁMARA DE CUENTAS"/>
    <s v="0001 - CAMARA DE CUENTAS DE LA REPUBLICA DOMINICANA"/>
    <x v="0"/>
    <x v="0"/>
    <x v="2"/>
    <x v="1"/>
    <x v="11"/>
    <s v="N"/>
    <s v="00 - N/A"/>
    <s v="10 - FONDO GENERAL"/>
    <s v="(en blanco)"/>
    <s v="99 - MULTIPROVINCIAL"/>
    <n v="10874263"/>
    <n v="6450213"/>
  </r>
  <r>
    <s v="2024"/>
    <x v="0"/>
    <x v="0"/>
    <x v="0"/>
    <x v="0"/>
    <x v="5"/>
    <s v="0402 - CÁMARA DE CUENTAS"/>
    <s v="0001 - CAMARA DE CUENTAS DE LA REPUBLICA DOMINICANA"/>
    <x v="0"/>
    <x v="0"/>
    <x v="2"/>
    <x v="1"/>
    <x v="12"/>
    <s v="N"/>
    <s v="00 - N/A"/>
    <s v="10 - FONDO GENERAL"/>
    <s v="(en blanco)"/>
    <s v="99 - MULTIPROVINCIAL"/>
    <n v="58643576"/>
    <n v="32147076"/>
  </r>
  <r>
    <s v="2024"/>
    <x v="0"/>
    <x v="0"/>
    <x v="0"/>
    <x v="0"/>
    <x v="5"/>
    <s v="0402 - CÁMARA DE CUENTAS"/>
    <s v="0001 - CAMARA DE CUENTAS DE LA REPUBLICA DOMINICANA"/>
    <x v="0"/>
    <x v="0"/>
    <x v="2"/>
    <x v="1"/>
    <x v="13"/>
    <s v="N"/>
    <s v="00 - N/A"/>
    <s v="10 - FONDO GENERAL"/>
    <s v="(en blanco)"/>
    <s v="99 - MULTIPROVINCIAL"/>
    <n v="16700667"/>
    <n v="7890931"/>
  </r>
  <r>
    <s v="2024"/>
    <x v="0"/>
    <x v="0"/>
    <x v="0"/>
    <x v="0"/>
    <x v="5"/>
    <s v="0402 - CÁMARA DE CUENTAS"/>
    <s v="0001 - CAMARA DE CUENTAS DE LA REPUBLICA DOMINICANA"/>
    <x v="0"/>
    <x v="0"/>
    <x v="2"/>
    <x v="2"/>
    <x v="14"/>
    <s v="N"/>
    <s v="00 - N/A"/>
    <s v="10 - FONDO GENERAL"/>
    <s v="(en blanco)"/>
    <s v="99 - MULTIPROVINCIAL"/>
    <n v="3972346"/>
    <n v="2266444"/>
  </r>
  <r>
    <s v="2024"/>
    <x v="0"/>
    <x v="0"/>
    <x v="0"/>
    <x v="0"/>
    <x v="5"/>
    <s v="0402 - CÁMARA DE CUENTAS"/>
    <s v="0001 - CAMARA DE CUENTAS DE LA REPUBLICA DOMINICANA"/>
    <x v="0"/>
    <x v="0"/>
    <x v="2"/>
    <x v="2"/>
    <x v="15"/>
    <s v="N"/>
    <s v="00 - N/A"/>
    <s v="10 - FONDO GENERAL"/>
    <s v="(en blanco)"/>
    <s v="99 - MULTIPROVINCIAL"/>
    <n v="1657527"/>
    <n v="1207321"/>
  </r>
  <r>
    <s v="2024"/>
    <x v="0"/>
    <x v="0"/>
    <x v="0"/>
    <x v="0"/>
    <x v="5"/>
    <s v="0402 - CÁMARA DE CUENTAS"/>
    <s v="0001 - CAMARA DE CUENTAS DE LA REPUBLICA DOMINICANA"/>
    <x v="0"/>
    <x v="0"/>
    <x v="2"/>
    <x v="2"/>
    <x v="16"/>
    <s v="N"/>
    <s v="00 - N/A"/>
    <s v="10 - FONDO GENERAL"/>
    <s v="(en blanco)"/>
    <s v="99 - MULTIPROVINCIAL"/>
    <n v="7395924"/>
    <n v="4767205"/>
  </r>
  <r>
    <s v="2024"/>
    <x v="0"/>
    <x v="0"/>
    <x v="0"/>
    <x v="0"/>
    <x v="5"/>
    <s v="0402 - CÁMARA DE CUENTAS"/>
    <s v="0001 - CAMARA DE CUENTAS DE LA REPUBLICA DOMINICANA"/>
    <x v="0"/>
    <x v="0"/>
    <x v="2"/>
    <x v="2"/>
    <x v="17"/>
    <s v="N"/>
    <s v="00 - N/A"/>
    <s v="10 - FONDO GENERAL"/>
    <s v="(en blanco)"/>
    <s v="99 - MULTIPROVINCIAL"/>
    <n v="1000000"/>
    <n v="515000"/>
  </r>
  <r>
    <s v="2024"/>
    <x v="0"/>
    <x v="0"/>
    <x v="0"/>
    <x v="0"/>
    <x v="5"/>
    <s v="0402 - CÁMARA DE CUENTAS"/>
    <s v="0001 - CAMARA DE CUENTAS DE LA REPUBLICA DOMINICANA"/>
    <x v="0"/>
    <x v="0"/>
    <x v="2"/>
    <x v="2"/>
    <x v="18"/>
    <s v="N"/>
    <s v="00 - N/A"/>
    <s v="10 - FONDO GENERAL"/>
    <s v="(en blanco)"/>
    <s v="99 - MULTIPROVINCIAL"/>
    <n v="3674092"/>
    <n v="2934516"/>
  </r>
  <r>
    <s v="2024"/>
    <x v="0"/>
    <x v="0"/>
    <x v="0"/>
    <x v="0"/>
    <x v="5"/>
    <s v="0402 - CÁMARA DE CUENTAS"/>
    <s v="0001 - CAMARA DE CUENTAS DE LA REPUBLICA DOMINICANA"/>
    <x v="0"/>
    <x v="0"/>
    <x v="2"/>
    <x v="2"/>
    <x v="19"/>
    <s v="N"/>
    <s v="00 - N/A"/>
    <s v="10 - FONDO GENERAL"/>
    <s v="(en blanco)"/>
    <s v="99 - MULTIPROVINCIAL"/>
    <n v="825394"/>
    <n v="725394"/>
  </r>
  <r>
    <s v="2024"/>
    <x v="0"/>
    <x v="0"/>
    <x v="0"/>
    <x v="0"/>
    <x v="5"/>
    <s v="0402 - CÁMARA DE CUENTAS"/>
    <s v="0001 - CAMARA DE CUENTAS DE LA REPUBLICA DOMINICANA"/>
    <x v="0"/>
    <x v="0"/>
    <x v="2"/>
    <x v="2"/>
    <x v="20"/>
    <s v="N"/>
    <s v="00 - N/A"/>
    <s v="10 - FONDO GENERAL"/>
    <s v="(en blanco)"/>
    <s v="99 - MULTIPROVINCIAL"/>
    <n v="17676346"/>
    <n v="9154630"/>
  </r>
  <r>
    <s v="2024"/>
    <x v="0"/>
    <x v="0"/>
    <x v="0"/>
    <x v="0"/>
    <x v="5"/>
    <s v="0402 - CÁMARA DE CUENTAS"/>
    <s v="0001 - CAMARA DE CUENTAS DE LA REPUBLICA DOMINICANA"/>
    <x v="0"/>
    <x v="0"/>
    <x v="2"/>
    <x v="2"/>
    <x v="21"/>
    <s v="N"/>
    <s v="00 - N/A"/>
    <s v="10 - FONDO GENERAL"/>
    <s v="(en blanco)"/>
    <s v="99 - MULTIPROVINCIAL"/>
    <n v="7698223"/>
    <n v="4352830.29"/>
  </r>
  <r>
    <s v="2024"/>
    <x v="0"/>
    <x v="0"/>
    <x v="0"/>
    <x v="0"/>
    <x v="6"/>
    <s v="0403 - TRIBUNAL CONSTITUCIONAL"/>
    <s v="0001 - TRIBUNAL CONSTITUCIONAL"/>
    <x v="0"/>
    <x v="1"/>
    <x v="1"/>
    <x v="0"/>
    <x v="0"/>
    <s v="N"/>
    <s v="00 - N/A"/>
    <s v="10 - FONDO GENERAL"/>
    <s v="(en blanco)"/>
    <s v="99 - MULTIPROVINCIAL"/>
    <n v="999236193"/>
    <n v="502388296.08000004"/>
  </r>
  <r>
    <s v="2024"/>
    <x v="0"/>
    <x v="0"/>
    <x v="0"/>
    <x v="0"/>
    <x v="6"/>
    <s v="0403 - TRIBUNAL CONSTITUCIONAL"/>
    <s v="0001 - TRIBUNAL CONSTITUCIONAL"/>
    <x v="0"/>
    <x v="1"/>
    <x v="1"/>
    <x v="0"/>
    <x v="1"/>
    <s v="N"/>
    <s v="00 - N/A"/>
    <s v="10 - FONDO GENERAL"/>
    <s v="(en blanco)"/>
    <s v="99 - MULTIPROVINCIAL"/>
    <n v="152048643"/>
    <n v="71258141.700000033"/>
  </r>
  <r>
    <s v="2024"/>
    <x v="0"/>
    <x v="0"/>
    <x v="0"/>
    <x v="0"/>
    <x v="6"/>
    <s v="0403 - TRIBUNAL CONSTITUCIONAL"/>
    <s v="0001 - TRIBUNAL CONSTITUCIONAL"/>
    <x v="0"/>
    <x v="1"/>
    <x v="1"/>
    <x v="0"/>
    <x v="2"/>
    <s v="N"/>
    <s v="00 - N/A"/>
    <s v="10 - FONDO GENERAL"/>
    <s v="(en blanco)"/>
    <s v="99 - MULTIPROVINCIAL"/>
    <n v="7224000"/>
    <n v="3612000"/>
  </r>
  <r>
    <s v="2024"/>
    <x v="0"/>
    <x v="0"/>
    <x v="0"/>
    <x v="0"/>
    <x v="6"/>
    <s v="0403 - TRIBUNAL CONSTITUCIONAL"/>
    <s v="0001 - TRIBUNAL CONSTITUCIONAL"/>
    <x v="0"/>
    <x v="1"/>
    <x v="1"/>
    <x v="0"/>
    <x v="3"/>
    <s v="N"/>
    <s v="00 - N/A"/>
    <s v="10 - FONDO GENERAL"/>
    <s v="(en blanco)"/>
    <s v="99 - MULTIPROVINCIAL"/>
    <n v="0"/>
    <n v="4099999.98"/>
  </r>
  <r>
    <s v="2024"/>
    <x v="0"/>
    <x v="0"/>
    <x v="0"/>
    <x v="0"/>
    <x v="6"/>
    <s v="0403 - TRIBUNAL CONSTITUCIONAL"/>
    <s v="0001 - TRIBUNAL CONSTITUCIONAL"/>
    <x v="0"/>
    <x v="1"/>
    <x v="1"/>
    <x v="0"/>
    <x v="4"/>
    <s v="N"/>
    <s v="00 - N/A"/>
    <s v="10 - FONDO GENERAL"/>
    <s v="(en blanco)"/>
    <s v="99 - MULTIPROVINCIAL"/>
    <n v="89067337"/>
    <n v="43929648.23999998"/>
  </r>
  <r>
    <s v="2024"/>
    <x v="0"/>
    <x v="0"/>
    <x v="0"/>
    <x v="0"/>
    <x v="6"/>
    <s v="0403 - TRIBUNAL CONSTITUCIONAL"/>
    <s v="0001 - TRIBUNAL CONSTITUCIONAL"/>
    <x v="0"/>
    <x v="1"/>
    <x v="1"/>
    <x v="1"/>
    <x v="5"/>
    <s v="N"/>
    <s v="00 - N/A"/>
    <s v="10 - FONDO GENERAL"/>
    <s v="(en blanco)"/>
    <s v="99 - MULTIPROVINCIAL"/>
    <n v="25638930"/>
    <n v="12721965"/>
  </r>
  <r>
    <s v="2024"/>
    <x v="0"/>
    <x v="0"/>
    <x v="0"/>
    <x v="0"/>
    <x v="6"/>
    <s v="0403 - TRIBUNAL CONSTITUCIONAL"/>
    <s v="0001 - TRIBUNAL CONSTITUCIONAL"/>
    <x v="0"/>
    <x v="1"/>
    <x v="1"/>
    <x v="1"/>
    <x v="6"/>
    <s v="N"/>
    <s v="00 - N/A"/>
    <s v="10 - FONDO GENERAL"/>
    <s v="(en blanco)"/>
    <s v="99 - MULTIPROVINCIAL"/>
    <n v="23225625"/>
    <n v="13863123.75"/>
  </r>
  <r>
    <s v="2024"/>
    <x v="0"/>
    <x v="0"/>
    <x v="0"/>
    <x v="0"/>
    <x v="6"/>
    <s v="0403 - TRIBUNAL CONSTITUCIONAL"/>
    <s v="0001 - TRIBUNAL CONSTITUCIONAL"/>
    <x v="0"/>
    <x v="1"/>
    <x v="1"/>
    <x v="1"/>
    <x v="7"/>
    <s v="N"/>
    <s v="00 - N/A"/>
    <s v="10 - FONDO GENERAL"/>
    <s v="(en blanco)"/>
    <s v="99 - MULTIPROVINCIAL"/>
    <n v="10900000"/>
    <n v="2499998.0099999998"/>
  </r>
  <r>
    <s v="2024"/>
    <x v="0"/>
    <x v="0"/>
    <x v="0"/>
    <x v="0"/>
    <x v="6"/>
    <s v="0403 - TRIBUNAL CONSTITUCIONAL"/>
    <s v="0001 - TRIBUNAL CONSTITUCIONAL"/>
    <x v="0"/>
    <x v="1"/>
    <x v="1"/>
    <x v="1"/>
    <x v="8"/>
    <s v="N"/>
    <s v="00 - N/A"/>
    <s v="10 - FONDO GENERAL"/>
    <s v="(en blanco)"/>
    <s v="99 - MULTIPROVINCIAL"/>
    <n v="9300000"/>
    <n v="150000"/>
  </r>
  <r>
    <s v="2024"/>
    <x v="0"/>
    <x v="0"/>
    <x v="0"/>
    <x v="0"/>
    <x v="6"/>
    <s v="0403 - TRIBUNAL CONSTITUCIONAL"/>
    <s v="0001 - TRIBUNAL CONSTITUCIONAL"/>
    <x v="0"/>
    <x v="1"/>
    <x v="1"/>
    <x v="1"/>
    <x v="9"/>
    <s v="N"/>
    <s v="00 - N/A"/>
    <s v="10 - FONDO GENERAL"/>
    <s v="(en blanco)"/>
    <s v="99 - MULTIPROVINCIAL"/>
    <n v="14200000"/>
    <n v="6349999.9800000004"/>
  </r>
  <r>
    <s v="2024"/>
    <x v="0"/>
    <x v="0"/>
    <x v="0"/>
    <x v="0"/>
    <x v="6"/>
    <s v="0403 - TRIBUNAL CONSTITUCIONAL"/>
    <s v="0001 - TRIBUNAL CONSTITUCIONAL"/>
    <x v="0"/>
    <x v="1"/>
    <x v="1"/>
    <x v="1"/>
    <x v="10"/>
    <s v="N"/>
    <s v="00 - N/A"/>
    <s v="10 - FONDO GENERAL"/>
    <s v="(en blanco)"/>
    <s v="99 - MULTIPROVINCIAL"/>
    <n v="110100000"/>
    <n v="63698148.780000009"/>
  </r>
  <r>
    <s v="2024"/>
    <x v="0"/>
    <x v="0"/>
    <x v="0"/>
    <x v="0"/>
    <x v="6"/>
    <s v="0403 - TRIBUNAL CONSTITUCIONAL"/>
    <s v="0001 - TRIBUNAL CONSTITUCIONAL"/>
    <x v="0"/>
    <x v="1"/>
    <x v="1"/>
    <x v="1"/>
    <x v="11"/>
    <s v="N"/>
    <s v="00 - N/A"/>
    <s v="10 - FONDO GENERAL"/>
    <s v="(en blanco)"/>
    <s v="99 - MULTIPROVINCIAL"/>
    <n v="21200000"/>
    <n v="11850000"/>
  </r>
  <r>
    <s v="2024"/>
    <x v="0"/>
    <x v="0"/>
    <x v="0"/>
    <x v="0"/>
    <x v="6"/>
    <s v="0403 - TRIBUNAL CONSTITUCIONAL"/>
    <s v="0001 - TRIBUNAL CONSTITUCIONAL"/>
    <x v="0"/>
    <x v="1"/>
    <x v="1"/>
    <x v="1"/>
    <x v="12"/>
    <s v="N"/>
    <s v="00 - N/A"/>
    <s v="10 - FONDO GENERAL"/>
    <s v="(en blanco)"/>
    <s v="99 - MULTIPROVINCIAL"/>
    <n v="106116202"/>
    <n v="46207140.209999979"/>
  </r>
  <r>
    <s v="2024"/>
    <x v="0"/>
    <x v="0"/>
    <x v="0"/>
    <x v="0"/>
    <x v="6"/>
    <s v="0403 - TRIBUNAL CONSTITUCIONAL"/>
    <s v="0001 - TRIBUNAL CONSTITUCIONAL"/>
    <x v="0"/>
    <x v="1"/>
    <x v="1"/>
    <x v="2"/>
    <x v="14"/>
    <s v="N"/>
    <s v="00 - N/A"/>
    <s v="10 - FONDO GENERAL"/>
    <s v="(en blanco)"/>
    <s v="99 - MULTIPROVINCIAL"/>
    <n v="31100000"/>
    <n v="14364842.49"/>
  </r>
  <r>
    <s v="2024"/>
    <x v="0"/>
    <x v="0"/>
    <x v="0"/>
    <x v="0"/>
    <x v="6"/>
    <s v="0403 - TRIBUNAL CONSTITUCIONAL"/>
    <s v="0001 - TRIBUNAL CONSTITUCIONAL"/>
    <x v="0"/>
    <x v="1"/>
    <x v="1"/>
    <x v="2"/>
    <x v="16"/>
    <s v="N"/>
    <s v="00 - N/A"/>
    <s v="10 - FONDO GENERAL"/>
    <s v="(en blanco)"/>
    <s v="99 - MULTIPROVINCIAL"/>
    <n v="1900000"/>
    <n v="1024999.9799999999"/>
  </r>
  <r>
    <s v="2024"/>
    <x v="0"/>
    <x v="0"/>
    <x v="0"/>
    <x v="0"/>
    <x v="6"/>
    <s v="0403 - TRIBUNAL CONSTITUCIONAL"/>
    <s v="0001 - TRIBUNAL CONSTITUCIONAL"/>
    <x v="0"/>
    <x v="1"/>
    <x v="1"/>
    <x v="2"/>
    <x v="18"/>
    <s v="N"/>
    <s v="00 - N/A"/>
    <s v="10 - FONDO GENERAL"/>
    <s v="(en blanco)"/>
    <s v="99 - MULTIPROVINCIAL"/>
    <n v="5000000"/>
    <n v="1250000.01"/>
  </r>
  <r>
    <s v="2024"/>
    <x v="0"/>
    <x v="0"/>
    <x v="0"/>
    <x v="0"/>
    <x v="6"/>
    <s v="0403 - TRIBUNAL CONSTITUCIONAL"/>
    <s v="0001 - TRIBUNAL CONSTITUCIONAL"/>
    <x v="0"/>
    <x v="1"/>
    <x v="1"/>
    <x v="2"/>
    <x v="19"/>
    <s v="N"/>
    <s v="00 - N/A"/>
    <s v="10 - FONDO GENERAL"/>
    <s v="(en blanco)"/>
    <s v="99 - MULTIPROVINCIAL"/>
    <n v="949199"/>
    <n v="474599.51999999996"/>
  </r>
  <r>
    <s v="2024"/>
    <x v="0"/>
    <x v="0"/>
    <x v="0"/>
    <x v="0"/>
    <x v="6"/>
    <s v="0403 - TRIBUNAL CONSTITUCIONAL"/>
    <s v="0001 - TRIBUNAL CONSTITUCIONAL"/>
    <x v="0"/>
    <x v="1"/>
    <x v="1"/>
    <x v="2"/>
    <x v="20"/>
    <s v="N"/>
    <s v="00 - N/A"/>
    <s v="10 - FONDO GENERAL"/>
    <s v="(en blanco)"/>
    <s v="99 - MULTIPROVINCIAL"/>
    <n v="29018800"/>
    <n v="19759400.039999999"/>
  </r>
  <r>
    <s v="2024"/>
    <x v="0"/>
    <x v="0"/>
    <x v="0"/>
    <x v="0"/>
    <x v="6"/>
    <s v="0403 - TRIBUNAL CONSTITUCIONAL"/>
    <s v="0001 - TRIBUNAL CONSTITUCIONAL"/>
    <x v="0"/>
    <x v="1"/>
    <x v="1"/>
    <x v="2"/>
    <x v="21"/>
    <s v="N"/>
    <s v="00 - N/A"/>
    <s v="10 - FONDO GENERAL"/>
    <s v="(en blanco)"/>
    <s v="99 - MULTIPROVINCIAL"/>
    <n v="9990609"/>
    <n v="5680458.9600000009"/>
  </r>
  <r>
    <s v="2024"/>
    <x v="0"/>
    <x v="0"/>
    <x v="0"/>
    <x v="0"/>
    <x v="7"/>
    <s v="0404 - DEFENSOR DEL PUEBLO"/>
    <s v="0001 - DEFENSOR DEL PUEBLO"/>
    <x v="0"/>
    <x v="1"/>
    <x v="1"/>
    <x v="0"/>
    <x v="0"/>
    <s v="N"/>
    <s v="00 - N/A"/>
    <s v="10 - FONDO GENERAL"/>
    <s v="(en blanco)"/>
    <s v="99 - MULTIPROVINCIAL"/>
    <n v="166228740"/>
    <n v="95205334.519999996"/>
  </r>
  <r>
    <s v="2024"/>
    <x v="0"/>
    <x v="0"/>
    <x v="0"/>
    <x v="0"/>
    <x v="7"/>
    <s v="0404 - DEFENSOR DEL PUEBLO"/>
    <s v="0001 - DEFENSOR DEL PUEBLO"/>
    <x v="0"/>
    <x v="1"/>
    <x v="1"/>
    <x v="0"/>
    <x v="1"/>
    <s v="N"/>
    <s v="00 - N/A"/>
    <s v="10 - FONDO GENERAL"/>
    <s v="(en blanco)"/>
    <s v="99 - MULTIPROVINCIAL"/>
    <n v="29689160"/>
    <n v="5755624.2999999989"/>
  </r>
  <r>
    <s v="2024"/>
    <x v="0"/>
    <x v="0"/>
    <x v="0"/>
    <x v="0"/>
    <x v="7"/>
    <s v="0404 - DEFENSOR DEL PUEBLO"/>
    <s v="0001 - DEFENSOR DEL PUEBLO"/>
    <x v="0"/>
    <x v="1"/>
    <x v="1"/>
    <x v="0"/>
    <x v="2"/>
    <s v="N"/>
    <s v="00 - N/A"/>
    <s v="10 - FONDO GENERAL"/>
    <s v="(en blanco)"/>
    <s v="99 - MULTIPROVINCIAL"/>
    <n v="840000"/>
    <n v="420000"/>
  </r>
  <r>
    <s v="2024"/>
    <x v="0"/>
    <x v="0"/>
    <x v="0"/>
    <x v="0"/>
    <x v="7"/>
    <s v="0404 - DEFENSOR DEL PUEBLO"/>
    <s v="0001 - DEFENSOR DEL PUEBLO"/>
    <x v="0"/>
    <x v="1"/>
    <x v="1"/>
    <x v="0"/>
    <x v="3"/>
    <s v="N"/>
    <s v="00 - N/A"/>
    <s v="10 - FONDO GENERAL"/>
    <s v="(en blanco)"/>
    <s v="99 - MULTIPROVINCIAL"/>
    <n v="0"/>
    <n v="14636580"/>
  </r>
  <r>
    <s v="2024"/>
    <x v="0"/>
    <x v="0"/>
    <x v="0"/>
    <x v="0"/>
    <x v="7"/>
    <s v="0404 - DEFENSOR DEL PUEBLO"/>
    <s v="0001 - DEFENSOR DEL PUEBLO"/>
    <x v="0"/>
    <x v="1"/>
    <x v="1"/>
    <x v="0"/>
    <x v="4"/>
    <s v="N"/>
    <s v="00 - N/A"/>
    <s v="10 - FONDO GENERAL"/>
    <s v="(en blanco)"/>
    <s v="99 - MULTIPROVINCIAL"/>
    <n v="17478486"/>
    <n v="12532452.889999999"/>
  </r>
  <r>
    <s v="2024"/>
    <x v="0"/>
    <x v="0"/>
    <x v="0"/>
    <x v="0"/>
    <x v="7"/>
    <s v="0404 - DEFENSOR DEL PUEBLO"/>
    <s v="0001 - DEFENSOR DEL PUEBLO"/>
    <x v="0"/>
    <x v="1"/>
    <x v="1"/>
    <x v="1"/>
    <x v="5"/>
    <s v="N"/>
    <s v="00 - N/A"/>
    <s v="10 - FONDO GENERAL"/>
    <s v="(en blanco)"/>
    <s v="99 - MULTIPROVINCIAL"/>
    <n v="5025000"/>
    <n v="3247723.64"/>
  </r>
  <r>
    <s v="2024"/>
    <x v="0"/>
    <x v="0"/>
    <x v="0"/>
    <x v="0"/>
    <x v="7"/>
    <s v="0404 - DEFENSOR DEL PUEBLO"/>
    <s v="0001 - DEFENSOR DEL PUEBLO"/>
    <x v="0"/>
    <x v="1"/>
    <x v="1"/>
    <x v="1"/>
    <x v="6"/>
    <s v="N"/>
    <s v="00 - N/A"/>
    <s v="10 - FONDO GENERAL"/>
    <s v="(en blanco)"/>
    <s v="99 - MULTIPROVINCIAL"/>
    <n v="5600000"/>
    <n v="3276742.3100000005"/>
  </r>
  <r>
    <s v="2024"/>
    <x v="0"/>
    <x v="0"/>
    <x v="0"/>
    <x v="0"/>
    <x v="7"/>
    <s v="0404 - DEFENSOR DEL PUEBLO"/>
    <s v="0001 - DEFENSOR DEL PUEBLO"/>
    <x v="0"/>
    <x v="1"/>
    <x v="1"/>
    <x v="1"/>
    <x v="7"/>
    <s v="N"/>
    <s v="00 - N/A"/>
    <s v="10 - FONDO GENERAL"/>
    <s v="(en blanco)"/>
    <s v="99 - MULTIPROVINCIAL"/>
    <n v="5100000"/>
    <n v="1222814.5"/>
  </r>
  <r>
    <s v="2024"/>
    <x v="0"/>
    <x v="0"/>
    <x v="0"/>
    <x v="0"/>
    <x v="7"/>
    <s v="0404 - DEFENSOR DEL PUEBLO"/>
    <s v="0001 - DEFENSOR DEL PUEBLO"/>
    <x v="0"/>
    <x v="1"/>
    <x v="1"/>
    <x v="1"/>
    <x v="8"/>
    <s v="N"/>
    <s v="00 - N/A"/>
    <s v="10 - FONDO GENERAL"/>
    <s v="(en blanco)"/>
    <s v="99 - MULTIPROVINCIAL"/>
    <n v="1250000"/>
    <n v="155707.24"/>
  </r>
  <r>
    <s v="2024"/>
    <x v="0"/>
    <x v="0"/>
    <x v="0"/>
    <x v="0"/>
    <x v="7"/>
    <s v="0404 - DEFENSOR DEL PUEBLO"/>
    <s v="0001 - DEFENSOR DEL PUEBLO"/>
    <x v="0"/>
    <x v="1"/>
    <x v="1"/>
    <x v="1"/>
    <x v="9"/>
    <s v="N"/>
    <s v="00 - N/A"/>
    <s v="10 - FONDO GENERAL"/>
    <s v="(en blanco)"/>
    <s v="99 - MULTIPROVINCIAL"/>
    <n v="6650000"/>
    <n v="6948682.7300000004"/>
  </r>
  <r>
    <s v="2024"/>
    <x v="0"/>
    <x v="0"/>
    <x v="0"/>
    <x v="0"/>
    <x v="7"/>
    <s v="0404 - DEFENSOR DEL PUEBLO"/>
    <s v="0001 - DEFENSOR DEL PUEBLO"/>
    <x v="0"/>
    <x v="1"/>
    <x v="1"/>
    <x v="1"/>
    <x v="10"/>
    <s v="N"/>
    <s v="00 - N/A"/>
    <s v="10 - FONDO GENERAL"/>
    <s v="(en blanco)"/>
    <s v="99 - MULTIPROVINCIAL"/>
    <n v="5300000"/>
    <n v="3075947.2099999986"/>
  </r>
  <r>
    <s v="2024"/>
    <x v="0"/>
    <x v="0"/>
    <x v="0"/>
    <x v="0"/>
    <x v="7"/>
    <s v="0404 - DEFENSOR DEL PUEBLO"/>
    <s v="0001 - DEFENSOR DEL PUEBLO"/>
    <x v="0"/>
    <x v="1"/>
    <x v="1"/>
    <x v="1"/>
    <x v="11"/>
    <s v="N"/>
    <s v="00 - N/A"/>
    <s v="10 - FONDO GENERAL"/>
    <s v="(en blanco)"/>
    <s v="99 - MULTIPROVINCIAL"/>
    <n v="3175000"/>
    <n v="993567.66999999993"/>
  </r>
  <r>
    <s v="2024"/>
    <x v="0"/>
    <x v="0"/>
    <x v="0"/>
    <x v="0"/>
    <x v="7"/>
    <s v="0404 - DEFENSOR DEL PUEBLO"/>
    <s v="0001 - DEFENSOR DEL PUEBLO"/>
    <x v="0"/>
    <x v="1"/>
    <x v="1"/>
    <x v="1"/>
    <x v="12"/>
    <s v="N"/>
    <s v="00 - N/A"/>
    <s v="10 - FONDO GENERAL"/>
    <s v="(en blanco)"/>
    <s v="99 - MULTIPROVINCIAL"/>
    <n v="49947242"/>
    <n v="5096985.72"/>
  </r>
  <r>
    <s v="2024"/>
    <x v="0"/>
    <x v="0"/>
    <x v="0"/>
    <x v="0"/>
    <x v="7"/>
    <s v="0404 - DEFENSOR DEL PUEBLO"/>
    <s v="0001 - DEFENSOR DEL PUEBLO"/>
    <x v="0"/>
    <x v="1"/>
    <x v="1"/>
    <x v="1"/>
    <x v="13"/>
    <s v="N"/>
    <s v="00 - N/A"/>
    <s v="10 - FONDO GENERAL"/>
    <s v="(en blanco)"/>
    <s v="99 - MULTIPROVINCIAL"/>
    <n v="6750000"/>
    <n v="987960.8"/>
  </r>
  <r>
    <s v="2024"/>
    <x v="0"/>
    <x v="0"/>
    <x v="0"/>
    <x v="0"/>
    <x v="7"/>
    <s v="0404 - DEFENSOR DEL PUEBLO"/>
    <s v="0001 - DEFENSOR DEL PUEBLO"/>
    <x v="0"/>
    <x v="1"/>
    <x v="1"/>
    <x v="2"/>
    <x v="14"/>
    <s v="N"/>
    <s v="00 - N/A"/>
    <s v="10 - FONDO GENERAL"/>
    <s v="(en blanco)"/>
    <s v="99 - MULTIPROVINCIAL"/>
    <n v="620000"/>
    <n v="357808.17"/>
  </r>
  <r>
    <s v="2024"/>
    <x v="0"/>
    <x v="0"/>
    <x v="0"/>
    <x v="0"/>
    <x v="7"/>
    <s v="0404 - DEFENSOR DEL PUEBLO"/>
    <s v="0001 - DEFENSOR DEL PUEBLO"/>
    <x v="0"/>
    <x v="1"/>
    <x v="1"/>
    <x v="2"/>
    <x v="15"/>
    <s v="N"/>
    <s v="00 - N/A"/>
    <s v="10 - FONDO GENERAL"/>
    <s v="(en blanco)"/>
    <s v="99 - MULTIPROVINCIAL"/>
    <n v="720000"/>
    <n v="22007"/>
  </r>
  <r>
    <s v="2024"/>
    <x v="0"/>
    <x v="0"/>
    <x v="0"/>
    <x v="0"/>
    <x v="7"/>
    <s v="0404 - DEFENSOR DEL PUEBLO"/>
    <s v="0001 - DEFENSOR DEL PUEBLO"/>
    <x v="0"/>
    <x v="1"/>
    <x v="1"/>
    <x v="2"/>
    <x v="16"/>
    <s v="N"/>
    <s v="00 - N/A"/>
    <s v="10 - FONDO GENERAL"/>
    <s v="(en blanco)"/>
    <s v="99 - MULTIPROVINCIAL"/>
    <n v="750000"/>
    <n v="348447.98"/>
  </r>
  <r>
    <s v="2024"/>
    <x v="0"/>
    <x v="0"/>
    <x v="0"/>
    <x v="0"/>
    <x v="7"/>
    <s v="0404 - DEFENSOR DEL PUEBLO"/>
    <s v="0001 - DEFENSOR DEL PUEBLO"/>
    <x v="0"/>
    <x v="1"/>
    <x v="1"/>
    <x v="2"/>
    <x v="17"/>
    <s v="N"/>
    <s v="00 - N/A"/>
    <s v="10 - FONDO GENERAL"/>
    <s v="(en blanco)"/>
    <s v="99 - MULTIPROVINCIAL"/>
    <n v="25000"/>
    <n v="0"/>
  </r>
  <r>
    <s v="2024"/>
    <x v="0"/>
    <x v="0"/>
    <x v="0"/>
    <x v="0"/>
    <x v="7"/>
    <s v="0404 - DEFENSOR DEL PUEBLO"/>
    <s v="0001 - DEFENSOR DEL PUEBLO"/>
    <x v="0"/>
    <x v="1"/>
    <x v="1"/>
    <x v="2"/>
    <x v="18"/>
    <s v="N"/>
    <s v="00 - N/A"/>
    <s v="10 - FONDO GENERAL"/>
    <s v="(en blanco)"/>
    <s v="99 - MULTIPROVINCIAL"/>
    <n v="350000"/>
    <n v="0"/>
  </r>
  <r>
    <s v="2024"/>
    <x v="0"/>
    <x v="0"/>
    <x v="0"/>
    <x v="0"/>
    <x v="7"/>
    <s v="0404 - DEFENSOR DEL PUEBLO"/>
    <s v="0001 - DEFENSOR DEL PUEBLO"/>
    <x v="0"/>
    <x v="1"/>
    <x v="1"/>
    <x v="2"/>
    <x v="19"/>
    <s v="N"/>
    <s v="00 - N/A"/>
    <s v="10 - FONDO GENERAL"/>
    <s v="(en blanco)"/>
    <s v="99 - MULTIPROVINCIAL"/>
    <n v="100000"/>
    <n v="601.79999999999995"/>
  </r>
  <r>
    <s v="2024"/>
    <x v="0"/>
    <x v="0"/>
    <x v="0"/>
    <x v="0"/>
    <x v="7"/>
    <s v="0404 - DEFENSOR DEL PUEBLO"/>
    <s v="0001 - DEFENSOR DEL PUEBLO"/>
    <x v="0"/>
    <x v="1"/>
    <x v="1"/>
    <x v="2"/>
    <x v="20"/>
    <s v="N"/>
    <s v="00 - N/A"/>
    <s v="10 - FONDO GENERAL"/>
    <s v="(en blanco)"/>
    <s v="99 - MULTIPROVINCIAL"/>
    <n v="8720000"/>
    <n v="5628121.9600000009"/>
  </r>
  <r>
    <s v="2024"/>
    <x v="0"/>
    <x v="0"/>
    <x v="0"/>
    <x v="0"/>
    <x v="7"/>
    <s v="0404 - DEFENSOR DEL PUEBLO"/>
    <s v="0001 - DEFENSOR DEL PUEBLO"/>
    <x v="0"/>
    <x v="1"/>
    <x v="1"/>
    <x v="2"/>
    <x v="21"/>
    <s v="N"/>
    <s v="00 - N/A"/>
    <s v="10 - FONDO GENERAL"/>
    <s v="(en blanco)"/>
    <s v="99 - MULTIPROVINCIAL"/>
    <n v="8585000"/>
    <n v="2342777.12"/>
  </r>
  <r>
    <s v="2024"/>
    <x v="0"/>
    <x v="0"/>
    <x v="0"/>
    <x v="0"/>
    <x v="8"/>
    <s v="0405 - TRIBUNAL SUPERIOR  ELECTORAL ( TSE)"/>
    <s v="0001 - TRIBUNAL SUPERIOR  ELECTORAL TSE"/>
    <x v="0"/>
    <x v="1"/>
    <x v="1"/>
    <x v="0"/>
    <x v="0"/>
    <s v="N"/>
    <s v="00 - N/A"/>
    <s v="10 - FONDO GENERAL"/>
    <s v="(en blanco)"/>
    <s v="99 - MULTIPROVINCIAL"/>
    <n v="557270922"/>
    <n v="280164565.90000004"/>
  </r>
  <r>
    <s v="2024"/>
    <x v="0"/>
    <x v="0"/>
    <x v="0"/>
    <x v="0"/>
    <x v="8"/>
    <s v="0405 - TRIBUNAL SUPERIOR  ELECTORAL ( TSE)"/>
    <s v="0001 - TRIBUNAL SUPERIOR  ELECTORAL TSE"/>
    <x v="0"/>
    <x v="1"/>
    <x v="1"/>
    <x v="0"/>
    <x v="1"/>
    <s v="N"/>
    <s v="00 - N/A"/>
    <s v="10 - FONDO GENERAL"/>
    <s v="(en blanco)"/>
    <s v="99 - MULTIPROVINCIAL"/>
    <n v="111719830"/>
    <n v="43119830"/>
  </r>
  <r>
    <s v="2024"/>
    <x v="0"/>
    <x v="0"/>
    <x v="0"/>
    <x v="0"/>
    <x v="8"/>
    <s v="0405 - TRIBUNAL SUPERIOR  ELECTORAL ( TSE)"/>
    <s v="0001 - TRIBUNAL SUPERIOR  ELECTORAL TSE"/>
    <x v="0"/>
    <x v="1"/>
    <x v="1"/>
    <x v="0"/>
    <x v="2"/>
    <s v="N"/>
    <s v="00 - N/A"/>
    <s v="10 - FONDO GENERAL"/>
    <s v="(en blanco)"/>
    <s v="99 - MULTIPROVINCIAL"/>
    <n v="8800000"/>
    <n v="6962235"/>
  </r>
  <r>
    <s v="2024"/>
    <x v="0"/>
    <x v="0"/>
    <x v="0"/>
    <x v="0"/>
    <x v="8"/>
    <s v="0405 - TRIBUNAL SUPERIOR  ELECTORAL ( TSE)"/>
    <s v="0001 - TRIBUNAL SUPERIOR  ELECTORAL TSE"/>
    <x v="0"/>
    <x v="1"/>
    <x v="1"/>
    <x v="0"/>
    <x v="3"/>
    <s v="N"/>
    <s v="00 - N/A"/>
    <s v="10 - FONDO GENERAL"/>
    <s v="(en blanco)"/>
    <s v="99 - MULTIPROVINCIAL"/>
    <n v="0"/>
    <n v="4219830"/>
  </r>
  <r>
    <s v="2024"/>
    <x v="0"/>
    <x v="0"/>
    <x v="0"/>
    <x v="0"/>
    <x v="8"/>
    <s v="0405 - TRIBUNAL SUPERIOR  ELECTORAL ( TSE)"/>
    <s v="0001 - TRIBUNAL SUPERIOR  ELECTORAL TSE"/>
    <x v="0"/>
    <x v="1"/>
    <x v="1"/>
    <x v="0"/>
    <x v="4"/>
    <s v="N"/>
    <s v="00 - N/A"/>
    <s v="10 - FONDO GENERAL"/>
    <s v="(en blanco)"/>
    <s v="99 - MULTIPROVINCIAL"/>
    <n v="78310000"/>
    <n v="38643831.090000026"/>
  </r>
  <r>
    <s v="2024"/>
    <x v="0"/>
    <x v="0"/>
    <x v="0"/>
    <x v="0"/>
    <x v="8"/>
    <s v="0405 - TRIBUNAL SUPERIOR  ELECTORAL ( TSE)"/>
    <s v="0001 - TRIBUNAL SUPERIOR  ELECTORAL TSE"/>
    <x v="0"/>
    <x v="1"/>
    <x v="1"/>
    <x v="1"/>
    <x v="5"/>
    <s v="N"/>
    <s v="00 - N/A"/>
    <s v="10 - FONDO GENERAL"/>
    <s v="(en blanco)"/>
    <s v="99 - MULTIPROVINCIAL"/>
    <n v="15990000"/>
    <n v="7466000"/>
  </r>
  <r>
    <s v="2024"/>
    <x v="0"/>
    <x v="0"/>
    <x v="0"/>
    <x v="0"/>
    <x v="8"/>
    <s v="0405 - TRIBUNAL SUPERIOR  ELECTORAL ( TSE)"/>
    <s v="0001 - TRIBUNAL SUPERIOR  ELECTORAL TSE"/>
    <x v="0"/>
    <x v="1"/>
    <x v="1"/>
    <x v="1"/>
    <x v="6"/>
    <s v="N"/>
    <s v="00 - N/A"/>
    <s v="10 - FONDO GENERAL"/>
    <s v="(en blanco)"/>
    <s v="99 - MULTIPROVINCIAL"/>
    <n v="6630000"/>
    <n v="5970000"/>
  </r>
  <r>
    <s v="2024"/>
    <x v="0"/>
    <x v="0"/>
    <x v="0"/>
    <x v="0"/>
    <x v="8"/>
    <s v="0405 - TRIBUNAL SUPERIOR  ELECTORAL ( TSE)"/>
    <s v="0001 - TRIBUNAL SUPERIOR  ELECTORAL TSE"/>
    <x v="0"/>
    <x v="1"/>
    <x v="1"/>
    <x v="1"/>
    <x v="7"/>
    <s v="N"/>
    <s v="00 - N/A"/>
    <s v="10 - FONDO GENERAL"/>
    <s v="(en blanco)"/>
    <s v="99 - MULTIPROVINCIAL"/>
    <n v="6000000"/>
    <n v="6000000"/>
  </r>
  <r>
    <s v="2024"/>
    <x v="0"/>
    <x v="0"/>
    <x v="0"/>
    <x v="0"/>
    <x v="8"/>
    <s v="0405 - TRIBUNAL SUPERIOR  ELECTORAL ( TSE)"/>
    <s v="0001 - TRIBUNAL SUPERIOR  ELECTORAL TSE"/>
    <x v="0"/>
    <x v="1"/>
    <x v="1"/>
    <x v="1"/>
    <x v="8"/>
    <s v="N"/>
    <s v="00 - N/A"/>
    <s v="10 - FONDO GENERAL"/>
    <s v="(en blanco)"/>
    <s v="99 - MULTIPROVINCIAL"/>
    <n v="1750000"/>
    <n v="1750000"/>
  </r>
  <r>
    <s v="2024"/>
    <x v="0"/>
    <x v="0"/>
    <x v="0"/>
    <x v="0"/>
    <x v="8"/>
    <s v="0405 - TRIBUNAL SUPERIOR  ELECTORAL ( TSE)"/>
    <s v="0001 - TRIBUNAL SUPERIOR  ELECTORAL TSE"/>
    <x v="0"/>
    <x v="1"/>
    <x v="1"/>
    <x v="1"/>
    <x v="9"/>
    <s v="N"/>
    <s v="00 - N/A"/>
    <s v="10 - FONDO GENERAL"/>
    <s v="(en blanco)"/>
    <s v="99 - MULTIPROVINCIAL"/>
    <n v="4640003"/>
    <n v="2630000"/>
  </r>
  <r>
    <s v="2024"/>
    <x v="0"/>
    <x v="0"/>
    <x v="0"/>
    <x v="0"/>
    <x v="8"/>
    <s v="0405 - TRIBUNAL SUPERIOR  ELECTORAL ( TSE)"/>
    <s v="0001 - TRIBUNAL SUPERIOR  ELECTORAL TSE"/>
    <x v="0"/>
    <x v="1"/>
    <x v="1"/>
    <x v="1"/>
    <x v="10"/>
    <s v="N"/>
    <s v="00 - N/A"/>
    <s v="10 - FONDO GENERAL"/>
    <s v="(en blanco)"/>
    <s v="99 - MULTIPROVINCIAL"/>
    <n v="60144080"/>
    <n v="22207491"/>
  </r>
  <r>
    <s v="2024"/>
    <x v="0"/>
    <x v="0"/>
    <x v="0"/>
    <x v="0"/>
    <x v="8"/>
    <s v="0405 - TRIBUNAL SUPERIOR  ELECTORAL ( TSE)"/>
    <s v="0001 - TRIBUNAL SUPERIOR  ELECTORAL TSE"/>
    <x v="0"/>
    <x v="1"/>
    <x v="1"/>
    <x v="1"/>
    <x v="11"/>
    <s v="N"/>
    <s v="00 - N/A"/>
    <s v="10 - FONDO GENERAL"/>
    <s v="(en blanco)"/>
    <s v="99 - MULTIPROVINCIAL"/>
    <n v="12400000"/>
    <n v="4911000"/>
  </r>
  <r>
    <s v="2024"/>
    <x v="0"/>
    <x v="0"/>
    <x v="0"/>
    <x v="0"/>
    <x v="8"/>
    <s v="0405 - TRIBUNAL SUPERIOR  ELECTORAL ( TSE)"/>
    <s v="0001 - TRIBUNAL SUPERIOR  ELECTORAL TSE"/>
    <x v="0"/>
    <x v="1"/>
    <x v="1"/>
    <x v="1"/>
    <x v="12"/>
    <s v="N"/>
    <s v="00 - N/A"/>
    <s v="10 - FONDO GENERAL"/>
    <s v="(en blanco)"/>
    <s v="99 - MULTIPROVINCIAL"/>
    <n v="26583384"/>
    <n v="19364244"/>
  </r>
  <r>
    <s v="2024"/>
    <x v="0"/>
    <x v="0"/>
    <x v="0"/>
    <x v="0"/>
    <x v="8"/>
    <s v="0405 - TRIBUNAL SUPERIOR  ELECTORAL ( TSE)"/>
    <s v="0001 - TRIBUNAL SUPERIOR  ELECTORAL TSE"/>
    <x v="0"/>
    <x v="1"/>
    <x v="1"/>
    <x v="1"/>
    <x v="13"/>
    <s v="N"/>
    <s v="00 - N/A"/>
    <s v="10 - FONDO GENERAL"/>
    <s v="(en blanco)"/>
    <s v="99 - MULTIPROVINCIAL"/>
    <n v="7900000"/>
    <n v="5920000"/>
  </r>
  <r>
    <s v="2024"/>
    <x v="0"/>
    <x v="0"/>
    <x v="0"/>
    <x v="0"/>
    <x v="8"/>
    <s v="0405 - TRIBUNAL SUPERIOR  ELECTORAL ( TSE)"/>
    <s v="0001 - TRIBUNAL SUPERIOR  ELECTORAL TSE"/>
    <x v="0"/>
    <x v="1"/>
    <x v="1"/>
    <x v="2"/>
    <x v="14"/>
    <s v="N"/>
    <s v="00 - N/A"/>
    <s v="10 - FONDO GENERAL"/>
    <s v="(en blanco)"/>
    <s v="99 - MULTIPROVINCIAL"/>
    <n v="3121000"/>
    <n v="2983000"/>
  </r>
  <r>
    <s v="2024"/>
    <x v="0"/>
    <x v="0"/>
    <x v="0"/>
    <x v="0"/>
    <x v="8"/>
    <s v="0405 - TRIBUNAL SUPERIOR  ELECTORAL ( TSE)"/>
    <s v="0001 - TRIBUNAL SUPERIOR  ELECTORAL TSE"/>
    <x v="0"/>
    <x v="1"/>
    <x v="1"/>
    <x v="2"/>
    <x v="15"/>
    <s v="N"/>
    <s v="00 - N/A"/>
    <s v="10 - FONDO GENERAL"/>
    <s v="(en blanco)"/>
    <s v="99 - MULTIPROVINCIAL"/>
    <n v="550000"/>
    <n v="410000"/>
  </r>
  <r>
    <s v="2024"/>
    <x v="0"/>
    <x v="0"/>
    <x v="0"/>
    <x v="0"/>
    <x v="8"/>
    <s v="0405 - TRIBUNAL SUPERIOR  ELECTORAL ( TSE)"/>
    <s v="0001 - TRIBUNAL SUPERIOR  ELECTORAL TSE"/>
    <x v="0"/>
    <x v="1"/>
    <x v="1"/>
    <x v="2"/>
    <x v="16"/>
    <s v="N"/>
    <s v="00 - N/A"/>
    <s v="10 - FONDO GENERAL"/>
    <s v="(en blanco)"/>
    <s v="99 - MULTIPROVINCIAL"/>
    <n v="1051000"/>
    <n v="927000"/>
  </r>
  <r>
    <s v="2024"/>
    <x v="0"/>
    <x v="0"/>
    <x v="0"/>
    <x v="0"/>
    <x v="8"/>
    <s v="0405 - TRIBUNAL SUPERIOR  ELECTORAL ( TSE)"/>
    <s v="0001 - TRIBUNAL SUPERIOR  ELECTORAL TSE"/>
    <x v="0"/>
    <x v="1"/>
    <x v="1"/>
    <x v="2"/>
    <x v="17"/>
    <s v="N"/>
    <s v="00 - N/A"/>
    <s v="10 - FONDO GENERAL"/>
    <s v="(en blanco)"/>
    <s v="99 - MULTIPROVINCIAL"/>
    <n v="100000"/>
    <n v="15000"/>
  </r>
  <r>
    <s v="2024"/>
    <x v="0"/>
    <x v="0"/>
    <x v="0"/>
    <x v="0"/>
    <x v="8"/>
    <s v="0405 - TRIBUNAL SUPERIOR  ELECTORAL ( TSE)"/>
    <s v="0001 - TRIBUNAL SUPERIOR  ELECTORAL TSE"/>
    <x v="0"/>
    <x v="1"/>
    <x v="1"/>
    <x v="2"/>
    <x v="18"/>
    <s v="N"/>
    <s v="00 - N/A"/>
    <s v="10 - FONDO GENERAL"/>
    <s v="(en blanco)"/>
    <s v="99 - MULTIPROVINCIAL"/>
    <n v="1199000"/>
    <n v="585000"/>
  </r>
  <r>
    <s v="2024"/>
    <x v="0"/>
    <x v="0"/>
    <x v="0"/>
    <x v="0"/>
    <x v="8"/>
    <s v="0405 - TRIBUNAL SUPERIOR  ELECTORAL ( TSE)"/>
    <s v="0001 - TRIBUNAL SUPERIOR  ELECTORAL TSE"/>
    <x v="0"/>
    <x v="1"/>
    <x v="1"/>
    <x v="2"/>
    <x v="19"/>
    <s v="N"/>
    <s v="00 - N/A"/>
    <s v="10 - FONDO GENERAL"/>
    <s v="(en blanco)"/>
    <s v="99 - MULTIPROVINCIAL"/>
    <n v="1800000"/>
    <n v="815000"/>
  </r>
  <r>
    <s v="2024"/>
    <x v="0"/>
    <x v="0"/>
    <x v="0"/>
    <x v="0"/>
    <x v="8"/>
    <s v="0405 - TRIBUNAL SUPERIOR  ELECTORAL ( TSE)"/>
    <s v="0001 - TRIBUNAL SUPERIOR  ELECTORAL TSE"/>
    <x v="0"/>
    <x v="1"/>
    <x v="1"/>
    <x v="2"/>
    <x v="20"/>
    <s v="N"/>
    <s v="00 - N/A"/>
    <s v="10 - FONDO GENERAL"/>
    <s v="(en blanco)"/>
    <s v="99 - MULTIPROVINCIAL"/>
    <n v="15100000"/>
    <n v="8135498.7800000003"/>
  </r>
  <r>
    <s v="2024"/>
    <x v="0"/>
    <x v="0"/>
    <x v="0"/>
    <x v="0"/>
    <x v="8"/>
    <s v="0405 - TRIBUNAL SUPERIOR  ELECTORAL ( TSE)"/>
    <s v="0001 - TRIBUNAL SUPERIOR  ELECTORAL TSE"/>
    <x v="0"/>
    <x v="1"/>
    <x v="1"/>
    <x v="2"/>
    <x v="21"/>
    <s v="N"/>
    <s v="00 - N/A"/>
    <s v="10 - FONDO GENERAL"/>
    <s v="(en blanco)"/>
    <s v="99 - MULTIPROVINCIAL"/>
    <n v="9600999"/>
    <n v="2390499.5599999996"/>
  </r>
  <r>
    <s v="2024"/>
    <x v="0"/>
    <x v="0"/>
    <x v="0"/>
    <x v="1"/>
    <x v="0"/>
    <s v="0102 - CÁMARA DE DIPUTADOS"/>
    <s v="0001 - CÁMARA DE DIPUTADOS"/>
    <x v="0"/>
    <x v="0"/>
    <x v="0"/>
    <x v="4"/>
    <x v="24"/>
    <s v="N"/>
    <s v="00 - N/A"/>
    <s v="10 - FONDO GENERAL"/>
    <s v="(en blanco)"/>
    <s v="99 - MULTIPROVINCIAL"/>
    <n v="5000000"/>
    <n v="6814000"/>
  </r>
  <r>
    <s v="2024"/>
    <x v="0"/>
    <x v="0"/>
    <x v="0"/>
    <x v="1"/>
    <x v="2"/>
    <s v="0202 - MINISTERIO DE  INTERIOR Y POLICÍA"/>
    <s v="0001 - MINISTERIO DE INTERIOR Y POLICIA"/>
    <x v="0"/>
    <x v="1"/>
    <x v="22"/>
    <x v="4"/>
    <x v="24"/>
    <s v="N"/>
    <s v="00 - N/A"/>
    <s v="10 - FONDO GENERAL"/>
    <s v="(en blanco)"/>
    <s v="99 - MULTIPROVINCIAL"/>
    <n v="3899027"/>
    <n v="0"/>
  </r>
  <r>
    <s v="2024"/>
    <x v="0"/>
    <x v="0"/>
    <x v="0"/>
    <x v="1"/>
    <x v="2"/>
    <s v="0203 - MINISTERIO DE DEFENSA"/>
    <s v="0001 - MINISTERIO DE DEFENSA"/>
    <x v="2"/>
    <x v="4"/>
    <x v="27"/>
    <x v="4"/>
    <x v="24"/>
    <s v="N"/>
    <s v="00 - N/A"/>
    <s v="10 - FONDO GENERAL"/>
    <s v="(en blanco)"/>
    <s v="99 - MULTIPROVINCIAL"/>
    <n v="9341796854"/>
    <n v="3917155165.8699999"/>
  </r>
  <r>
    <s v="2024"/>
    <x v="0"/>
    <x v="0"/>
    <x v="0"/>
    <x v="1"/>
    <x v="2"/>
    <s v="0206 - MINISTERIO DE EDUCACIÓN"/>
    <s v="0005 - INSTITUTO NACIONAL DE BIENESTAR MAGISTERIAL"/>
    <x v="2"/>
    <x v="4"/>
    <x v="27"/>
    <x v="4"/>
    <x v="24"/>
    <s v="N"/>
    <s v="00 - N/A"/>
    <s v="10 - FONDO GENERAL"/>
    <s v="(en blanco)"/>
    <s v="99 - MULTIPROVINCIAL"/>
    <n v="20535693475"/>
    <n v="9602426003.3100014"/>
  </r>
  <r>
    <s v="2024"/>
    <x v="0"/>
    <x v="0"/>
    <x v="0"/>
    <x v="1"/>
    <x v="2"/>
    <s v="0999 - ADMINISTRACION DE OBLIGACIONES DEL TESORO NACIONAL"/>
    <s v="0001 - MINISTERIO DE HACIENDA (OBLIGACIONES DEL TESORO)"/>
    <x v="2"/>
    <x v="4"/>
    <x v="27"/>
    <x v="4"/>
    <x v="24"/>
    <s v="N"/>
    <s v="00 - N/A"/>
    <s v="10 - FONDO GENERAL"/>
    <s v="(en blanco)"/>
    <s v="99 - MULTIPROVINCIAL"/>
    <n v="43127947245"/>
    <n v="21363984568.749996"/>
  </r>
  <r>
    <s v="2024"/>
    <x v="0"/>
    <x v="0"/>
    <x v="0"/>
    <x v="1"/>
    <x v="3"/>
    <s v="0301 - PODER JUDICIAL"/>
    <s v="0001 - CONSEJO DEL PODER JUDICIAL"/>
    <x v="2"/>
    <x v="4"/>
    <x v="27"/>
    <x v="4"/>
    <x v="24"/>
    <s v="N"/>
    <s v="00 - N/A"/>
    <s v="10 - FONDO GENERAL"/>
    <s v="(en blanco)"/>
    <s v="99 - MULTIPROVINCIAL"/>
    <n v="383633960"/>
    <n v="191816976"/>
  </r>
  <r>
    <s v="2024"/>
    <x v="0"/>
    <x v="0"/>
    <x v="0"/>
    <x v="1"/>
    <x v="6"/>
    <s v="0403 - TRIBUNAL CONSTITUCIONAL"/>
    <s v="0001 - TRIBUNAL CONSTITUCIONAL"/>
    <x v="0"/>
    <x v="1"/>
    <x v="1"/>
    <x v="4"/>
    <x v="24"/>
    <s v="N"/>
    <s v="00 - N/A"/>
    <s v="10 - FONDO GENERAL"/>
    <s v="(en blanco)"/>
    <s v="99 - MULTIPROVINCIAL"/>
    <n v="138000000"/>
    <n v="69000000"/>
  </r>
  <r>
    <s v="2024"/>
    <x v="0"/>
    <x v="0"/>
    <x v="0"/>
    <x v="2"/>
    <x v="2"/>
    <s v="0998 - ADMINISTRACION DE DEUDA PUBLICA Y ACTIVOS FINANCIEROS"/>
    <s v="0001 - MINISTERIO  DE HACIENDA (DEUDA PUBLICA)"/>
    <x v="4"/>
    <x v="21"/>
    <x v="90"/>
    <x v="3"/>
    <x v="25"/>
    <s v="N"/>
    <s v="00 - N/A"/>
    <s v="10 - FONDO GENERAL"/>
    <s v="(en blanco)"/>
    <s v="99 - MULTIPROVINCIAL"/>
    <n v="55745353306"/>
    <n v="6853208403.8199987"/>
  </r>
  <r>
    <s v="2024"/>
    <x v="0"/>
    <x v="0"/>
    <x v="0"/>
    <x v="2"/>
    <x v="2"/>
    <s v="0998 - ADMINISTRACION DE DEUDA PUBLICA Y ACTIVOS FINANCIEROS"/>
    <s v="0001 - MINISTERIO  DE HACIENDA (DEUDA PUBLICA)"/>
    <x v="4"/>
    <x v="21"/>
    <x v="90"/>
    <x v="3"/>
    <x v="25"/>
    <s v="N"/>
    <s v="00 - N/A"/>
    <s v="50 - CRÉDITO INTERNO"/>
    <s v="(en blanco)"/>
    <s v="99 - MULTIPROVINCIAL"/>
    <n v="40711861665"/>
    <n v="33355166786.220001"/>
  </r>
  <r>
    <s v="2024"/>
    <x v="0"/>
    <x v="0"/>
    <x v="0"/>
    <x v="2"/>
    <x v="2"/>
    <s v="0998 - ADMINISTRACION DE DEUDA PUBLICA Y ACTIVOS FINANCIEROS"/>
    <s v="0001 - MINISTERIO  DE HACIENDA (DEUDA PUBLICA)"/>
    <x v="4"/>
    <x v="21"/>
    <x v="90"/>
    <x v="3"/>
    <x v="25"/>
    <s v="N"/>
    <s v="00 - N/A"/>
    <s v="60 - CREDITO EXTERNO"/>
    <s v="(en blanco)"/>
    <s v="99 - MULTIPROVINCIAL"/>
    <n v="5379257156"/>
    <n v="22158856.379999999"/>
  </r>
  <r>
    <s v="2024"/>
    <x v="0"/>
    <x v="0"/>
    <x v="0"/>
    <x v="2"/>
    <x v="2"/>
    <s v="0998 - ADMINISTRACION DE DEUDA PUBLICA Y ACTIVOS FINANCIEROS"/>
    <s v="0001 - MINISTERIO  DE HACIENDA (DEUDA PUBLICA)"/>
    <x v="4"/>
    <x v="21"/>
    <x v="90"/>
    <x v="3"/>
    <x v="26"/>
    <s v="N"/>
    <s v="00 - N/A"/>
    <s v="10 - FONDO GENERAL"/>
    <s v="(en blanco)"/>
    <s v="99 - MULTIPROVINCIAL"/>
    <n v="23000000000"/>
    <n v="4638737250"/>
  </r>
  <r>
    <s v="2024"/>
    <x v="0"/>
    <x v="0"/>
    <x v="0"/>
    <x v="2"/>
    <x v="2"/>
    <s v="0998 - ADMINISTRACION DE DEUDA PUBLICA Y ACTIVOS FINANCIEROS"/>
    <s v="0001 - MINISTERIO  DE HACIENDA (DEUDA PUBLICA)"/>
    <x v="4"/>
    <x v="21"/>
    <x v="90"/>
    <x v="3"/>
    <x v="26"/>
    <s v="N"/>
    <s v="00 - N/A"/>
    <s v="20 - FONDOS CON DESTINO ESPECÍFICO"/>
    <s v="(en blanco)"/>
    <s v="99 - MULTIPROVINCIAL"/>
    <n v="48439540612"/>
    <n v="48266416358.550003"/>
  </r>
  <r>
    <s v="2024"/>
    <x v="0"/>
    <x v="0"/>
    <x v="0"/>
    <x v="2"/>
    <x v="2"/>
    <s v="0998 - ADMINISTRACION DE DEUDA PUBLICA Y ACTIVOS FINANCIEROS"/>
    <s v="0001 - MINISTERIO  DE HACIENDA (DEUDA PUBLICA)"/>
    <x v="4"/>
    <x v="21"/>
    <x v="90"/>
    <x v="3"/>
    <x v="26"/>
    <s v="N"/>
    <s v="00 - N/A"/>
    <s v="50 - CRÉDITO INTERNO"/>
    <s v="(en blanco)"/>
    <s v="99 - MULTIPROVINCIAL"/>
    <n v="48769779461"/>
    <n v="30229939944.260002"/>
  </r>
  <r>
    <s v="2024"/>
    <x v="0"/>
    <x v="0"/>
    <x v="0"/>
    <x v="2"/>
    <x v="2"/>
    <s v="0998 - ADMINISTRACION DE DEUDA PUBLICA Y ACTIVOS FINANCIEROS"/>
    <s v="0001 - MINISTERIO  DE HACIENDA (DEUDA PUBLICA)"/>
    <x v="4"/>
    <x v="21"/>
    <x v="90"/>
    <x v="3"/>
    <x v="26"/>
    <s v="N"/>
    <s v="00 - N/A"/>
    <s v="60 - CREDITO EXTERNO"/>
    <s v="(en blanco)"/>
    <s v="99 - MULTIPROVINCIAL"/>
    <n v="40000000000"/>
    <n v="15505122679.4"/>
  </r>
  <r>
    <s v="2024"/>
    <x v="0"/>
    <x v="0"/>
    <x v="0"/>
    <x v="2"/>
    <x v="2"/>
    <s v="0998 - ADMINISTRACION DE DEUDA PUBLICA Y ACTIVOS FINANCIEROS"/>
    <s v="0001 - MINISTERIO  DE HACIENDA (DEUDA PUBLICA)"/>
    <x v="4"/>
    <x v="21"/>
    <x v="90"/>
    <x v="3"/>
    <x v="27"/>
    <s v="N"/>
    <s v="00 - N/A"/>
    <s v="10 - FONDO GENERAL"/>
    <s v="(en blanco)"/>
    <s v="99 - MULTIPROVINCIAL"/>
    <n v="55958311"/>
    <n v="18636040.09"/>
  </r>
  <r>
    <s v="2024"/>
    <x v="0"/>
    <x v="0"/>
    <x v="0"/>
    <x v="2"/>
    <x v="2"/>
    <s v="0998 - ADMINISTRACION DE DEUDA PUBLICA Y ACTIVOS FINANCIEROS"/>
    <s v="0001 - MINISTERIO  DE HACIENDA (DEUDA PUBLICA)"/>
    <x v="4"/>
    <x v="21"/>
    <x v="90"/>
    <x v="3"/>
    <x v="27"/>
    <s v="N"/>
    <s v="00 - N/A"/>
    <s v="50 - CRÉDITO INTERNO"/>
    <s v="(en blanco)"/>
    <s v="99 - MULTIPROVINCIAL"/>
    <n v="0"/>
    <n v="8839677.5300000012"/>
  </r>
  <r>
    <s v="2024"/>
    <x v="0"/>
    <x v="0"/>
    <x v="0"/>
    <x v="2"/>
    <x v="2"/>
    <s v="0998 - ADMINISTRACION DE DEUDA PUBLICA Y ACTIVOS FINANCIEROS"/>
    <s v="0001 - MINISTERIO  DE HACIENDA (DEUDA PUBLICA)"/>
    <x v="4"/>
    <x v="21"/>
    <x v="90"/>
    <x v="3"/>
    <x v="27"/>
    <s v="N"/>
    <s v="00 - N/A"/>
    <s v="60 - CREDITO EXTERNO"/>
    <s v="(en blanco)"/>
    <s v="99 - MULTIPROVINCIAL"/>
    <n v="1651311794"/>
    <n v="445320603.70000005"/>
  </r>
  <r>
    <s v="2024"/>
    <x v="0"/>
    <x v="0"/>
    <x v="0"/>
    <x v="2"/>
    <x v="4"/>
    <s v="0401 - JUNTA CENTRAL ELECTORAL"/>
    <s v="0001 - JUNTA CENTRAL ELECTORAL"/>
    <x v="0"/>
    <x v="0"/>
    <x v="89"/>
    <x v="3"/>
    <x v="25"/>
    <s v="N"/>
    <s v="00 - N/A"/>
    <s v="10 - FONDO GENERAL"/>
    <s v="(en blanco)"/>
    <s v="99 - MULTIPROVINCIAL"/>
    <n v="63732000"/>
    <n v="31650341"/>
  </r>
  <r>
    <s v="2024"/>
    <x v="0"/>
    <x v="0"/>
    <x v="0"/>
    <x v="3"/>
    <x v="2"/>
    <s v="0210 - MINISTERIO DE AGRICULTURA"/>
    <s v="0001 - MINISTERIO DE AGRICULTURA"/>
    <x v="1"/>
    <x v="12"/>
    <x v="32"/>
    <x v="4"/>
    <x v="28"/>
    <s v="N"/>
    <s v="00 - N/A"/>
    <s v="10 - FONDO GENERAL"/>
    <s v="(en blanco)"/>
    <s v="99 - MULTIPROVINCIAL"/>
    <n v="300000000"/>
    <n v="300000000"/>
  </r>
  <r>
    <s v="2024"/>
    <x v="0"/>
    <x v="0"/>
    <x v="0"/>
    <x v="3"/>
    <x v="2"/>
    <s v="0212 - MINISTERIO DE INDUSTRIA, COMERCIO Y MIPYMES (MICM)"/>
    <s v="0001 - MINISTERIO DE INDUSTRIA, COMERCIO y MIPYMES (MICM)"/>
    <x v="1"/>
    <x v="2"/>
    <x v="55"/>
    <x v="4"/>
    <x v="28"/>
    <s v="N"/>
    <s v="00 - N/A"/>
    <s v="10 - FONDO GENERAL"/>
    <s v="(en blanco)"/>
    <s v="99 - MULTIPROVINCIAL"/>
    <n v="8097491431"/>
    <n v="6286519939.71"/>
  </r>
  <r>
    <s v="2024"/>
    <x v="0"/>
    <x v="0"/>
    <x v="0"/>
    <x v="3"/>
    <x v="2"/>
    <s v="0212 - MINISTERIO DE INDUSTRIA, COMERCIO Y MIPYMES (MICM)"/>
    <s v="0001 - MINISTERIO DE INDUSTRIA, COMERCIO y MIPYMES (MICM)"/>
    <x v="1"/>
    <x v="2"/>
    <x v="55"/>
    <x v="4"/>
    <x v="28"/>
    <s v="N"/>
    <s v="00 - N/A"/>
    <s v="50 - CRÉDITO INTERNO"/>
    <s v="(en blanco)"/>
    <s v="99 - MULTIPROVINCIAL"/>
    <n v="5802508569"/>
    <n v="5742501310.2700005"/>
  </r>
  <r>
    <s v="2024"/>
    <x v="0"/>
    <x v="0"/>
    <x v="0"/>
    <x v="3"/>
    <x v="2"/>
    <s v="0213 - MINISTERIO DE TURISMO"/>
    <s v="0001 - MINISTERIO DE TURISMO"/>
    <x v="1"/>
    <x v="17"/>
    <x v="65"/>
    <x v="4"/>
    <x v="28"/>
    <s v="N"/>
    <s v="00 - N/A"/>
    <s v="10 - FONDO GENERAL"/>
    <s v="(en blanco)"/>
    <s v="99 - MULTIPROVINCIAL"/>
    <n v="1850000"/>
    <n v="0"/>
  </r>
  <r>
    <s v="2024"/>
    <x v="0"/>
    <x v="0"/>
    <x v="0"/>
    <x v="4"/>
    <x v="0"/>
    <s v="0101 - SENADO DE LA REPÚBLICA"/>
    <s v="0001 - SENADO DE LA REPÚBLICA DOMINICANA"/>
    <x v="0"/>
    <x v="0"/>
    <x v="0"/>
    <x v="4"/>
    <x v="24"/>
    <s v="N"/>
    <s v="00 - N/A"/>
    <s v="10 - FONDO GENERAL"/>
    <s v="(en blanco)"/>
    <s v="99 - MULTIPROVINCIAL"/>
    <n v="7200000"/>
    <n v="8599989"/>
  </r>
  <r>
    <s v="2024"/>
    <x v="0"/>
    <x v="0"/>
    <x v="0"/>
    <x v="4"/>
    <x v="0"/>
    <s v="0101 - SENADO DE LA REPÚBLICA"/>
    <s v="0001 - SENADO DE LA REPÚBLICA DOMINICANA"/>
    <x v="0"/>
    <x v="13"/>
    <x v="36"/>
    <x v="4"/>
    <x v="29"/>
    <s v="N"/>
    <s v="00 - N/A"/>
    <s v="10 - FONDO GENERAL"/>
    <s v="(en blanco)"/>
    <s v="99 - MULTIPROVINCIAL"/>
    <n v="2000000"/>
    <n v="1000002"/>
  </r>
  <r>
    <s v="2024"/>
    <x v="0"/>
    <x v="0"/>
    <x v="0"/>
    <x v="4"/>
    <x v="0"/>
    <s v="0101 - SENADO DE LA REPÚBLICA"/>
    <s v="0001 - SENADO DE LA REPÚBLICA DOMINICANA"/>
    <x v="2"/>
    <x v="10"/>
    <x v="39"/>
    <x v="4"/>
    <x v="24"/>
    <s v="N"/>
    <s v="00 - N/A"/>
    <s v="10 - FONDO GENERAL"/>
    <s v="(en blanco)"/>
    <s v="99 - MULTIPROVINCIAL"/>
    <n v="2000000"/>
    <n v="999996"/>
  </r>
  <r>
    <s v="2024"/>
    <x v="0"/>
    <x v="0"/>
    <x v="0"/>
    <x v="4"/>
    <x v="0"/>
    <s v="0101 - SENADO DE LA REPÚBLICA"/>
    <s v="0001 - SENADO DE LA REPÚBLICA DOMINICANA"/>
    <x v="2"/>
    <x v="4"/>
    <x v="6"/>
    <x v="4"/>
    <x v="24"/>
    <s v="N"/>
    <s v="00 - N/A"/>
    <s v="10 - FONDO GENERAL"/>
    <s v="(en blanco)"/>
    <s v="99 - MULTIPROVINCIAL"/>
    <n v="379000000"/>
    <n v="200250000"/>
  </r>
  <r>
    <s v="2024"/>
    <x v="0"/>
    <x v="0"/>
    <x v="0"/>
    <x v="4"/>
    <x v="0"/>
    <s v="0102 - CÁMARA DE DIPUTADOS"/>
    <s v="0001 - CÁMARA DE DIPUTADOS"/>
    <x v="0"/>
    <x v="0"/>
    <x v="0"/>
    <x v="4"/>
    <x v="24"/>
    <s v="N"/>
    <s v="00 - N/A"/>
    <s v="10 - FONDO GENERAL"/>
    <s v="(en blanco)"/>
    <s v="99 - MULTIPROVINCIAL"/>
    <n v="7500000"/>
    <n v="9807833.3300000001"/>
  </r>
  <r>
    <s v="2024"/>
    <x v="0"/>
    <x v="0"/>
    <x v="0"/>
    <x v="4"/>
    <x v="0"/>
    <s v="0102 - CÁMARA DE DIPUTADOS"/>
    <s v="0001 - CÁMARA DE DIPUTADOS"/>
    <x v="0"/>
    <x v="13"/>
    <x v="36"/>
    <x v="4"/>
    <x v="29"/>
    <s v="N"/>
    <s v="00 - N/A"/>
    <s v="10 - FONDO GENERAL"/>
    <s v="(en blanco)"/>
    <s v="99 - MULTIPROVINCIAL"/>
    <n v="100749814"/>
    <n v="46883286.759999998"/>
  </r>
  <r>
    <s v="2024"/>
    <x v="0"/>
    <x v="0"/>
    <x v="0"/>
    <x v="4"/>
    <x v="0"/>
    <s v="0102 - CÁMARA DE DIPUTADOS"/>
    <s v="0001 - CÁMARA DE DIPUTADOS"/>
    <x v="2"/>
    <x v="10"/>
    <x v="39"/>
    <x v="4"/>
    <x v="24"/>
    <s v="N"/>
    <s v="00 - N/A"/>
    <s v="10 - FONDO GENERAL"/>
    <s v="(en blanco)"/>
    <s v="99 - MULTIPROVINCIAL"/>
    <n v="47514000"/>
    <n v="15381422.33"/>
  </r>
  <r>
    <s v="2024"/>
    <x v="0"/>
    <x v="0"/>
    <x v="0"/>
    <x v="4"/>
    <x v="0"/>
    <s v="0102 - CÁMARA DE DIPUTADOS"/>
    <s v="0001 - CÁMARA DE DIPUTADOS"/>
    <x v="2"/>
    <x v="4"/>
    <x v="6"/>
    <x v="4"/>
    <x v="24"/>
    <s v="N"/>
    <s v="00 - N/A"/>
    <s v="10 - FONDO GENERAL"/>
    <s v="(en blanco)"/>
    <s v="99 - MULTIPROVINCIAL"/>
    <n v="497550000"/>
    <n v="271699748.07999998"/>
  </r>
  <r>
    <s v="2024"/>
    <x v="0"/>
    <x v="0"/>
    <x v="0"/>
    <x v="4"/>
    <x v="2"/>
    <s v="0201 - PRESIDENCIA DE LA REPÚBLICA"/>
    <s v="0001 - CONTRALORIA GENERAL DE LA REPUBLICA"/>
    <x v="0"/>
    <x v="0"/>
    <x v="2"/>
    <x v="4"/>
    <x v="24"/>
    <s v="N"/>
    <s v="00 - N/A"/>
    <s v="10 - FONDO GENERAL"/>
    <s v="(en blanco)"/>
    <s v="99 - MULTIPROVINCIAL"/>
    <n v="900000"/>
    <n v="0"/>
  </r>
  <r>
    <s v="2024"/>
    <x v="0"/>
    <x v="0"/>
    <x v="0"/>
    <x v="4"/>
    <x v="2"/>
    <s v="0201 - PRESIDENCIA DE LA REPÚBLICA"/>
    <s v="0001 - CONTRALORIA GENERAL DE LA REPUBLICA"/>
    <x v="0"/>
    <x v="13"/>
    <x v="37"/>
    <x v="4"/>
    <x v="29"/>
    <s v="N"/>
    <s v="00 - N/A"/>
    <s v="10 - FONDO GENERAL"/>
    <s v="(en blanco)"/>
    <s v="99 - MULTIPROVINCIAL"/>
    <n v="200000"/>
    <n v="165631.48000000001"/>
  </r>
  <r>
    <s v="2024"/>
    <x v="0"/>
    <x v="0"/>
    <x v="0"/>
    <x v="4"/>
    <x v="2"/>
    <s v="0201 - PRESIDENCIA DE LA REPÚBLICA"/>
    <s v="0001 - CONTRALORIA GENERAL DE LA REPUBLICA"/>
    <x v="2"/>
    <x v="4"/>
    <x v="6"/>
    <x v="4"/>
    <x v="24"/>
    <s v="N"/>
    <s v="00 - N/A"/>
    <s v="10 - FONDO GENERAL"/>
    <s v="(en blanco)"/>
    <s v="99 - MULTIPROVINCIAL"/>
    <n v="1100000"/>
    <n v="0"/>
  </r>
  <r>
    <s v="2024"/>
    <x v="0"/>
    <x v="0"/>
    <x v="0"/>
    <x v="4"/>
    <x v="2"/>
    <s v="0201 - PRESIDENCIA DE LA REPÚBLICA"/>
    <s v="0001 - GABINETE SOCIAL DE LA PRESIDENCIA"/>
    <x v="1"/>
    <x v="2"/>
    <x v="3"/>
    <x v="4"/>
    <x v="24"/>
    <s v="N"/>
    <s v="00 - N/A"/>
    <s v="10 - FONDO GENERAL"/>
    <s v="(en blanco)"/>
    <s v="99 - MULTIPROVINCIAL"/>
    <n v="0"/>
    <n v="0"/>
  </r>
  <r>
    <s v="2024"/>
    <x v="0"/>
    <x v="0"/>
    <x v="0"/>
    <x v="4"/>
    <x v="2"/>
    <s v="0201 - PRESIDENCIA DE LA REPÚBLICA"/>
    <s v="0001 - GABINETE SOCIAL DE LA PRESIDENCIA"/>
    <x v="2"/>
    <x v="4"/>
    <x v="91"/>
    <x v="4"/>
    <x v="30"/>
    <s v="N"/>
    <s v="00 - N/A"/>
    <s v="10 - FONDO GENERAL"/>
    <s v="(en blanco)"/>
    <s v="99 - MULTIPROVINCIAL"/>
    <n v="293623009"/>
    <n v="174210104.34"/>
  </r>
  <r>
    <s v="2024"/>
    <x v="0"/>
    <x v="0"/>
    <x v="0"/>
    <x v="4"/>
    <x v="2"/>
    <s v="0201 - PRESIDENCIA DE LA REPÚBLICA"/>
    <s v="0001 - GABINETE SOCIAL DE LA PRESIDENCIA"/>
    <x v="2"/>
    <x v="4"/>
    <x v="92"/>
    <x v="4"/>
    <x v="30"/>
    <s v="N"/>
    <s v="00 - N/A"/>
    <s v="10 - FONDO GENERAL"/>
    <s v="(en blanco)"/>
    <s v="99 - MULTIPROVINCIAL"/>
    <n v="1614940895"/>
    <n v="784347562.8599999"/>
  </r>
  <r>
    <s v="2024"/>
    <x v="0"/>
    <x v="0"/>
    <x v="0"/>
    <x v="4"/>
    <x v="2"/>
    <s v="0201 - PRESIDENCIA DE LA REPÚBLICA"/>
    <s v="0001 - GABINETE SOCIAL DE LA PRESIDENCIA"/>
    <x v="2"/>
    <x v="4"/>
    <x v="92"/>
    <x v="4"/>
    <x v="30"/>
    <s v="N"/>
    <s v="00 - N/A"/>
    <s v="20 - FONDOS CON DESTINO ESPECÍFICO"/>
    <s v="(en blanco)"/>
    <s v="99 - MULTIPROVINCIAL"/>
    <n v="17925048"/>
    <n v="8962524"/>
  </r>
  <r>
    <s v="2024"/>
    <x v="0"/>
    <x v="0"/>
    <x v="0"/>
    <x v="4"/>
    <x v="2"/>
    <s v="0201 - PRESIDENCIA DE LA REPÚBLICA"/>
    <s v="0001 - GABINETE SOCIAL DE LA PRESIDENCIA"/>
    <x v="2"/>
    <x v="4"/>
    <x v="5"/>
    <x v="4"/>
    <x v="24"/>
    <s v="N"/>
    <s v="00 - N/A"/>
    <s v="10 - FONDO GENERAL"/>
    <s v="(en blanco)"/>
    <s v="99 - MULTIPROVINCIAL"/>
    <n v="52396244"/>
    <n v="24169256"/>
  </r>
  <r>
    <s v="2024"/>
    <x v="0"/>
    <x v="0"/>
    <x v="0"/>
    <x v="4"/>
    <x v="2"/>
    <s v="0201 - PRESIDENCIA DE LA REPÚBLICA"/>
    <s v="0001 - GABINETE SOCIAL DE LA PRESIDENCIA"/>
    <x v="2"/>
    <x v="4"/>
    <x v="6"/>
    <x v="4"/>
    <x v="24"/>
    <s v="N"/>
    <s v="00 - N/A"/>
    <s v="10 - FONDO GENERAL"/>
    <s v="(en blanco)"/>
    <s v="99 - MULTIPROVINCIAL"/>
    <n v="1314405996"/>
    <n v="544719850.13999999"/>
  </r>
  <r>
    <s v="2024"/>
    <x v="0"/>
    <x v="0"/>
    <x v="0"/>
    <x v="4"/>
    <x v="2"/>
    <s v="0201 - PRESIDENCIA DE LA REPÚBLICA"/>
    <s v="0001 - MINISTERIO DE LA PRESIDENCIA"/>
    <x v="0"/>
    <x v="0"/>
    <x v="2"/>
    <x v="4"/>
    <x v="24"/>
    <s v="N"/>
    <s v="00 - N/A"/>
    <s v="10 - FONDO GENERAL"/>
    <s v="(en blanco)"/>
    <s v="99 - MULTIPROVINCIAL"/>
    <n v="2000000"/>
    <n v="136161.48000000001"/>
  </r>
  <r>
    <s v="2024"/>
    <x v="0"/>
    <x v="0"/>
    <x v="0"/>
    <x v="4"/>
    <x v="2"/>
    <s v="0201 - PRESIDENCIA DE LA REPÚBLICA"/>
    <s v="0001 - MINISTERIO DE LA PRESIDENCIA"/>
    <x v="0"/>
    <x v="0"/>
    <x v="2"/>
    <x v="4"/>
    <x v="30"/>
    <s v="N"/>
    <s v="00 - N/A"/>
    <s v="10 - FONDO GENERAL"/>
    <s v="(en blanco)"/>
    <s v="99 - MULTIPROVINCIAL"/>
    <n v="559353239"/>
    <n v="269421046.56000006"/>
  </r>
  <r>
    <s v="2024"/>
    <x v="0"/>
    <x v="0"/>
    <x v="0"/>
    <x v="4"/>
    <x v="2"/>
    <s v="0201 - PRESIDENCIA DE LA REPÚBLICA"/>
    <s v="0001 - SECRETARIADO ADMINISTRATIVO DE LA PRESIDENCIA"/>
    <x v="0"/>
    <x v="0"/>
    <x v="2"/>
    <x v="4"/>
    <x v="24"/>
    <s v="N"/>
    <s v="00 - N/A"/>
    <s v="10 - FONDO GENERAL"/>
    <s v="(en blanco)"/>
    <s v="99 - MULTIPROVINCIAL"/>
    <n v="0"/>
    <n v="88596747.150000006"/>
  </r>
  <r>
    <s v="2024"/>
    <x v="0"/>
    <x v="0"/>
    <x v="0"/>
    <x v="4"/>
    <x v="2"/>
    <s v="0201 - PRESIDENCIA DE LA REPÚBLICA"/>
    <s v="0001 - SECRETARIADO ADMINISTRATIVO DE LA PRESIDENCIA"/>
    <x v="0"/>
    <x v="0"/>
    <x v="2"/>
    <x v="4"/>
    <x v="30"/>
    <s v="N"/>
    <s v="00 - N/A"/>
    <s v="10 - FONDO GENERAL"/>
    <s v="(en blanco)"/>
    <s v="99 - MULTIPROVINCIAL"/>
    <n v="0"/>
    <n v="602579118.38999999"/>
  </r>
  <r>
    <s v="2024"/>
    <x v="0"/>
    <x v="0"/>
    <x v="0"/>
    <x v="4"/>
    <x v="2"/>
    <s v="0201 - PRESIDENCIA DE LA REPÚBLICA"/>
    <s v="0001 - SECRETARIADO ADMINISTRATIVO DE LA PRESIDENCIA"/>
    <x v="0"/>
    <x v="0"/>
    <x v="2"/>
    <x v="4"/>
    <x v="31"/>
    <s v="N"/>
    <s v="00 - N/A"/>
    <s v="10 - FONDO GENERAL"/>
    <s v="(en blanco)"/>
    <s v="99 - MULTIPROVINCIAL"/>
    <n v="8665124"/>
    <n v="4217562"/>
  </r>
  <r>
    <s v="2024"/>
    <x v="0"/>
    <x v="0"/>
    <x v="0"/>
    <x v="4"/>
    <x v="2"/>
    <s v="0201 - PRESIDENCIA DE LA REPÚBLICA"/>
    <s v="0001 - SECRETARIADO ADMINISTRATIVO DE LA PRESIDENCIA"/>
    <x v="0"/>
    <x v="0"/>
    <x v="93"/>
    <x v="4"/>
    <x v="32"/>
    <s v="N"/>
    <s v="00 - N/A"/>
    <s v="10 - FONDO GENERAL"/>
    <s v="(en blanco)"/>
    <s v="99 - MULTIPROVINCIAL"/>
    <n v="0"/>
    <n v="15468718.150000002"/>
  </r>
  <r>
    <s v="2024"/>
    <x v="0"/>
    <x v="0"/>
    <x v="0"/>
    <x v="4"/>
    <x v="2"/>
    <s v="0201 - PRESIDENCIA DE LA REPÚBLICA"/>
    <s v="0001 - SECRETARIADO ADMINISTRATIVO DE LA PRESIDENCIA"/>
    <x v="0"/>
    <x v="7"/>
    <x v="29"/>
    <x v="4"/>
    <x v="31"/>
    <s v="N"/>
    <s v="00 - N/A"/>
    <s v="10 - FONDO GENERAL"/>
    <s v="(en blanco)"/>
    <s v="99 - MULTIPROVINCIAL"/>
    <n v="1056308518"/>
    <n v="504796681.73999983"/>
  </r>
  <r>
    <s v="2024"/>
    <x v="0"/>
    <x v="0"/>
    <x v="0"/>
    <x v="4"/>
    <x v="2"/>
    <s v="0201 - PRESIDENCIA DE LA REPÚBLICA"/>
    <s v="0001 - SECRETARIADO ADMINISTRATIVO DE LA PRESIDENCIA"/>
    <x v="0"/>
    <x v="1"/>
    <x v="18"/>
    <x v="4"/>
    <x v="31"/>
    <s v="N"/>
    <s v="00 - N/A"/>
    <s v="10 - FONDO GENERAL"/>
    <s v="(en blanco)"/>
    <s v="99 - MULTIPROVINCIAL"/>
    <n v="1583663831"/>
    <n v="764618416.01999998"/>
  </r>
  <r>
    <s v="2024"/>
    <x v="0"/>
    <x v="0"/>
    <x v="0"/>
    <x v="4"/>
    <x v="2"/>
    <s v="0201 - PRESIDENCIA DE LA REPÚBLICA"/>
    <s v="0001 - SECRETARIADO ADMINISTRATIVO DE LA PRESIDENCIA"/>
    <x v="1"/>
    <x v="12"/>
    <x v="32"/>
    <x v="4"/>
    <x v="24"/>
    <s v="N"/>
    <s v="00 - N/A"/>
    <s v="10 - FONDO GENERAL"/>
    <s v="(en blanco)"/>
    <s v="99 - MULTIPROVINCIAL"/>
    <n v="0"/>
    <n v="1000000"/>
  </r>
  <r>
    <s v="2024"/>
    <x v="0"/>
    <x v="0"/>
    <x v="0"/>
    <x v="4"/>
    <x v="2"/>
    <s v="0201 - PRESIDENCIA DE LA REPÚBLICA"/>
    <s v="0001 - SECRETARIADO ADMINISTRATIVO DE LA PRESIDENCIA"/>
    <x v="3"/>
    <x v="9"/>
    <x v="81"/>
    <x v="4"/>
    <x v="24"/>
    <s v="N"/>
    <s v="00 - N/A"/>
    <s v="10 - FONDO GENERAL"/>
    <s v="(en blanco)"/>
    <s v="99 - MULTIPROVINCIAL"/>
    <n v="0"/>
    <n v="0"/>
  </r>
  <r>
    <s v="2024"/>
    <x v="0"/>
    <x v="0"/>
    <x v="0"/>
    <x v="4"/>
    <x v="2"/>
    <s v="0201 - PRESIDENCIA DE LA REPÚBLICA"/>
    <s v="0001 - SECRETARIADO ADMINISTRATIVO DE LA PRESIDENCIA"/>
    <x v="3"/>
    <x v="6"/>
    <x v="82"/>
    <x v="4"/>
    <x v="30"/>
    <s v="N"/>
    <s v="00 - N/A"/>
    <s v="10 - FONDO GENERAL"/>
    <s v="(en blanco)"/>
    <s v="99 - MULTIPROVINCIAL"/>
    <n v="211362180"/>
    <n v="98243516.420000002"/>
  </r>
  <r>
    <s v="2024"/>
    <x v="0"/>
    <x v="0"/>
    <x v="0"/>
    <x v="4"/>
    <x v="2"/>
    <s v="0201 - PRESIDENCIA DE LA REPÚBLICA"/>
    <s v="0001 - SECRETARIADO ADMINISTRATIVO DE LA PRESIDENCIA"/>
    <x v="2"/>
    <x v="3"/>
    <x v="47"/>
    <x v="4"/>
    <x v="24"/>
    <s v="N"/>
    <s v="00 - N/A"/>
    <s v="10 - FONDO GENERAL"/>
    <s v="(en blanco)"/>
    <s v="99 - MULTIPROVINCIAL"/>
    <n v="0"/>
    <n v="4462295"/>
  </r>
  <r>
    <s v="2024"/>
    <x v="0"/>
    <x v="0"/>
    <x v="0"/>
    <x v="4"/>
    <x v="2"/>
    <s v="0201 - PRESIDENCIA DE LA REPÚBLICA"/>
    <s v="0001 - SECRETARIADO ADMINISTRATIVO DE LA PRESIDENCIA"/>
    <x v="2"/>
    <x v="8"/>
    <x v="34"/>
    <x v="4"/>
    <x v="24"/>
    <s v="N"/>
    <s v="00 - N/A"/>
    <s v="10 - FONDO GENERAL"/>
    <s v="(en blanco)"/>
    <s v="99 - MULTIPROVINCIAL"/>
    <n v="0"/>
    <n v="36091856"/>
  </r>
  <r>
    <s v="2024"/>
    <x v="0"/>
    <x v="0"/>
    <x v="0"/>
    <x v="4"/>
    <x v="2"/>
    <s v="0201 - PRESIDENCIA DE LA REPÚBLICA"/>
    <s v="0001 - SECRETARIADO ADMINISTRATIVO DE LA PRESIDENCIA"/>
    <x v="2"/>
    <x v="8"/>
    <x v="20"/>
    <x v="4"/>
    <x v="24"/>
    <s v="N"/>
    <s v="00 - N/A"/>
    <s v="10 - FONDO GENERAL"/>
    <s v="(en blanco)"/>
    <s v="99 - MULTIPROVINCIAL"/>
    <n v="0"/>
    <n v="3000000"/>
  </r>
  <r>
    <s v="2024"/>
    <x v="0"/>
    <x v="0"/>
    <x v="0"/>
    <x v="4"/>
    <x v="2"/>
    <s v="0201 - PRESIDENCIA DE LA REPÚBLICA"/>
    <s v="0001 - SECRETARIADO ADMINISTRATIVO DE LA PRESIDENCIA"/>
    <x v="2"/>
    <x v="8"/>
    <x v="94"/>
    <x v="4"/>
    <x v="24"/>
    <s v="N"/>
    <s v="00 - N/A"/>
    <s v="10 - FONDO GENERAL"/>
    <s v="(en blanco)"/>
    <s v="99 - MULTIPROVINCIAL"/>
    <n v="180800000"/>
    <n v="130719706"/>
  </r>
  <r>
    <s v="2024"/>
    <x v="0"/>
    <x v="0"/>
    <x v="0"/>
    <x v="4"/>
    <x v="2"/>
    <s v="0201 - PRESIDENCIA DE LA REPÚBLICA"/>
    <s v="0001 - SECRETARIADO ADMINISTRATIVO DE LA PRESIDENCIA"/>
    <x v="2"/>
    <x v="10"/>
    <x v="24"/>
    <x v="4"/>
    <x v="24"/>
    <s v="N"/>
    <s v="00 - N/A"/>
    <s v="10 - FONDO GENERAL"/>
    <s v="(en blanco)"/>
    <s v="99 - MULTIPROVINCIAL"/>
    <n v="0"/>
    <n v="46517072.810000002"/>
  </r>
  <r>
    <s v="2024"/>
    <x v="0"/>
    <x v="0"/>
    <x v="0"/>
    <x v="4"/>
    <x v="2"/>
    <s v="0201 - PRESIDENCIA DE LA REPÚBLICA"/>
    <s v="0001 - SECRETARIADO ADMINISTRATIVO DE LA PRESIDENCIA"/>
    <x v="2"/>
    <x v="10"/>
    <x v="40"/>
    <x v="4"/>
    <x v="24"/>
    <s v="N"/>
    <s v="00 - N/A"/>
    <s v="10 - FONDO GENERAL"/>
    <s v="(en blanco)"/>
    <s v="99 - MULTIPROVINCIAL"/>
    <n v="0"/>
    <n v="180000"/>
  </r>
  <r>
    <s v="2024"/>
    <x v="0"/>
    <x v="0"/>
    <x v="0"/>
    <x v="4"/>
    <x v="2"/>
    <s v="0201 - PRESIDENCIA DE LA REPÚBLICA"/>
    <s v="0001 - SECRETARIADO ADMINISTRATIVO DE LA PRESIDENCIA"/>
    <x v="2"/>
    <x v="4"/>
    <x v="6"/>
    <x v="4"/>
    <x v="24"/>
    <s v="N"/>
    <s v="00 - N/A"/>
    <s v="10 - FONDO GENERAL"/>
    <s v="(en blanco)"/>
    <s v="99 - MULTIPROVINCIAL"/>
    <n v="163522851"/>
    <n v="123081961.33"/>
  </r>
  <r>
    <s v="2024"/>
    <x v="0"/>
    <x v="0"/>
    <x v="0"/>
    <x v="4"/>
    <x v="2"/>
    <s v="0201 - PRESIDENCIA DE LA REPÚBLICA"/>
    <s v="0003 - PLAN PRESIDENCIAL CONTRA LA POBREZA"/>
    <x v="2"/>
    <x v="4"/>
    <x v="6"/>
    <x v="4"/>
    <x v="24"/>
    <s v="N"/>
    <s v="00 - N/A"/>
    <s v="10 - FONDO GENERAL"/>
    <s v="(en blanco)"/>
    <s v="99 - MULTIPROVINCIAL"/>
    <n v="12000000"/>
    <n v="2000000"/>
  </r>
  <r>
    <s v="2024"/>
    <x v="0"/>
    <x v="0"/>
    <x v="0"/>
    <x v="4"/>
    <x v="2"/>
    <s v="0201 - PRESIDENCIA DE LA REPÚBLICA"/>
    <s v="0004 - COMISION PRESIDENCIAL DE APOYO AL DESARROLLO BARRIAL"/>
    <x v="2"/>
    <x v="4"/>
    <x v="6"/>
    <x v="4"/>
    <x v="24"/>
    <s v="N"/>
    <s v="00 - N/A"/>
    <s v="10 - FONDO GENERAL"/>
    <s v="(en blanco)"/>
    <s v="99 - MULTIPROVINCIAL"/>
    <n v="9700000"/>
    <n v="6110182.7600000007"/>
  </r>
  <r>
    <s v="2024"/>
    <x v="0"/>
    <x v="0"/>
    <x v="0"/>
    <x v="4"/>
    <x v="2"/>
    <s v="0201 - PRESIDENCIA DE LA REPÚBLICA"/>
    <s v="0007 - PROGRAMA SUPÉRATE"/>
    <x v="2"/>
    <x v="4"/>
    <x v="6"/>
    <x v="4"/>
    <x v="24"/>
    <s v="N"/>
    <s v="00 - N/A"/>
    <s v="10 - FONDO GENERAL"/>
    <s v="(en blanco)"/>
    <s v="99 - MULTIPROVINCIAL"/>
    <n v="33584520660"/>
    <n v="21593150599.359997"/>
  </r>
  <r>
    <s v="2024"/>
    <x v="0"/>
    <x v="0"/>
    <x v="0"/>
    <x v="4"/>
    <x v="2"/>
    <s v="0201 - PRESIDENCIA DE LA REPÚBLICA"/>
    <s v="0007 - PROGRAMA SUPÉRATE"/>
    <x v="2"/>
    <x v="4"/>
    <x v="6"/>
    <x v="4"/>
    <x v="24"/>
    <s v="N"/>
    <s v="00 - N/A"/>
    <s v="60 - CREDITO EXTERNO"/>
    <s v="(en blanco)"/>
    <s v="99 - MULTIPROVINCIAL"/>
    <n v="15963872936"/>
    <n v="811471538"/>
  </r>
  <r>
    <s v="2024"/>
    <x v="0"/>
    <x v="0"/>
    <x v="0"/>
    <x v="4"/>
    <x v="2"/>
    <s v="0201 - PRESIDENCIA DE LA REPÚBLICA"/>
    <s v="0007 - PROGRAMA SUPÉRATE"/>
    <x v="2"/>
    <x v="4"/>
    <x v="6"/>
    <x v="4"/>
    <x v="31"/>
    <s v="N"/>
    <s v="00 - N/A"/>
    <s v="10 - FONDO GENERAL"/>
    <s v="(en blanco)"/>
    <s v="99 - MULTIPROVINCIAL"/>
    <n v="0"/>
    <n v="89761.87"/>
  </r>
  <r>
    <s v="2024"/>
    <x v="0"/>
    <x v="0"/>
    <x v="0"/>
    <x v="4"/>
    <x v="2"/>
    <s v="0201 - PRESIDENCIA DE LA REPÚBLICA"/>
    <s v="0007 - PROGRAMA SUPÉRATE"/>
    <x v="2"/>
    <x v="5"/>
    <x v="14"/>
    <x v="4"/>
    <x v="24"/>
    <s v="N"/>
    <s v="00 - N/A"/>
    <s v="10 - FONDO GENERAL"/>
    <s v="(en blanco)"/>
    <s v="99 - MULTIPROVINCIAL"/>
    <n v="0"/>
    <n v="0"/>
  </r>
  <r>
    <s v="2024"/>
    <x v="0"/>
    <x v="0"/>
    <x v="0"/>
    <x v="4"/>
    <x v="2"/>
    <s v="0201 - PRESIDENCIA DE LA REPÚBLICA"/>
    <s v="0008 - ADMINISTRADORA DE SUBSIDIOS SOCIALES"/>
    <x v="2"/>
    <x v="4"/>
    <x v="6"/>
    <x v="4"/>
    <x v="24"/>
    <s v="N"/>
    <s v="00 - N/A"/>
    <s v="10 - FONDO GENERAL"/>
    <s v="(en blanco)"/>
    <s v="99 - MULTIPROVINCIAL"/>
    <n v="2000000"/>
    <n v="351229"/>
  </r>
  <r>
    <s v="2024"/>
    <x v="0"/>
    <x v="0"/>
    <x v="0"/>
    <x v="4"/>
    <x v="2"/>
    <s v="0201 - PRESIDENCIA DE LA REPÚBLICA"/>
    <s v="0008 - DIRECCION GENERAL DE ETICA E INTEGRIDAD GUBERNAMENTAL"/>
    <x v="0"/>
    <x v="0"/>
    <x v="2"/>
    <x v="4"/>
    <x v="24"/>
    <s v="N"/>
    <s v="00 - N/A"/>
    <s v="10 - FONDO GENERAL"/>
    <s v="(en blanco)"/>
    <s v="99 - MULTIPROVINCIAL"/>
    <n v="2845000"/>
    <n v="852651.35"/>
  </r>
  <r>
    <s v="2024"/>
    <x v="0"/>
    <x v="0"/>
    <x v="0"/>
    <x v="4"/>
    <x v="2"/>
    <s v="0201 - PRESIDENCIA DE LA REPÚBLICA"/>
    <s v="0008 - DIRECCION GENERAL DE ETICA E INTEGRIDAD GUBERNAMENTAL"/>
    <x v="0"/>
    <x v="0"/>
    <x v="2"/>
    <x v="4"/>
    <x v="29"/>
    <s v="N"/>
    <s v="00 - N/A"/>
    <s v="10 - FONDO GENERAL"/>
    <s v="(en blanco)"/>
    <s v="99 - MULTIPROVINCIAL"/>
    <n v="3000000"/>
    <n v="2961110"/>
  </r>
  <r>
    <s v="2024"/>
    <x v="0"/>
    <x v="0"/>
    <x v="0"/>
    <x v="4"/>
    <x v="2"/>
    <s v="0201 - PRESIDENCIA DE LA REPÚBLICA"/>
    <s v="0008 - DIRECCION GENERAL DE ETICA E INTEGRIDAD GUBERNAMENTAL"/>
    <x v="0"/>
    <x v="0"/>
    <x v="2"/>
    <x v="4"/>
    <x v="31"/>
    <s v="N"/>
    <s v="00 - N/A"/>
    <s v="10 - FONDO GENERAL"/>
    <s v="(en blanco)"/>
    <s v="99 - MULTIPROVINCIAL"/>
    <n v="0"/>
    <n v="40000"/>
  </r>
  <r>
    <s v="2024"/>
    <x v="0"/>
    <x v="0"/>
    <x v="0"/>
    <x v="4"/>
    <x v="2"/>
    <s v="0201 - PRESIDENCIA DE LA REPÚBLICA"/>
    <s v="0009 - COMISIÓN PRESIDENCIAL DE APOYO AL DESARROLLO PROVINCIAL"/>
    <x v="0"/>
    <x v="0"/>
    <x v="2"/>
    <x v="4"/>
    <x v="24"/>
    <s v="N"/>
    <s v="00 - N/A"/>
    <s v="10 - FONDO GENERAL"/>
    <s v="(en blanco)"/>
    <s v="99 - MULTIPROVINCIAL"/>
    <n v="2000000"/>
    <n v="0"/>
  </r>
  <r>
    <s v="2024"/>
    <x v="0"/>
    <x v="0"/>
    <x v="0"/>
    <x v="4"/>
    <x v="2"/>
    <s v="0201 - PRESIDENCIA DE LA REPÚBLICA"/>
    <s v="0009 - DIRECCIÓN GENERAL DE PROYECTOS ESTRATÉGICOS Y ESPECIALES DE LA PRESIDENCIA DE LA REPÚBLICA (PROPEEP)"/>
    <x v="0"/>
    <x v="0"/>
    <x v="2"/>
    <x v="4"/>
    <x v="24"/>
    <s v="N"/>
    <s v="00 - N/A"/>
    <s v="10 - FONDO GENERAL"/>
    <s v="(en blanco)"/>
    <s v="99 - MULTIPROVINCIAL"/>
    <n v="6645900"/>
    <n v="4726831.5"/>
  </r>
  <r>
    <s v="2024"/>
    <x v="0"/>
    <x v="0"/>
    <x v="0"/>
    <x v="4"/>
    <x v="2"/>
    <s v="0201 - PRESIDENCIA DE LA REPÚBLICA"/>
    <s v="0009 - DIRECCIÓN GENERAL DE PROYECTOS ESTRATÉGICOS Y ESPECIALES DE LA PRESIDENCIA DE LA REPÚBLICA (PROPEEP)"/>
    <x v="0"/>
    <x v="0"/>
    <x v="2"/>
    <x v="4"/>
    <x v="32"/>
    <s v="N"/>
    <s v="00 - N/A"/>
    <s v="10 - FONDO GENERAL"/>
    <s v="(en blanco)"/>
    <s v="99 - MULTIPROVINCIAL"/>
    <n v="4760000"/>
    <n v="11548050"/>
  </r>
  <r>
    <s v="2024"/>
    <x v="0"/>
    <x v="0"/>
    <x v="0"/>
    <x v="4"/>
    <x v="2"/>
    <s v="0201 - PRESIDENCIA DE LA REPÚBLICA"/>
    <s v="0010 - CONSEJO NACIONAL DE LA PERSONA ENVEJECIENTE"/>
    <x v="2"/>
    <x v="4"/>
    <x v="6"/>
    <x v="4"/>
    <x v="24"/>
    <s v="N"/>
    <s v="00 - N/A"/>
    <s v="10 - FONDO GENERAL"/>
    <s v="(en blanco)"/>
    <s v="01 - DISTRITO NACIONAL"/>
    <n v="37565137"/>
    <n v="19094767.039999999"/>
  </r>
  <r>
    <s v="2024"/>
    <x v="0"/>
    <x v="0"/>
    <x v="0"/>
    <x v="4"/>
    <x v="2"/>
    <s v="0201 - PRESIDENCIA DE LA REPÚBLICA"/>
    <s v="0010 - CONSEJO NACIONAL DE LA PERSONA ENVEJECIENTE"/>
    <x v="2"/>
    <x v="4"/>
    <x v="6"/>
    <x v="4"/>
    <x v="24"/>
    <s v="N"/>
    <s v="00 - N/A"/>
    <s v="10 - FONDO GENERAL"/>
    <s v="(en blanco)"/>
    <s v="02 - AZUA"/>
    <n v="8565446"/>
    <n v="4357723"/>
  </r>
  <r>
    <s v="2024"/>
    <x v="0"/>
    <x v="0"/>
    <x v="0"/>
    <x v="4"/>
    <x v="2"/>
    <s v="0201 - PRESIDENCIA DE LA REPÚBLICA"/>
    <s v="0010 - CONSEJO NACIONAL DE LA PERSONA ENVEJECIENTE"/>
    <x v="2"/>
    <x v="4"/>
    <x v="6"/>
    <x v="4"/>
    <x v="24"/>
    <s v="N"/>
    <s v="00 - N/A"/>
    <s v="10 - FONDO GENERAL"/>
    <s v="(en blanco)"/>
    <s v="10 - INDEPENDENCIA"/>
    <n v="5883571"/>
    <n v="2941785.8400000003"/>
  </r>
  <r>
    <s v="2024"/>
    <x v="0"/>
    <x v="0"/>
    <x v="0"/>
    <x v="4"/>
    <x v="2"/>
    <s v="0201 - PRESIDENCIA DE LA REPÚBLICA"/>
    <s v="0010 - CONSEJO NACIONAL DE LA PERSONA ENVEJECIENTE"/>
    <x v="2"/>
    <x v="4"/>
    <x v="6"/>
    <x v="4"/>
    <x v="24"/>
    <s v="N"/>
    <s v="00 - N/A"/>
    <s v="10 - FONDO GENERAL"/>
    <s v="(en blanco)"/>
    <s v="11 - LA ALTAGRACIA"/>
    <n v="9265829"/>
    <n v="4632904.57"/>
  </r>
  <r>
    <s v="2024"/>
    <x v="0"/>
    <x v="0"/>
    <x v="0"/>
    <x v="4"/>
    <x v="2"/>
    <s v="0201 - PRESIDENCIA DE LA REPÚBLICA"/>
    <s v="0010 - CONSEJO NACIONAL DE LA PERSONA ENVEJECIENTE"/>
    <x v="2"/>
    <x v="4"/>
    <x v="6"/>
    <x v="4"/>
    <x v="24"/>
    <s v="N"/>
    <s v="00 - N/A"/>
    <s v="10 - FONDO GENERAL"/>
    <s v="(en blanco)"/>
    <s v="13 - LA VEGA"/>
    <n v="27969506"/>
    <n v="15085620.609999998"/>
  </r>
  <r>
    <s v="2024"/>
    <x v="0"/>
    <x v="0"/>
    <x v="0"/>
    <x v="4"/>
    <x v="2"/>
    <s v="0201 - PRESIDENCIA DE LA REPÚBLICA"/>
    <s v="0010 - CONSEJO NACIONAL DE LA PERSONA ENVEJECIENTE"/>
    <x v="2"/>
    <x v="4"/>
    <x v="6"/>
    <x v="4"/>
    <x v="24"/>
    <s v="N"/>
    <s v="00 - N/A"/>
    <s v="10 - FONDO GENERAL"/>
    <s v="(en blanco)"/>
    <s v="22 - SAN JUAN"/>
    <n v="9234979"/>
    <n v="4617489.8000000007"/>
  </r>
  <r>
    <s v="2024"/>
    <x v="0"/>
    <x v="0"/>
    <x v="0"/>
    <x v="4"/>
    <x v="2"/>
    <s v="0201 - PRESIDENCIA DE LA REPÚBLICA"/>
    <s v="0010 - CONSEJO NACIONAL DE LA PERSONA ENVEJECIENTE"/>
    <x v="2"/>
    <x v="4"/>
    <x v="6"/>
    <x v="4"/>
    <x v="24"/>
    <s v="N"/>
    <s v="00 - N/A"/>
    <s v="10 - FONDO GENERAL"/>
    <s v="(en blanco)"/>
    <s v="27 - VALVERDE"/>
    <n v="20824653"/>
    <n v="12047936.42"/>
  </r>
  <r>
    <s v="2024"/>
    <x v="0"/>
    <x v="0"/>
    <x v="0"/>
    <x v="4"/>
    <x v="2"/>
    <s v="0201 - PRESIDENCIA DE LA REPÚBLICA"/>
    <s v="0010 - CONSEJO NACIONAL DE LA PERSONA ENVEJECIENTE"/>
    <x v="2"/>
    <x v="4"/>
    <x v="6"/>
    <x v="4"/>
    <x v="24"/>
    <s v="N"/>
    <s v="00 - N/A"/>
    <s v="10 - FONDO GENERAL"/>
    <s v="(en blanco)"/>
    <s v="32 - SANTO DOMINGO"/>
    <n v="25362144"/>
    <n v="12831071.970000001"/>
  </r>
  <r>
    <s v="2024"/>
    <x v="0"/>
    <x v="0"/>
    <x v="0"/>
    <x v="4"/>
    <x v="2"/>
    <s v="0201 - PRESIDENCIA DE LA REPÚBLICA"/>
    <s v="0010 - CONSEJO NACIONAL DE LA PERSONA ENVEJECIENTE"/>
    <x v="2"/>
    <x v="4"/>
    <x v="6"/>
    <x v="4"/>
    <x v="24"/>
    <s v="N"/>
    <s v="00 - N/A"/>
    <s v="10 - FONDO GENERAL"/>
    <s v="(en blanco)"/>
    <s v="99 - MULTIPROVINCIAL"/>
    <n v="298318978"/>
    <n v="149835411.59"/>
  </r>
  <r>
    <s v="2024"/>
    <x v="0"/>
    <x v="0"/>
    <x v="0"/>
    <x v="4"/>
    <x v="2"/>
    <s v="0201 - PRESIDENCIA DE LA REPÚBLICA"/>
    <s v="0010 - CONSEJO NACIONAL DE LA PERSONA ENVEJECIENTE"/>
    <x v="2"/>
    <x v="4"/>
    <x v="6"/>
    <x v="4"/>
    <x v="29"/>
    <s v="N"/>
    <s v="00 - N/A"/>
    <s v="10 - FONDO GENERAL"/>
    <s v="(en blanco)"/>
    <s v="99 - MULTIPROVINCIAL"/>
    <n v="500000"/>
    <n v="294601"/>
  </r>
  <r>
    <s v="2024"/>
    <x v="0"/>
    <x v="0"/>
    <x v="0"/>
    <x v="4"/>
    <x v="2"/>
    <s v="0201 - PRESIDENCIA DE LA REPÚBLICA"/>
    <s v="0014 - COMEDORES ECONOMICOS DEL ESTADO"/>
    <x v="2"/>
    <x v="4"/>
    <x v="6"/>
    <x v="4"/>
    <x v="24"/>
    <s v="N"/>
    <s v="00 - N/A"/>
    <s v="10 - FONDO GENERAL"/>
    <s v="(en blanco)"/>
    <s v="99 - MULTIPROVINCIAL"/>
    <n v="2500000"/>
    <n v="0"/>
  </r>
  <r>
    <s v="2024"/>
    <x v="0"/>
    <x v="0"/>
    <x v="0"/>
    <x v="4"/>
    <x v="2"/>
    <s v="0201 - PRESIDENCIA DE LA REPÚBLICA"/>
    <s v="0015 - DIRECCIÓN GENERAL DE DESARROLLO DE LA COMUNIDAD"/>
    <x v="2"/>
    <x v="4"/>
    <x v="6"/>
    <x v="4"/>
    <x v="24"/>
    <s v="N"/>
    <s v="00 - N/A"/>
    <s v="10 - FONDO GENERAL"/>
    <s v="(en blanco)"/>
    <s v="99 - MULTIPROVINCIAL"/>
    <n v="21168000"/>
    <n v="8994500"/>
  </r>
  <r>
    <s v="2024"/>
    <x v="0"/>
    <x v="0"/>
    <x v="0"/>
    <x v="4"/>
    <x v="2"/>
    <s v="0201 - PRESIDENCIA DE LA REPÚBLICA"/>
    <s v="0018 - COMISIÓN PERMANENTE DE EFEMÉRIDES PATRIA"/>
    <x v="2"/>
    <x v="8"/>
    <x v="20"/>
    <x v="4"/>
    <x v="24"/>
    <s v="N"/>
    <s v="00 - N/A"/>
    <s v="10 - FONDO GENERAL"/>
    <s v="(en blanco)"/>
    <s v="99 - MULTIPROVINCIAL"/>
    <n v="605000"/>
    <n v="200000"/>
  </r>
  <r>
    <s v="2024"/>
    <x v="0"/>
    <x v="0"/>
    <x v="0"/>
    <x v="4"/>
    <x v="2"/>
    <s v="0201 - PRESIDENCIA DE LA REPÚBLICA"/>
    <s v="0018 - COMISIÓN PERMANENTE DE EFEMÉRIDES PATRIA"/>
    <x v="2"/>
    <x v="8"/>
    <x v="20"/>
    <x v="4"/>
    <x v="31"/>
    <s v="N"/>
    <s v="00 - N/A"/>
    <s v="10 - FONDO GENERAL"/>
    <s v="(en blanco)"/>
    <s v="99 - MULTIPROVINCIAL"/>
    <n v="400000"/>
    <n v="100000"/>
  </r>
  <r>
    <s v="2024"/>
    <x v="0"/>
    <x v="0"/>
    <x v="0"/>
    <x v="4"/>
    <x v="2"/>
    <s v="0201 - PRESIDENCIA DE LA REPÚBLICA"/>
    <s v="0024 - AUTORIDAD NACIONAL DE ASUNTOS MARÍTIMOS (ANAMAR)"/>
    <x v="3"/>
    <x v="9"/>
    <x v="21"/>
    <x v="4"/>
    <x v="29"/>
    <s v="N"/>
    <s v="00 - N/A"/>
    <s v="10 - FONDO GENERAL"/>
    <s v="(en blanco)"/>
    <s v="99 - MULTIPROVINCIAL"/>
    <n v="2790785"/>
    <n v="2336503.1800000002"/>
  </r>
  <r>
    <s v="2024"/>
    <x v="0"/>
    <x v="0"/>
    <x v="0"/>
    <x v="4"/>
    <x v="2"/>
    <s v="0201 - PRESIDENCIA DE LA REPÚBLICA"/>
    <s v="0029 - VICE PRESIDENCIA DE LA REPÚBLICA"/>
    <x v="0"/>
    <x v="0"/>
    <x v="2"/>
    <x v="4"/>
    <x v="24"/>
    <s v="N"/>
    <s v="00 - N/A"/>
    <s v="10 - FONDO GENERAL"/>
    <s v="(en blanco)"/>
    <s v="99 - MULTIPROVINCIAL"/>
    <n v="1700000"/>
    <n v="0"/>
  </r>
  <r>
    <s v="2024"/>
    <x v="0"/>
    <x v="0"/>
    <x v="0"/>
    <x v="4"/>
    <x v="2"/>
    <s v="0201 - PRESIDENCIA DE LA REPÚBLICA"/>
    <s v="0034 - DIRECCIÓN NACIONAL DE CONTROL DE DROGAS (DNCD)"/>
    <x v="0"/>
    <x v="1"/>
    <x v="18"/>
    <x v="4"/>
    <x v="24"/>
    <s v="N"/>
    <s v="00 - N/A"/>
    <s v="10 - FONDO GENERAL"/>
    <s v="(en blanco)"/>
    <s v="99 - MULTIPROVINCIAL"/>
    <n v="7000000"/>
    <n v="555234.77"/>
  </r>
  <r>
    <s v="2024"/>
    <x v="0"/>
    <x v="0"/>
    <x v="0"/>
    <x v="4"/>
    <x v="2"/>
    <s v="0201 - PRESIDENCIA DE LA REPÚBLICA"/>
    <s v="0034 - DIRECCIÓN NACIONAL DE CONTROL DE DROGAS (DNCD)"/>
    <x v="0"/>
    <x v="1"/>
    <x v="18"/>
    <x v="4"/>
    <x v="33"/>
    <s v="N"/>
    <s v="00 - N/A"/>
    <s v="10 - FONDO GENERAL"/>
    <s v="(en blanco)"/>
    <s v="99 - MULTIPROVINCIAL"/>
    <n v="336000"/>
    <n v="0"/>
  </r>
  <r>
    <s v="2024"/>
    <x v="0"/>
    <x v="0"/>
    <x v="0"/>
    <x v="4"/>
    <x v="2"/>
    <s v="0202 - MINISTERIO DE  INTERIOR Y POLICÍA"/>
    <s v="0001 - MINISTERIO DE INTERIOR Y POLICIA"/>
    <x v="0"/>
    <x v="0"/>
    <x v="2"/>
    <x v="4"/>
    <x v="24"/>
    <s v="N"/>
    <s v="00 - N/A"/>
    <s v="10 - FONDO GENERAL"/>
    <s v="(en blanco)"/>
    <s v="99 - MULTIPROVINCIAL"/>
    <n v="3000000"/>
    <n v="2924688.0300000003"/>
  </r>
  <r>
    <s v="2024"/>
    <x v="0"/>
    <x v="0"/>
    <x v="0"/>
    <x v="4"/>
    <x v="2"/>
    <s v="0202 - MINISTERIO DE  INTERIOR Y POLICÍA"/>
    <s v="0001 - MINISTERIO DE INTERIOR Y POLICIA"/>
    <x v="0"/>
    <x v="0"/>
    <x v="2"/>
    <x v="4"/>
    <x v="24"/>
    <s v="N"/>
    <s v="00 - N/A"/>
    <s v="20 - FONDOS CON DESTINO ESPECÍFICO"/>
    <s v="(en blanco)"/>
    <s v="99 - MULTIPROVINCIAL"/>
    <n v="4000000"/>
    <n v="7053468"/>
  </r>
  <r>
    <s v="2024"/>
    <x v="0"/>
    <x v="0"/>
    <x v="0"/>
    <x v="4"/>
    <x v="2"/>
    <s v="0202 - MINISTERIO DE  INTERIOR Y POLICÍA"/>
    <s v="0001 - MINISTERIO DE INTERIOR Y POLICIA"/>
    <x v="0"/>
    <x v="0"/>
    <x v="2"/>
    <x v="4"/>
    <x v="32"/>
    <s v="N"/>
    <s v="00 - N/A"/>
    <s v="20 - FONDOS CON DESTINO ESPECÍFICO"/>
    <s v="(en blanco)"/>
    <s v="99 - MULTIPROVINCIAL"/>
    <n v="0"/>
    <n v="502000"/>
  </r>
  <r>
    <s v="2024"/>
    <x v="0"/>
    <x v="0"/>
    <x v="0"/>
    <x v="4"/>
    <x v="2"/>
    <s v="0202 - MINISTERIO DE  INTERIOR Y POLICÍA"/>
    <s v="0001 - MINISTERIO DE INTERIOR Y POLICIA"/>
    <x v="0"/>
    <x v="0"/>
    <x v="93"/>
    <x v="4"/>
    <x v="30"/>
    <s v="N"/>
    <s v="00 - N/A"/>
    <s v="20 - FONDOS CON DESTINO ESPECÍFICO"/>
    <s v="(en blanco)"/>
    <s v="99 - MULTIPROVINCIAL"/>
    <n v="0"/>
    <n v="471882245"/>
  </r>
  <r>
    <s v="2024"/>
    <x v="0"/>
    <x v="0"/>
    <x v="0"/>
    <x v="4"/>
    <x v="2"/>
    <s v="0202 - MINISTERIO DE  INTERIOR Y POLICÍA"/>
    <s v="0001 - MINISTERIO DE INTERIOR Y POLICIA"/>
    <x v="0"/>
    <x v="0"/>
    <x v="93"/>
    <x v="4"/>
    <x v="32"/>
    <s v="N"/>
    <s v="00 - N/A"/>
    <s v="10 - FONDO GENERAL"/>
    <s v="(en blanco)"/>
    <s v="99 - MULTIPROVINCIAL"/>
    <n v="400313890"/>
    <n v="157001607.38999999"/>
  </r>
  <r>
    <s v="2024"/>
    <x v="0"/>
    <x v="0"/>
    <x v="0"/>
    <x v="4"/>
    <x v="2"/>
    <s v="0202 - MINISTERIO DE  INTERIOR Y POLICÍA"/>
    <s v="0001 - MINISTERIO DE INTERIOR Y POLICIA"/>
    <x v="0"/>
    <x v="0"/>
    <x v="93"/>
    <x v="4"/>
    <x v="32"/>
    <s v="N"/>
    <s v="00 - N/A"/>
    <s v="20 - FONDOS CON DESTINO ESPECÍFICO"/>
    <s v="(en blanco)"/>
    <s v="99 - MULTIPROVINCIAL"/>
    <n v="14611667907"/>
    <n v="6439380956"/>
  </r>
  <r>
    <s v="2024"/>
    <x v="0"/>
    <x v="0"/>
    <x v="0"/>
    <x v="4"/>
    <x v="2"/>
    <s v="0202 - MINISTERIO DE  INTERIOR Y POLICÍA"/>
    <s v="0001 - MINISTERIO DE INTERIOR Y POLICIA"/>
    <x v="0"/>
    <x v="1"/>
    <x v="22"/>
    <x v="4"/>
    <x v="24"/>
    <s v="N"/>
    <s v="00 - N/A"/>
    <s v="10 - FONDO GENERAL"/>
    <s v="(en blanco)"/>
    <s v="99 - MULTIPROVINCIAL"/>
    <n v="60861690"/>
    <n v="47997624.089999996"/>
  </r>
  <r>
    <s v="2024"/>
    <x v="0"/>
    <x v="0"/>
    <x v="0"/>
    <x v="4"/>
    <x v="2"/>
    <s v="0202 - MINISTERIO DE  INTERIOR Y POLICÍA"/>
    <s v="0001 - MINISTERIO DE INTERIOR Y POLICIA"/>
    <x v="0"/>
    <x v="1"/>
    <x v="25"/>
    <x v="4"/>
    <x v="32"/>
    <s v="N"/>
    <s v="00 - N/A"/>
    <s v="10 - FONDO GENERAL"/>
    <s v="(en blanco)"/>
    <s v="99 - MULTIPROVINCIAL"/>
    <n v="364000000"/>
    <n v="206165056.94999999"/>
  </r>
  <r>
    <s v="2024"/>
    <x v="0"/>
    <x v="0"/>
    <x v="0"/>
    <x v="4"/>
    <x v="2"/>
    <s v="0202 - MINISTERIO DE  INTERIOR Y POLICÍA"/>
    <s v="0001 - MINISTERIO DE INTERIOR Y POLICIA"/>
    <x v="0"/>
    <x v="1"/>
    <x v="25"/>
    <x v="4"/>
    <x v="29"/>
    <s v="N"/>
    <s v="00 - N/A"/>
    <s v="10 - FONDO GENERAL"/>
    <s v="(en blanco)"/>
    <s v="99 - MULTIPROVINCIAL"/>
    <n v="2300000"/>
    <n v="3588604.14"/>
  </r>
  <r>
    <s v="2024"/>
    <x v="0"/>
    <x v="0"/>
    <x v="0"/>
    <x v="4"/>
    <x v="2"/>
    <s v="0202 - MINISTERIO DE  INTERIOR Y POLICÍA"/>
    <s v="0001 - MINISTERIO DE INTERIOR Y POLICIA"/>
    <x v="0"/>
    <x v="1"/>
    <x v="25"/>
    <x v="4"/>
    <x v="31"/>
    <s v="N"/>
    <s v="00 - N/A"/>
    <s v="10 - FONDO GENERAL"/>
    <s v="(en blanco)"/>
    <s v="99 - MULTIPROVINCIAL"/>
    <n v="817552910"/>
    <n v="99939452.74000001"/>
  </r>
  <r>
    <s v="2024"/>
    <x v="0"/>
    <x v="0"/>
    <x v="0"/>
    <x v="4"/>
    <x v="2"/>
    <s v="0202 - MINISTERIO DE  INTERIOR Y POLICÍA"/>
    <s v="0001 - MINISTERIO DE INTERIOR Y POLICIA"/>
    <x v="2"/>
    <x v="4"/>
    <x v="95"/>
    <x v="4"/>
    <x v="30"/>
    <s v="N"/>
    <s v="00 - N/A"/>
    <s v="10 - FONDO GENERAL"/>
    <s v="(en blanco)"/>
    <s v="99 - MULTIPROVINCIAL"/>
    <n v="0"/>
    <n v="34140240.299999997"/>
  </r>
  <r>
    <s v="2024"/>
    <x v="0"/>
    <x v="0"/>
    <x v="0"/>
    <x v="4"/>
    <x v="2"/>
    <s v="0202 - MINISTERIO DE  INTERIOR Y POLICÍA"/>
    <s v="0001 - POLICIA NACIONAL"/>
    <x v="0"/>
    <x v="1"/>
    <x v="22"/>
    <x v="4"/>
    <x v="29"/>
    <s v="N"/>
    <s v="00 - N/A"/>
    <s v="10 - FONDO GENERAL"/>
    <s v="(en blanco)"/>
    <s v="99 - MULTIPROVINCIAL"/>
    <n v="6097249"/>
    <n v="7102128.4699999997"/>
  </r>
  <r>
    <s v="2024"/>
    <x v="0"/>
    <x v="0"/>
    <x v="0"/>
    <x v="4"/>
    <x v="2"/>
    <s v="0202 - MINISTERIO DE  INTERIOR Y POLICÍA"/>
    <s v="0009 - COMITÉ DE RETIRO DE LA POLICIA NACIONAL"/>
    <x v="2"/>
    <x v="4"/>
    <x v="27"/>
    <x v="4"/>
    <x v="24"/>
    <s v="N"/>
    <s v="00 - N/A"/>
    <s v="10 - FONDO GENERAL"/>
    <s v="(en blanco)"/>
    <s v="99 - MULTIPROVINCIAL"/>
    <n v="0"/>
    <n v="755000"/>
  </r>
  <r>
    <s v="2024"/>
    <x v="0"/>
    <x v="0"/>
    <x v="0"/>
    <x v="4"/>
    <x v="2"/>
    <s v="0203 - MINISTERIO DE DEFENSA"/>
    <s v="0001 - ARMADA DE LA REPUBLICA DOMINICANA"/>
    <x v="0"/>
    <x v="7"/>
    <x v="29"/>
    <x v="4"/>
    <x v="24"/>
    <s v="N"/>
    <s v="00 - N/A"/>
    <s v="10 - FONDO GENERAL"/>
    <s v="(en blanco)"/>
    <s v="99 - MULTIPROVINCIAL"/>
    <n v="10700000"/>
    <n v="3377000"/>
  </r>
  <r>
    <s v="2024"/>
    <x v="0"/>
    <x v="0"/>
    <x v="0"/>
    <x v="4"/>
    <x v="2"/>
    <s v="0203 - MINISTERIO DE DEFENSA"/>
    <s v="0001 - ARMADA DE LA REPUBLICA DOMINICANA"/>
    <x v="2"/>
    <x v="10"/>
    <x v="30"/>
    <x v="4"/>
    <x v="24"/>
    <s v="N"/>
    <s v="00 - N/A"/>
    <s v="10 - FONDO GENERAL"/>
    <s v="(en blanco)"/>
    <s v="99 - MULTIPROVINCIAL"/>
    <n v="26261600"/>
    <n v="13353847.350000001"/>
  </r>
  <r>
    <s v="2024"/>
    <x v="0"/>
    <x v="0"/>
    <x v="0"/>
    <x v="4"/>
    <x v="2"/>
    <s v="0203 - MINISTERIO DE DEFENSA"/>
    <s v="0001 - FUERZA AEREA DE LA  REPUBLICA DOMINICANA"/>
    <x v="0"/>
    <x v="7"/>
    <x v="29"/>
    <x v="4"/>
    <x v="24"/>
    <s v="N"/>
    <s v="00 - N/A"/>
    <s v="10 - FONDO GENERAL"/>
    <s v="(en blanco)"/>
    <s v="99 - MULTIPROVINCIAL"/>
    <n v="78921777"/>
    <n v="39460535"/>
  </r>
  <r>
    <s v="2024"/>
    <x v="0"/>
    <x v="0"/>
    <x v="0"/>
    <x v="4"/>
    <x v="2"/>
    <s v="0203 - MINISTERIO DE DEFENSA"/>
    <s v="0001 - MINISTERIO DE DEFENSA"/>
    <x v="0"/>
    <x v="7"/>
    <x v="29"/>
    <x v="4"/>
    <x v="24"/>
    <s v="N"/>
    <s v="00 - N/A"/>
    <s v="10 - FONDO GENERAL"/>
    <s v="(en blanco)"/>
    <s v="99 - MULTIPROVINCIAL"/>
    <n v="26278288"/>
    <n v="13264939"/>
  </r>
  <r>
    <s v="2024"/>
    <x v="0"/>
    <x v="0"/>
    <x v="0"/>
    <x v="4"/>
    <x v="2"/>
    <s v="0203 - MINISTERIO DE DEFENSA"/>
    <s v="0001 - MINISTERIO DE DEFENSA"/>
    <x v="0"/>
    <x v="7"/>
    <x v="29"/>
    <x v="4"/>
    <x v="29"/>
    <s v="N"/>
    <s v="00 - N/A"/>
    <s v="10 - FONDO GENERAL"/>
    <s v="(en blanco)"/>
    <s v="99 - MULTIPROVINCIAL"/>
    <n v="11837743"/>
    <n v="954304"/>
  </r>
  <r>
    <s v="2024"/>
    <x v="0"/>
    <x v="0"/>
    <x v="0"/>
    <x v="4"/>
    <x v="2"/>
    <s v="0203 - MINISTERIO DE DEFENSA"/>
    <s v="0001 - MINISTERIO DE DEFENSA"/>
    <x v="0"/>
    <x v="7"/>
    <x v="29"/>
    <x v="4"/>
    <x v="31"/>
    <s v="N"/>
    <s v="00 - N/A"/>
    <s v="10 - FONDO GENERAL"/>
    <s v="(en blanco)"/>
    <s v="99 - MULTIPROVINCIAL"/>
    <n v="47917748"/>
    <n v="23958876"/>
  </r>
  <r>
    <s v="2024"/>
    <x v="0"/>
    <x v="0"/>
    <x v="0"/>
    <x v="4"/>
    <x v="2"/>
    <s v="0203 - MINISTERIO DE DEFENSA"/>
    <s v="0001 - MINISTERIO DE DEFENSA"/>
    <x v="2"/>
    <x v="4"/>
    <x v="27"/>
    <x v="4"/>
    <x v="24"/>
    <s v="N"/>
    <s v="00 - N/A"/>
    <s v="10 - FONDO GENERAL"/>
    <s v="(en blanco)"/>
    <s v="99 - MULTIPROVINCIAL"/>
    <n v="21991200"/>
    <n v="10995600"/>
  </r>
  <r>
    <s v="2024"/>
    <x v="0"/>
    <x v="0"/>
    <x v="0"/>
    <x v="4"/>
    <x v="2"/>
    <s v="0203 - MINISTERIO DE DEFENSA"/>
    <s v="0004 - INSTITUTO DE SEGURIDAD SOCIAL DE LAS FUERZAS ARMADAS"/>
    <x v="2"/>
    <x v="4"/>
    <x v="6"/>
    <x v="4"/>
    <x v="24"/>
    <s v="N"/>
    <s v="00 - N/A"/>
    <s v="10 - FONDO GENERAL"/>
    <s v="(en blanco)"/>
    <s v="99 - MULTIPROVINCIAL"/>
    <n v="13000000"/>
    <n v="5346019.2"/>
  </r>
  <r>
    <s v="2024"/>
    <x v="0"/>
    <x v="0"/>
    <x v="0"/>
    <x v="4"/>
    <x v="2"/>
    <s v="0203 - MINISTERIO DE DEFENSA"/>
    <s v="0008 - CÍRCULO DEPORTIVO DE LAS FUERZAS ARMADAS Y LA POLICIA NACIONAL"/>
    <x v="2"/>
    <x v="8"/>
    <x v="34"/>
    <x v="4"/>
    <x v="29"/>
    <s v="N"/>
    <s v="00 - N/A"/>
    <s v="10 - FONDO GENERAL"/>
    <s v="(en blanco)"/>
    <s v="01 - DISTRITO NACIONAL"/>
    <n v="574600"/>
    <n v="699400"/>
  </r>
  <r>
    <s v="2024"/>
    <x v="0"/>
    <x v="0"/>
    <x v="0"/>
    <x v="4"/>
    <x v="2"/>
    <s v="0203 - MINISTERIO DE DEFENSA"/>
    <s v="0009 - ESCUELA DE GRADUADOS EN DERECHOS HUMANOS Y DERECHO INTERNACIONAL HUMANITARIO"/>
    <x v="2"/>
    <x v="10"/>
    <x v="30"/>
    <x v="4"/>
    <x v="24"/>
    <s v="N"/>
    <s v="00 - N/A"/>
    <s v="10 - FONDO GENERAL"/>
    <s v="(en blanco)"/>
    <s v="99 - MULTIPROVINCIAL"/>
    <n v="6557562"/>
    <n v="6509599.7299999995"/>
  </r>
  <r>
    <s v="2024"/>
    <x v="0"/>
    <x v="0"/>
    <x v="0"/>
    <x v="4"/>
    <x v="2"/>
    <s v="0203 - MINISTERIO DE DEFENSA"/>
    <s v="0027 - DIRECCION GENERAL DEL PLAN SOCIAL DEL MINISTERIO DE DEFENSA"/>
    <x v="2"/>
    <x v="4"/>
    <x v="6"/>
    <x v="4"/>
    <x v="24"/>
    <s v="N"/>
    <s v="00 - N/A"/>
    <s v="10 - FONDO GENERAL"/>
    <s v="(en blanco)"/>
    <s v="99 - MULTIPROVINCIAL"/>
    <n v="10851946"/>
    <n v="5425968"/>
  </r>
  <r>
    <s v="2024"/>
    <x v="0"/>
    <x v="0"/>
    <x v="0"/>
    <x v="4"/>
    <x v="2"/>
    <s v="0203 - MINISTERIO DE DEFENSA"/>
    <s v="0028 - INSTITUTO SUPERIOR PARA LA DEFENSA ' GENERAL JUAN PABLO DUARTE DIEZ' INSUDE."/>
    <x v="2"/>
    <x v="10"/>
    <x v="24"/>
    <x v="4"/>
    <x v="24"/>
    <s v="N"/>
    <s v="00 - N/A"/>
    <s v="10 - FONDO GENERAL"/>
    <s v="(en blanco)"/>
    <s v="99 - MULTIPROVINCIAL"/>
    <n v="100000"/>
    <n v="50000"/>
  </r>
  <r>
    <s v="2024"/>
    <x v="0"/>
    <x v="0"/>
    <x v="0"/>
    <x v="4"/>
    <x v="2"/>
    <s v="0204 - MINISTERIO DE RELACIONES EXTERIORES"/>
    <s v="0001 - MINISTERIO DE RELACIONES EXTERIORES"/>
    <x v="0"/>
    <x v="13"/>
    <x v="37"/>
    <x v="4"/>
    <x v="24"/>
    <s v="N"/>
    <s v="00 - N/A"/>
    <s v="10 - FONDO GENERAL"/>
    <s v="(en blanco)"/>
    <s v="99 - MULTIPROVINCIAL"/>
    <n v="20000000"/>
    <n v="510000"/>
  </r>
  <r>
    <s v="2024"/>
    <x v="0"/>
    <x v="0"/>
    <x v="0"/>
    <x v="4"/>
    <x v="2"/>
    <s v="0204 - MINISTERIO DE RELACIONES EXTERIORES"/>
    <s v="0001 - MINISTERIO DE RELACIONES EXTERIORES"/>
    <x v="0"/>
    <x v="13"/>
    <x v="37"/>
    <x v="4"/>
    <x v="29"/>
    <s v="N"/>
    <s v="00 - N/A"/>
    <s v="10 - FONDO GENERAL"/>
    <s v="(en blanco)"/>
    <s v="99 - MULTIPROVINCIAL"/>
    <n v="417729946"/>
    <n v="102555041.55"/>
  </r>
  <r>
    <s v="2024"/>
    <x v="0"/>
    <x v="0"/>
    <x v="0"/>
    <x v="4"/>
    <x v="2"/>
    <s v="0204 - MINISTERIO DE RELACIONES EXTERIORES"/>
    <s v="0003 - INSTITUTO DE EDUCACION SUPERIOR"/>
    <x v="2"/>
    <x v="10"/>
    <x v="24"/>
    <x v="4"/>
    <x v="24"/>
    <s v="N"/>
    <s v="00 - N/A"/>
    <s v="10 - FONDO GENERAL"/>
    <s v="(en blanco)"/>
    <s v="01 - DISTRITO NACIONAL"/>
    <n v="400000"/>
    <n v="100000"/>
  </r>
  <r>
    <s v="2024"/>
    <x v="0"/>
    <x v="0"/>
    <x v="0"/>
    <x v="4"/>
    <x v="2"/>
    <s v="0204 - MINISTERIO DE RELACIONES EXTERIORES"/>
    <s v="0003 - INSTITUTO DE EDUCACION SUPERIOR"/>
    <x v="2"/>
    <x v="10"/>
    <x v="24"/>
    <x v="4"/>
    <x v="29"/>
    <s v="N"/>
    <s v="00 - N/A"/>
    <s v="10 - FONDO GENERAL"/>
    <s v="(en blanco)"/>
    <s v="01 - DISTRITO NACIONAL"/>
    <n v="90000"/>
    <n v="274700"/>
  </r>
  <r>
    <s v="2024"/>
    <x v="0"/>
    <x v="0"/>
    <x v="0"/>
    <x v="4"/>
    <x v="2"/>
    <s v="0205 - MINISTERIO DE HACIENDA"/>
    <s v="0001 - MINISTERIO DE HACIENDA"/>
    <x v="0"/>
    <x v="0"/>
    <x v="2"/>
    <x v="4"/>
    <x v="24"/>
    <s v="N"/>
    <s v="00 - N/A"/>
    <s v="10 - FONDO GENERAL"/>
    <s v="(en blanco)"/>
    <s v="99 - MULTIPROVINCIAL"/>
    <n v="303000000"/>
    <n v="1197714"/>
  </r>
  <r>
    <s v="2024"/>
    <x v="0"/>
    <x v="0"/>
    <x v="0"/>
    <x v="4"/>
    <x v="2"/>
    <s v="0205 - MINISTERIO DE HACIENDA"/>
    <s v="0001 - MINISTERIO DE HACIENDA"/>
    <x v="0"/>
    <x v="0"/>
    <x v="2"/>
    <x v="4"/>
    <x v="24"/>
    <s v="N"/>
    <s v="00 - N/A"/>
    <s v="20 - FONDOS CON DESTINO ESPECÍFICO"/>
    <s v="(en blanco)"/>
    <s v="99 - MULTIPROVINCIAL"/>
    <n v="3100000"/>
    <n v="346839.04000000004"/>
  </r>
  <r>
    <s v="2024"/>
    <x v="0"/>
    <x v="0"/>
    <x v="0"/>
    <x v="4"/>
    <x v="2"/>
    <s v="0205 - MINISTERIO DE HACIENDA"/>
    <s v="0001 - MINISTERIO DE HACIENDA"/>
    <x v="0"/>
    <x v="0"/>
    <x v="2"/>
    <x v="4"/>
    <x v="30"/>
    <s v="N"/>
    <s v="00 - N/A"/>
    <s v="10 - FONDO GENERAL"/>
    <s v="(en blanco)"/>
    <s v="99 - MULTIPROVINCIAL"/>
    <n v="10647952952"/>
    <n v="5162052448.7399998"/>
  </r>
  <r>
    <s v="2024"/>
    <x v="0"/>
    <x v="0"/>
    <x v="0"/>
    <x v="4"/>
    <x v="2"/>
    <s v="0205 - MINISTERIO DE HACIENDA"/>
    <s v="0001 - MINISTERIO DE HACIENDA"/>
    <x v="0"/>
    <x v="0"/>
    <x v="2"/>
    <x v="4"/>
    <x v="30"/>
    <s v="N"/>
    <s v="00 - N/A"/>
    <s v="20 - FONDOS CON DESTINO ESPECÍFICO"/>
    <s v="(en blanco)"/>
    <s v="99 - MULTIPROVINCIAL"/>
    <n v="1328308604"/>
    <n v="1648308604"/>
  </r>
  <r>
    <s v="2024"/>
    <x v="0"/>
    <x v="0"/>
    <x v="0"/>
    <x v="4"/>
    <x v="2"/>
    <s v="0205 - MINISTERIO DE HACIENDA"/>
    <s v="0001 - MINISTERIO DE HACIENDA"/>
    <x v="0"/>
    <x v="0"/>
    <x v="2"/>
    <x v="4"/>
    <x v="34"/>
    <s v="N"/>
    <s v="00 - N/A"/>
    <s v="10 - FONDO GENERAL"/>
    <s v="(en blanco)"/>
    <s v="99 - MULTIPROVINCIAL"/>
    <n v="50758895"/>
    <n v="23427183.84"/>
  </r>
  <r>
    <s v="2024"/>
    <x v="0"/>
    <x v="0"/>
    <x v="0"/>
    <x v="4"/>
    <x v="2"/>
    <s v="0205 - MINISTERIO DE HACIENDA"/>
    <s v="0001 - MINISTERIO DE HACIENDA"/>
    <x v="0"/>
    <x v="0"/>
    <x v="2"/>
    <x v="4"/>
    <x v="29"/>
    <s v="N"/>
    <s v="00 - N/A"/>
    <s v="10 - FONDO GENERAL"/>
    <s v="(en blanco)"/>
    <s v="99 - MULTIPROVINCIAL"/>
    <n v="4000000"/>
    <n v="2465223.6"/>
  </r>
  <r>
    <s v="2024"/>
    <x v="0"/>
    <x v="0"/>
    <x v="0"/>
    <x v="4"/>
    <x v="2"/>
    <s v="0205 - MINISTERIO DE HACIENDA"/>
    <s v="0001 - MINISTERIO DE HACIENDA"/>
    <x v="1"/>
    <x v="22"/>
    <x v="96"/>
    <x v="4"/>
    <x v="34"/>
    <s v="N"/>
    <s v="00 - N/A"/>
    <s v="10 - FONDO GENERAL"/>
    <s v="(en blanco)"/>
    <s v="99 - MULTIPROVINCIAL"/>
    <n v="149703020"/>
    <n v="74851510.019999996"/>
  </r>
  <r>
    <s v="2024"/>
    <x v="0"/>
    <x v="0"/>
    <x v="0"/>
    <x v="4"/>
    <x v="2"/>
    <s v="0205 - MINISTERIO DE HACIENDA"/>
    <s v="0001 - MINISTERIO DE HACIENDA"/>
    <x v="2"/>
    <x v="4"/>
    <x v="6"/>
    <x v="4"/>
    <x v="33"/>
    <s v="N"/>
    <s v="00 - N/A"/>
    <s v="10 - FONDO GENERAL"/>
    <s v="(en blanco)"/>
    <s v="99 - MULTIPROVINCIAL"/>
    <n v="306441777"/>
    <n v="141434664"/>
  </r>
  <r>
    <s v="2024"/>
    <x v="0"/>
    <x v="0"/>
    <x v="0"/>
    <x v="4"/>
    <x v="2"/>
    <s v="0205 - MINISTERIO DE HACIENDA"/>
    <s v="0004 - DIRECCION GENERAL DE CONTRATACIONES PUBLICAS"/>
    <x v="0"/>
    <x v="0"/>
    <x v="2"/>
    <x v="4"/>
    <x v="24"/>
    <s v="N"/>
    <s v="00 - N/A"/>
    <s v="10 - FONDO GENERAL"/>
    <s v="(en blanco)"/>
    <s v="99 - MULTIPROVINCIAL"/>
    <n v="100100"/>
    <n v="21500"/>
  </r>
  <r>
    <s v="2024"/>
    <x v="0"/>
    <x v="0"/>
    <x v="0"/>
    <x v="4"/>
    <x v="2"/>
    <s v="0205 - MINISTERIO DE HACIENDA"/>
    <s v="0004 - DIRECCION GENERAL DE CONTRATACIONES PUBLICAS"/>
    <x v="0"/>
    <x v="0"/>
    <x v="2"/>
    <x v="4"/>
    <x v="29"/>
    <s v="N"/>
    <s v="00 - N/A"/>
    <s v="10 - FONDO GENERAL"/>
    <s v="(en blanco)"/>
    <s v="99 - MULTIPROVINCIAL"/>
    <n v="15000"/>
    <n v="0"/>
  </r>
  <r>
    <s v="2024"/>
    <x v="0"/>
    <x v="0"/>
    <x v="0"/>
    <x v="4"/>
    <x v="2"/>
    <s v="0205 - MINISTERIO DE HACIENDA"/>
    <s v="0008 - TESORERIA NACIONAL"/>
    <x v="0"/>
    <x v="0"/>
    <x v="2"/>
    <x v="4"/>
    <x v="24"/>
    <s v="N"/>
    <s v="00 - N/A"/>
    <s v="10 - FONDO GENERAL"/>
    <s v="(en blanco)"/>
    <s v="99 - MULTIPROVINCIAL"/>
    <n v="75000"/>
    <n v="85000"/>
  </r>
  <r>
    <s v="2024"/>
    <x v="0"/>
    <x v="0"/>
    <x v="0"/>
    <x v="4"/>
    <x v="2"/>
    <s v="0205 - MINISTERIO DE HACIENDA"/>
    <s v="0010 - DIRECCION GENERAL  DE PRESUPUESTO"/>
    <x v="0"/>
    <x v="0"/>
    <x v="2"/>
    <x v="4"/>
    <x v="24"/>
    <s v="N"/>
    <s v="00 - N/A"/>
    <s v="10 - FONDO GENERAL"/>
    <s v="(en blanco)"/>
    <s v="99 - MULTIPROVINCIAL"/>
    <n v="3000000"/>
    <n v="314026.5"/>
  </r>
  <r>
    <s v="2024"/>
    <x v="0"/>
    <x v="0"/>
    <x v="0"/>
    <x v="4"/>
    <x v="2"/>
    <s v="0205 - MINISTERIO DE HACIENDA"/>
    <s v="0010 - DIRECCION GENERAL  DE PRESUPUESTO"/>
    <x v="0"/>
    <x v="0"/>
    <x v="2"/>
    <x v="4"/>
    <x v="24"/>
    <s v="N"/>
    <s v="00 - N/A"/>
    <s v="70 - DONACION EXTERNA"/>
    <s v="(en blanco)"/>
    <s v="99 - MULTIPROVINCIAL"/>
    <n v="0"/>
    <n v="0"/>
  </r>
  <r>
    <s v="2024"/>
    <x v="0"/>
    <x v="0"/>
    <x v="0"/>
    <x v="4"/>
    <x v="2"/>
    <s v="0205 - MINISTERIO DE HACIENDA"/>
    <s v="0012 - DIRECCION GENERAL DE JUBILACIONES Y PENSIONES A CARGO DEL ESTADO"/>
    <x v="0"/>
    <x v="0"/>
    <x v="2"/>
    <x v="4"/>
    <x v="29"/>
    <s v="N"/>
    <s v="00 - N/A"/>
    <s v="10 - FONDO GENERAL"/>
    <s v="(en blanco)"/>
    <s v="99 - MULTIPROVINCIAL"/>
    <n v="0"/>
    <n v="236824.4"/>
  </r>
  <r>
    <s v="2024"/>
    <x v="0"/>
    <x v="0"/>
    <x v="0"/>
    <x v="4"/>
    <x v="2"/>
    <s v="0206 - MINISTERIO DE EDUCACIÓN"/>
    <s v="0001 - MINISTERIO DE EDUCACION"/>
    <x v="3"/>
    <x v="6"/>
    <x v="13"/>
    <x v="4"/>
    <x v="24"/>
    <s v="N"/>
    <s v="00 - N/A"/>
    <s v="10 - FONDO GENERAL"/>
    <s v="(en blanco)"/>
    <s v="99 - MULTIPROVINCIAL"/>
    <n v="267000"/>
    <n v="0"/>
  </r>
  <r>
    <s v="2024"/>
    <x v="0"/>
    <x v="0"/>
    <x v="0"/>
    <x v="4"/>
    <x v="2"/>
    <s v="0206 - MINISTERIO DE EDUCACIÓN"/>
    <s v="0001 - MINISTERIO DE EDUCACION"/>
    <x v="3"/>
    <x v="6"/>
    <x v="13"/>
    <x v="4"/>
    <x v="31"/>
    <s v="N"/>
    <s v="00 - N/A"/>
    <s v="10 - FONDO GENERAL"/>
    <s v="(en blanco)"/>
    <s v="99 - MULTIPROVINCIAL"/>
    <n v="100000"/>
    <n v="0"/>
  </r>
  <r>
    <s v="2024"/>
    <x v="0"/>
    <x v="0"/>
    <x v="0"/>
    <x v="4"/>
    <x v="2"/>
    <s v="0206 - MINISTERIO DE EDUCACIÓN"/>
    <s v="0001 - MINISTERIO DE EDUCACION"/>
    <x v="2"/>
    <x v="10"/>
    <x v="41"/>
    <x v="4"/>
    <x v="24"/>
    <s v="N"/>
    <s v="00 - N/A"/>
    <s v="10 - FONDO GENERAL"/>
    <s v="(en blanco)"/>
    <s v="99 - MULTIPROVINCIAL"/>
    <n v="178200"/>
    <n v="0"/>
  </r>
  <r>
    <s v="2024"/>
    <x v="0"/>
    <x v="0"/>
    <x v="0"/>
    <x v="4"/>
    <x v="2"/>
    <s v="0206 - MINISTERIO DE EDUCACIÓN"/>
    <s v="0001 - MINISTERIO DE EDUCACION"/>
    <x v="2"/>
    <x v="10"/>
    <x v="41"/>
    <x v="4"/>
    <x v="30"/>
    <s v="N"/>
    <s v="00 - N/A"/>
    <s v="10 - FONDO GENERAL"/>
    <s v="(en blanco)"/>
    <s v="99 - MULTIPROVINCIAL"/>
    <n v="10770275416"/>
    <n v="4027921510.4500003"/>
  </r>
  <r>
    <s v="2024"/>
    <x v="0"/>
    <x v="0"/>
    <x v="0"/>
    <x v="4"/>
    <x v="2"/>
    <s v="0206 - MINISTERIO DE EDUCACIÓN"/>
    <s v="0001 - MINISTERIO DE EDUCACION"/>
    <x v="2"/>
    <x v="10"/>
    <x v="41"/>
    <x v="4"/>
    <x v="31"/>
    <s v="N"/>
    <s v="00 - N/A"/>
    <s v="10 - FONDO GENERAL"/>
    <s v="(en blanco)"/>
    <s v="99 - MULTIPROVINCIAL"/>
    <n v="659125000"/>
    <n v="93908372.719999999"/>
  </r>
  <r>
    <s v="2024"/>
    <x v="0"/>
    <x v="0"/>
    <x v="0"/>
    <x v="4"/>
    <x v="2"/>
    <s v="0206 - MINISTERIO DE EDUCACIÓN"/>
    <s v="0001 - MINISTERIO DE EDUCACION"/>
    <x v="2"/>
    <x v="10"/>
    <x v="42"/>
    <x v="4"/>
    <x v="24"/>
    <s v="N"/>
    <s v="00 - N/A"/>
    <s v="10 - FONDO GENERAL"/>
    <s v="(en blanco)"/>
    <s v="99 - MULTIPROVINCIAL"/>
    <n v="0"/>
    <n v="845000000"/>
  </r>
  <r>
    <s v="2024"/>
    <x v="0"/>
    <x v="0"/>
    <x v="0"/>
    <x v="4"/>
    <x v="2"/>
    <s v="0206 - MINISTERIO DE EDUCACIÓN"/>
    <s v="0001 - MINISTERIO DE EDUCACION"/>
    <x v="2"/>
    <x v="10"/>
    <x v="42"/>
    <x v="4"/>
    <x v="29"/>
    <s v="N"/>
    <s v="00 - N/A"/>
    <s v="10 - FONDO GENERAL"/>
    <s v="(en blanco)"/>
    <s v="99 - MULTIPROVINCIAL"/>
    <n v="87468596"/>
    <n v="0"/>
  </r>
  <r>
    <s v="2024"/>
    <x v="0"/>
    <x v="0"/>
    <x v="0"/>
    <x v="4"/>
    <x v="2"/>
    <s v="0206 - MINISTERIO DE EDUCACIÓN"/>
    <s v="0001 - MINISTERIO DE EDUCACION"/>
    <x v="2"/>
    <x v="10"/>
    <x v="42"/>
    <x v="4"/>
    <x v="31"/>
    <s v="N"/>
    <s v="00 - N/A"/>
    <s v="10 - FONDO GENERAL"/>
    <s v="(en blanco)"/>
    <s v="99 - MULTIPROVINCIAL"/>
    <n v="4665474276"/>
    <n v="1445051371.9000001"/>
  </r>
  <r>
    <s v="2024"/>
    <x v="0"/>
    <x v="0"/>
    <x v="0"/>
    <x v="4"/>
    <x v="2"/>
    <s v="0206 - MINISTERIO DE EDUCACIÓN"/>
    <s v="0001 - MINISTERIO DE EDUCACION"/>
    <x v="2"/>
    <x v="10"/>
    <x v="43"/>
    <x v="4"/>
    <x v="24"/>
    <s v="N"/>
    <s v="00 - N/A"/>
    <s v="10 - FONDO GENERAL"/>
    <s v="(en blanco)"/>
    <s v="99 - MULTIPROVINCIAL"/>
    <n v="54200"/>
    <n v="455000000"/>
  </r>
  <r>
    <s v="2024"/>
    <x v="0"/>
    <x v="0"/>
    <x v="0"/>
    <x v="4"/>
    <x v="2"/>
    <s v="0206 - MINISTERIO DE EDUCACIÓN"/>
    <s v="0001 - MINISTERIO DE EDUCACION"/>
    <x v="2"/>
    <x v="10"/>
    <x v="43"/>
    <x v="4"/>
    <x v="31"/>
    <s v="N"/>
    <s v="00 - N/A"/>
    <s v="10 - FONDO GENERAL"/>
    <s v="(en blanco)"/>
    <s v="99 - MULTIPROVINCIAL"/>
    <n v="2453260775"/>
    <n v="483284619.67000002"/>
  </r>
  <r>
    <s v="2024"/>
    <x v="0"/>
    <x v="0"/>
    <x v="0"/>
    <x v="4"/>
    <x v="2"/>
    <s v="0206 - MINISTERIO DE EDUCACIÓN"/>
    <s v="0001 - MINISTERIO DE EDUCACION"/>
    <x v="2"/>
    <x v="10"/>
    <x v="44"/>
    <x v="4"/>
    <x v="31"/>
    <s v="N"/>
    <s v="00 - N/A"/>
    <s v="10 - FONDO GENERAL"/>
    <s v="(en blanco)"/>
    <s v="99 - MULTIPROVINCIAL"/>
    <n v="237925000"/>
    <n v="51243309.45000001"/>
  </r>
  <r>
    <s v="2024"/>
    <x v="0"/>
    <x v="0"/>
    <x v="0"/>
    <x v="4"/>
    <x v="2"/>
    <s v="0206 - MINISTERIO DE EDUCACIÓN"/>
    <s v="0001 - MINISTERIO DE EDUCACION"/>
    <x v="2"/>
    <x v="10"/>
    <x v="45"/>
    <x v="4"/>
    <x v="24"/>
    <s v="N"/>
    <s v="00 - N/A"/>
    <s v="10 - FONDO GENERAL"/>
    <s v="(en blanco)"/>
    <s v="99 - MULTIPROVINCIAL"/>
    <n v="35400"/>
    <n v="0"/>
  </r>
  <r>
    <s v="2024"/>
    <x v="0"/>
    <x v="0"/>
    <x v="0"/>
    <x v="4"/>
    <x v="2"/>
    <s v="0206 - MINISTERIO DE EDUCACIÓN"/>
    <s v="0001 - MINISTERIO DE EDUCACION"/>
    <x v="2"/>
    <x v="10"/>
    <x v="45"/>
    <x v="4"/>
    <x v="31"/>
    <s v="N"/>
    <s v="00 - N/A"/>
    <s v="10 - FONDO GENERAL"/>
    <s v="(en blanco)"/>
    <s v="99 - MULTIPROVINCIAL"/>
    <n v="630000000"/>
    <n v="260332189.59999999"/>
  </r>
  <r>
    <s v="2024"/>
    <x v="0"/>
    <x v="0"/>
    <x v="0"/>
    <x v="4"/>
    <x v="2"/>
    <s v="0206 - MINISTERIO DE EDUCACIÓN"/>
    <s v="0001 - MINISTERIO DE EDUCACION"/>
    <x v="2"/>
    <x v="10"/>
    <x v="31"/>
    <x v="4"/>
    <x v="31"/>
    <s v="N"/>
    <s v="00 - N/A"/>
    <s v="10 - FONDO GENERAL"/>
    <s v="(en blanco)"/>
    <s v="99 - MULTIPROVINCIAL"/>
    <n v="126420000"/>
    <n v="47779347.969999999"/>
  </r>
  <r>
    <s v="2024"/>
    <x v="0"/>
    <x v="0"/>
    <x v="0"/>
    <x v="4"/>
    <x v="2"/>
    <s v="0206 - MINISTERIO DE EDUCACIÓN"/>
    <s v="0001 - MINISTERIO DE EDUCACION"/>
    <x v="2"/>
    <x v="10"/>
    <x v="40"/>
    <x v="4"/>
    <x v="24"/>
    <s v="N"/>
    <s v="00 - N/A"/>
    <s v="10 - FONDO GENERAL"/>
    <s v="(en blanco)"/>
    <s v="99 - MULTIPROVINCIAL"/>
    <n v="2022214419"/>
    <n v="943302320.71999979"/>
  </r>
  <r>
    <s v="2024"/>
    <x v="0"/>
    <x v="0"/>
    <x v="0"/>
    <x v="4"/>
    <x v="2"/>
    <s v="0206 - MINISTERIO DE EDUCACIÓN"/>
    <s v="0001 - MINISTERIO DE EDUCACION"/>
    <x v="2"/>
    <x v="10"/>
    <x v="40"/>
    <x v="4"/>
    <x v="29"/>
    <s v="N"/>
    <s v="00 - N/A"/>
    <s v="10 - FONDO GENERAL"/>
    <s v="(en blanco)"/>
    <s v="99 - MULTIPROVINCIAL"/>
    <n v="12500000"/>
    <n v="18305756.549999997"/>
  </r>
  <r>
    <s v="2024"/>
    <x v="0"/>
    <x v="0"/>
    <x v="0"/>
    <x v="4"/>
    <x v="2"/>
    <s v="0206 - MINISTERIO DE EDUCACIÓN"/>
    <s v="0001 - MINISTERIO DE EDUCACION"/>
    <x v="2"/>
    <x v="10"/>
    <x v="40"/>
    <x v="4"/>
    <x v="31"/>
    <s v="N"/>
    <s v="00 - N/A"/>
    <s v="10 - FONDO GENERAL"/>
    <s v="(en blanco)"/>
    <s v="99 - MULTIPROVINCIAL"/>
    <n v="2002552625"/>
    <n v="628808992.18999982"/>
  </r>
  <r>
    <s v="2024"/>
    <x v="0"/>
    <x v="0"/>
    <x v="0"/>
    <x v="4"/>
    <x v="2"/>
    <s v="0206 - MINISTERIO DE EDUCACIÓN"/>
    <s v="0001 - MINISTERIO DE EDUCACION"/>
    <x v="2"/>
    <x v="4"/>
    <x v="6"/>
    <x v="4"/>
    <x v="24"/>
    <s v="N"/>
    <s v="00 - N/A"/>
    <s v="10 - FONDO GENERAL"/>
    <s v="(en blanco)"/>
    <s v="99 - MULTIPROVINCIAL"/>
    <n v="840000000"/>
    <n v="274793000"/>
  </r>
  <r>
    <s v="2024"/>
    <x v="0"/>
    <x v="0"/>
    <x v="0"/>
    <x v="4"/>
    <x v="2"/>
    <s v="0206 - MINISTERIO DE EDUCACIÓN"/>
    <s v="0001 - MINISTERIO DE EDUCACION"/>
    <x v="2"/>
    <x v="5"/>
    <x v="8"/>
    <x v="4"/>
    <x v="31"/>
    <s v="N"/>
    <s v="00 - N/A"/>
    <s v="10 - FONDO GENERAL"/>
    <s v="(en blanco)"/>
    <s v="99 - MULTIPROVINCIAL"/>
    <n v="0"/>
    <n v="415575.95"/>
  </r>
  <r>
    <s v="2024"/>
    <x v="0"/>
    <x v="0"/>
    <x v="0"/>
    <x v="4"/>
    <x v="2"/>
    <s v="0206 - MINISTERIO DE EDUCACIÓN"/>
    <s v="0002 - OFICINA DE COOPERACIÓN INTERNACIONAL (OCI)"/>
    <x v="2"/>
    <x v="10"/>
    <x v="40"/>
    <x v="4"/>
    <x v="31"/>
    <s v="N"/>
    <s v="00 - N/A"/>
    <s v="10 - FONDO GENERAL"/>
    <s v="(en blanco)"/>
    <s v="99 - MULTIPROVINCIAL"/>
    <n v="0"/>
    <n v="1500000000"/>
  </r>
  <r>
    <s v="2024"/>
    <x v="0"/>
    <x v="0"/>
    <x v="0"/>
    <x v="4"/>
    <x v="2"/>
    <s v="0206 - MINISTERIO DE EDUCACIÓN"/>
    <s v="0004 - INSTITUTO NACIONAL DE EDUCACIÓN FISICA"/>
    <x v="2"/>
    <x v="8"/>
    <x v="34"/>
    <x v="4"/>
    <x v="31"/>
    <s v="N"/>
    <s v="00 - N/A"/>
    <s v="10 - FONDO GENERAL"/>
    <s v="(en blanco)"/>
    <s v="99 - MULTIPROVINCIAL"/>
    <n v="15634005"/>
    <n v="24316746"/>
  </r>
  <r>
    <s v="2024"/>
    <x v="0"/>
    <x v="0"/>
    <x v="0"/>
    <x v="4"/>
    <x v="2"/>
    <s v="0206 - MINISTERIO DE EDUCACIÓN"/>
    <s v="0004 - INSTITUTO NACIONAL DE EDUCACIÓN FISICA"/>
    <x v="2"/>
    <x v="10"/>
    <x v="46"/>
    <x v="4"/>
    <x v="31"/>
    <s v="N"/>
    <s v="00 - N/A"/>
    <s v="10 - FONDO GENERAL"/>
    <s v="(en blanco)"/>
    <s v="99 - MULTIPROVINCIAL"/>
    <n v="0"/>
    <n v="109063416.57999998"/>
  </r>
  <r>
    <s v="2024"/>
    <x v="0"/>
    <x v="0"/>
    <x v="0"/>
    <x v="4"/>
    <x v="2"/>
    <s v="0206 - MINISTERIO DE EDUCACIÓN"/>
    <s v="0006 - INSTITUTO DOM. DE EVALUACIÓN E INVESTIGACIÓN DE LA CALIDAD EDUCATIVA"/>
    <x v="2"/>
    <x v="10"/>
    <x v="46"/>
    <x v="4"/>
    <x v="31"/>
    <s v="N"/>
    <s v="00 - N/A"/>
    <s v="10 - FONDO GENERAL"/>
    <s v="(en blanco)"/>
    <s v="99 - MULTIPROVINCIAL"/>
    <n v="12000000"/>
    <n v="0"/>
  </r>
  <r>
    <s v="2024"/>
    <x v="0"/>
    <x v="0"/>
    <x v="0"/>
    <x v="4"/>
    <x v="2"/>
    <s v="0206 - MINISTERIO DE EDUCACIÓN"/>
    <s v="0007 - INSTITUTO NACIONAL DE FORMACIÓN Y CAPACITACIÓN MAGISTERIAL"/>
    <x v="2"/>
    <x v="10"/>
    <x v="40"/>
    <x v="4"/>
    <x v="24"/>
    <s v="N"/>
    <s v="00 - N/A"/>
    <s v="10 - FONDO GENERAL"/>
    <s v="(en blanco)"/>
    <s v="99 - MULTIPROVINCIAL"/>
    <n v="2742203352"/>
    <n v="1839311481.5800002"/>
  </r>
  <r>
    <s v="2024"/>
    <x v="0"/>
    <x v="0"/>
    <x v="0"/>
    <x v="4"/>
    <x v="2"/>
    <s v="0206 - MINISTERIO DE EDUCACIÓN"/>
    <s v="0008 - INSTITUTO SUPERIOR DE FORMACIÓN DOCENTE  SALOME UREÑA"/>
    <x v="2"/>
    <x v="10"/>
    <x v="24"/>
    <x v="4"/>
    <x v="24"/>
    <s v="N"/>
    <s v="00 - N/A"/>
    <s v="10 - FONDO GENERAL"/>
    <s v="(en blanco)"/>
    <s v="99 - MULTIPROVINCIAL"/>
    <n v="200000000"/>
    <n v="71368875"/>
  </r>
  <r>
    <s v="2024"/>
    <x v="0"/>
    <x v="0"/>
    <x v="0"/>
    <x v="4"/>
    <x v="2"/>
    <s v="0206 - MINISTERIO DE EDUCACIÓN"/>
    <s v="0010 - INSTITUTO NACIONAL DE BIENESTAR ESTUDIANTIL (INABIE)"/>
    <x v="2"/>
    <x v="10"/>
    <x v="40"/>
    <x v="4"/>
    <x v="24"/>
    <s v="N"/>
    <s v="00 - N/A"/>
    <s v="10 - FONDO GENERAL"/>
    <s v="(en blanco)"/>
    <s v="99 - MULTIPROVINCIAL"/>
    <n v="9375000"/>
    <n v="1218416.6300000001"/>
  </r>
  <r>
    <s v="2024"/>
    <x v="0"/>
    <x v="0"/>
    <x v="0"/>
    <x v="4"/>
    <x v="2"/>
    <s v="0206 - MINISTERIO DE EDUCACIÓN"/>
    <s v="0010 - INSTITUTO NACIONAL DE BIENESTAR ESTUDIANTIL (INABIE)"/>
    <x v="2"/>
    <x v="10"/>
    <x v="40"/>
    <x v="4"/>
    <x v="31"/>
    <s v="N"/>
    <s v="00 - N/A"/>
    <s v="10 - FONDO GENERAL"/>
    <s v="(en blanco)"/>
    <s v="99 - MULTIPROVINCIAL"/>
    <n v="389620762"/>
    <n v="319340816.59999996"/>
  </r>
  <r>
    <s v="2024"/>
    <x v="0"/>
    <x v="0"/>
    <x v="0"/>
    <x v="4"/>
    <x v="2"/>
    <s v="0207 - MINISTERIO DE SALUD PÚBLICA Y ASISTENCIA SOCIAL"/>
    <s v="0001 - MINISTERIO DE SALUD PUBLICA Y ASISTENCIA SOCIAL"/>
    <x v="2"/>
    <x v="14"/>
    <x v="54"/>
    <x v="4"/>
    <x v="33"/>
    <s v="N"/>
    <s v="00 - N/A"/>
    <s v="10 - FONDO GENERAL"/>
    <s v="(en blanco)"/>
    <s v="99 - MULTIPROVINCIAL"/>
    <n v="8449825854"/>
    <n v="4202613551.3199997"/>
  </r>
  <r>
    <s v="2024"/>
    <x v="0"/>
    <x v="0"/>
    <x v="0"/>
    <x v="4"/>
    <x v="2"/>
    <s v="0207 - MINISTERIO DE SALUD PÚBLICA Y ASISTENCIA SOCIAL"/>
    <s v="0001 - MINISTERIO DE SALUD PUBLICA Y ASISTENCIA SOCIAL"/>
    <x v="2"/>
    <x v="3"/>
    <x v="97"/>
    <x v="4"/>
    <x v="30"/>
    <s v="N"/>
    <s v="00 - N/A"/>
    <s v="10 - FONDO GENERAL"/>
    <s v="(en blanco)"/>
    <s v="99 - MULTIPROVINCIAL"/>
    <n v="144005740"/>
    <n v="0"/>
  </r>
  <r>
    <s v="2024"/>
    <x v="0"/>
    <x v="0"/>
    <x v="0"/>
    <x v="4"/>
    <x v="2"/>
    <s v="0207 - MINISTERIO DE SALUD PÚBLICA Y ASISTENCIA SOCIAL"/>
    <s v="0001 - MINISTERIO DE SALUD PUBLICA Y ASISTENCIA SOCIAL"/>
    <x v="2"/>
    <x v="3"/>
    <x v="28"/>
    <x v="4"/>
    <x v="30"/>
    <s v="N"/>
    <s v="00 - N/A"/>
    <s v="10 - FONDO GENERAL"/>
    <s v="(en blanco)"/>
    <s v="32 - SANTO DOMINGO"/>
    <n v="4620340344"/>
    <n v="1934179777.1199994"/>
  </r>
  <r>
    <s v="2024"/>
    <x v="0"/>
    <x v="0"/>
    <x v="0"/>
    <x v="4"/>
    <x v="2"/>
    <s v="0207 - MINISTERIO DE SALUD PÚBLICA Y ASISTENCIA SOCIAL"/>
    <s v="0001 - MINISTERIO DE SALUD PUBLICA Y ASISTENCIA SOCIAL"/>
    <x v="2"/>
    <x v="3"/>
    <x v="28"/>
    <x v="4"/>
    <x v="30"/>
    <s v="N"/>
    <s v="00 - N/A"/>
    <s v="10 - FONDO GENERAL"/>
    <s v="(en blanco)"/>
    <s v="99 - MULTIPROVINCIAL"/>
    <n v="3154759734"/>
    <n v="1512590726.5599999"/>
  </r>
  <r>
    <s v="2024"/>
    <x v="0"/>
    <x v="0"/>
    <x v="0"/>
    <x v="4"/>
    <x v="2"/>
    <s v="0207 - MINISTERIO DE SALUD PÚBLICA Y ASISTENCIA SOCIAL"/>
    <s v="0001 - MINISTERIO DE SALUD PUBLICA Y ASISTENCIA SOCIAL"/>
    <x v="2"/>
    <x v="3"/>
    <x v="47"/>
    <x v="4"/>
    <x v="30"/>
    <s v="N"/>
    <s v="00 - N/A"/>
    <s v="10 - FONDO GENERAL"/>
    <s v="(en blanco)"/>
    <s v="99 - MULTIPROVINCIAL"/>
    <n v="6583251821"/>
    <n v="3166213507.5"/>
  </r>
  <r>
    <s v="2024"/>
    <x v="0"/>
    <x v="0"/>
    <x v="0"/>
    <x v="4"/>
    <x v="2"/>
    <s v="0207 - MINISTERIO DE SALUD PÚBLICA Y ASISTENCIA SOCIAL"/>
    <s v="0001 - MINISTERIO DE SALUD PUBLICA Y ASISTENCIA SOCIAL"/>
    <x v="2"/>
    <x v="3"/>
    <x v="47"/>
    <x v="4"/>
    <x v="31"/>
    <s v="N"/>
    <s v="00 - N/A"/>
    <s v="10 - FONDO GENERAL"/>
    <s v="(en blanco)"/>
    <s v="99 - MULTIPROVINCIAL"/>
    <n v="161724"/>
    <n v="80862"/>
  </r>
  <r>
    <s v="2024"/>
    <x v="0"/>
    <x v="0"/>
    <x v="0"/>
    <x v="4"/>
    <x v="2"/>
    <s v="0207 - MINISTERIO DE SALUD PÚBLICA Y ASISTENCIA SOCIAL"/>
    <s v="0001 - MINISTERIO DE SALUD PUBLICA Y ASISTENCIA SOCIAL"/>
    <x v="2"/>
    <x v="3"/>
    <x v="19"/>
    <x v="4"/>
    <x v="31"/>
    <s v="N"/>
    <s v="00 - N/A"/>
    <s v="10 - FONDO GENERAL"/>
    <s v="(en blanco)"/>
    <s v="99 - MULTIPROVINCIAL"/>
    <n v="5130920"/>
    <n v="2565456"/>
  </r>
  <r>
    <s v="2024"/>
    <x v="0"/>
    <x v="0"/>
    <x v="0"/>
    <x v="4"/>
    <x v="2"/>
    <s v="0207 - MINISTERIO DE SALUD PÚBLICA Y ASISTENCIA SOCIAL"/>
    <s v="0001 - MINISTERIO DE SALUD PUBLICA Y ASISTENCIA SOCIAL"/>
    <x v="2"/>
    <x v="3"/>
    <x v="48"/>
    <x v="4"/>
    <x v="24"/>
    <s v="N"/>
    <s v="00 - N/A"/>
    <s v="10 - FONDO GENERAL"/>
    <s v="(en blanco)"/>
    <s v="99 - MULTIPROVINCIAL"/>
    <n v="1327631627"/>
    <n v="634404011.34000003"/>
  </r>
  <r>
    <s v="2024"/>
    <x v="0"/>
    <x v="0"/>
    <x v="0"/>
    <x v="4"/>
    <x v="2"/>
    <s v="0207 - MINISTERIO DE SALUD PÚBLICA Y ASISTENCIA SOCIAL"/>
    <s v="0001 - MINISTERIO DE SALUD PUBLICA Y ASISTENCIA SOCIAL"/>
    <x v="2"/>
    <x v="3"/>
    <x v="48"/>
    <x v="4"/>
    <x v="30"/>
    <s v="N"/>
    <s v="00 - N/A"/>
    <s v="10 - FONDO GENERAL"/>
    <s v="(en blanco)"/>
    <s v="99 - MULTIPROVINCIAL"/>
    <n v="79215857821"/>
    <n v="36566610027.409988"/>
  </r>
  <r>
    <s v="2024"/>
    <x v="0"/>
    <x v="0"/>
    <x v="0"/>
    <x v="4"/>
    <x v="2"/>
    <s v="0207 - MINISTERIO DE SALUD PÚBLICA Y ASISTENCIA SOCIAL"/>
    <s v="0001 - MINISTERIO DE SALUD PUBLICA Y ASISTENCIA SOCIAL"/>
    <x v="2"/>
    <x v="3"/>
    <x v="48"/>
    <x v="4"/>
    <x v="29"/>
    <s v="N"/>
    <s v="00 - N/A"/>
    <s v="10 - FONDO GENERAL"/>
    <s v="(en blanco)"/>
    <s v="99 - MULTIPROVINCIAL"/>
    <n v="51000000"/>
    <n v="29008383.809999999"/>
  </r>
  <r>
    <s v="2024"/>
    <x v="0"/>
    <x v="0"/>
    <x v="0"/>
    <x v="4"/>
    <x v="2"/>
    <s v="0207 - MINISTERIO DE SALUD PÚBLICA Y ASISTENCIA SOCIAL"/>
    <s v="0001 - MINISTERIO DE SALUD PUBLICA Y ASISTENCIA SOCIAL"/>
    <x v="2"/>
    <x v="3"/>
    <x v="48"/>
    <x v="4"/>
    <x v="31"/>
    <s v="N"/>
    <s v="00 - N/A"/>
    <s v="10 - FONDO GENERAL"/>
    <s v="(en blanco)"/>
    <s v="99 - MULTIPROVINCIAL"/>
    <n v="66491447"/>
    <n v="0"/>
  </r>
  <r>
    <s v="2024"/>
    <x v="0"/>
    <x v="0"/>
    <x v="0"/>
    <x v="4"/>
    <x v="2"/>
    <s v="0207 - MINISTERIO DE SALUD PÚBLICA Y ASISTENCIA SOCIAL"/>
    <s v="0007 - CONSEJO NACIONAL PARA EL VIH SIDA"/>
    <x v="2"/>
    <x v="3"/>
    <x v="47"/>
    <x v="4"/>
    <x v="24"/>
    <s v="S"/>
    <s v="00 - N/A"/>
    <s v="10 - FONDO GENERAL"/>
    <s v="(en blanco)"/>
    <s v="99 - MULTIPROVINCIAL"/>
    <n v="81219994"/>
    <n v="17698553.109999999"/>
  </r>
  <r>
    <s v="2024"/>
    <x v="0"/>
    <x v="0"/>
    <x v="0"/>
    <x v="4"/>
    <x v="2"/>
    <s v="0207 - MINISTERIO DE SALUD PÚBLICA Y ASISTENCIA SOCIAL"/>
    <s v="0007 - CONSEJO NACIONAL PARA EL VIH SIDA"/>
    <x v="2"/>
    <x v="3"/>
    <x v="47"/>
    <x v="4"/>
    <x v="24"/>
    <s v="S"/>
    <s v="00 - N/A"/>
    <s v="70 - DONACION EXTERNA"/>
    <s v="(en blanco)"/>
    <s v="99 - MULTIPROVINCIAL"/>
    <n v="70044675"/>
    <n v="23753224.440000001"/>
  </r>
  <r>
    <s v="2024"/>
    <x v="0"/>
    <x v="0"/>
    <x v="0"/>
    <x v="4"/>
    <x v="2"/>
    <s v="0207 - MINISTERIO DE SALUD PÚBLICA Y ASISTENCIA SOCIAL"/>
    <s v="0007 - CONSEJO NACIONAL PARA EL VIH SIDA"/>
    <x v="2"/>
    <x v="3"/>
    <x v="47"/>
    <x v="4"/>
    <x v="31"/>
    <s v="S"/>
    <s v="00 - N/A"/>
    <s v="70 - DONACION EXTERNA"/>
    <s v="(en blanco)"/>
    <s v="99 - MULTIPROVINCIAL"/>
    <n v="9994565"/>
    <n v="0"/>
  </r>
  <r>
    <s v="2024"/>
    <x v="0"/>
    <x v="0"/>
    <x v="0"/>
    <x v="4"/>
    <x v="2"/>
    <s v="0207 - MINISTERIO DE SALUD PÚBLICA Y ASISTENCIA SOCIAL"/>
    <s v="0032 - DIRECCIÓN GENERAL DE MEDICAMENTOS, ALIMENTOS Y PRODUCTOS SANITARIOS (DIGEMAPS)"/>
    <x v="2"/>
    <x v="3"/>
    <x v="48"/>
    <x v="4"/>
    <x v="24"/>
    <s v="N"/>
    <s v="00 - N/A"/>
    <s v="20 - FONDOS CON DESTINO ESPECÍFICO"/>
    <s v="(en blanco)"/>
    <s v="99 - MULTIPROVINCIAL"/>
    <n v="0"/>
    <n v="0"/>
  </r>
  <r>
    <s v="2024"/>
    <x v="0"/>
    <x v="0"/>
    <x v="0"/>
    <x v="4"/>
    <x v="2"/>
    <s v="0208 - MINISTERIO DE DEPORTES Y RECREACIÓN"/>
    <s v="0001 - MINISTERIO DE DEPORTES Y RECREACIÓN"/>
    <x v="2"/>
    <x v="8"/>
    <x v="49"/>
    <x v="4"/>
    <x v="24"/>
    <s v="N"/>
    <s v="00 - N/A"/>
    <s v="10 - FONDO GENERAL"/>
    <s v="(en blanco)"/>
    <s v="99 - MULTIPROVINCIAL"/>
    <n v="1031914731"/>
    <n v="516038880.25999999"/>
  </r>
  <r>
    <s v="2024"/>
    <x v="0"/>
    <x v="0"/>
    <x v="0"/>
    <x v="4"/>
    <x v="2"/>
    <s v="0208 - MINISTERIO DE DEPORTES Y RECREACIÓN"/>
    <s v="0001 - MINISTERIO DE DEPORTES Y RECREACIÓN"/>
    <x v="2"/>
    <x v="8"/>
    <x v="49"/>
    <x v="4"/>
    <x v="33"/>
    <s v="N"/>
    <s v="00 - N/A"/>
    <s v="10 - FONDO GENERAL"/>
    <s v="(en blanco)"/>
    <s v="99 - MULTIPROVINCIAL"/>
    <n v="88034065"/>
    <n v="88034055"/>
  </r>
  <r>
    <s v="2024"/>
    <x v="0"/>
    <x v="0"/>
    <x v="0"/>
    <x v="4"/>
    <x v="2"/>
    <s v="0209 - MINISTERIO DE TRABAJO"/>
    <s v="0001 - MINISTERIO DE TRABAJO"/>
    <x v="1"/>
    <x v="2"/>
    <x v="51"/>
    <x v="4"/>
    <x v="24"/>
    <s v="N"/>
    <s v="00 - N/A"/>
    <s v="10 - FONDO GENERAL"/>
    <s v="(en blanco)"/>
    <s v="99 - MULTIPROVINCIAL"/>
    <n v="316303071"/>
    <n v="47557227.450000003"/>
  </r>
  <r>
    <s v="2024"/>
    <x v="0"/>
    <x v="0"/>
    <x v="0"/>
    <x v="4"/>
    <x v="2"/>
    <s v="0209 - MINISTERIO DE TRABAJO"/>
    <s v="0001 - MINISTERIO DE TRABAJO"/>
    <x v="1"/>
    <x v="2"/>
    <x v="51"/>
    <x v="4"/>
    <x v="29"/>
    <s v="N"/>
    <s v="00 - N/A"/>
    <s v="10 - FONDO GENERAL"/>
    <s v="(en blanco)"/>
    <s v="99 - MULTIPROVINCIAL"/>
    <n v="19179768"/>
    <n v="18791147.899999999"/>
  </r>
  <r>
    <s v="2024"/>
    <x v="0"/>
    <x v="0"/>
    <x v="0"/>
    <x v="4"/>
    <x v="2"/>
    <s v="0209 - MINISTERIO DE TRABAJO"/>
    <s v="0001 - MINISTERIO DE TRABAJO"/>
    <x v="2"/>
    <x v="10"/>
    <x v="45"/>
    <x v="4"/>
    <x v="30"/>
    <s v="N"/>
    <s v="00 - N/A"/>
    <s v="10 - FONDO GENERAL"/>
    <s v="(en blanco)"/>
    <s v="99 - MULTIPROVINCIAL"/>
    <n v="267271422"/>
    <n v="173635711"/>
  </r>
  <r>
    <s v="2024"/>
    <x v="0"/>
    <x v="0"/>
    <x v="0"/>
    <x v="4"/>
    <x v="2"/>
    <s v="0209 - MINISTERIO DE TRABAJO"/>
    <s v="0001 - MINISTERIO DE TRABAJO"/>
    <x v="2"/>
    <x v="4"/>
    <x v="6"/>
    <x v="4"/>
    <x v="24"/>
    <s v="N"/>
    <s v="00 - N/A"/>
    <s v="10 - FONDO GENERAL"/>
    <s v="(en blanco)"/>
    <s v="99 - MULTIPROVINCIAL"/>
    <n v="0"/>
    <n v="9000000"/>
  </r>
  <r>
    <s v="2024"/>
    <x v="0"/>
    <x v="0"/>
    <x v="0"/>
    <x v="4"/>
    <x v="2"/>
    <s v="0209 - MINISTERIO DE TRABAJO"/>
    <s v="0001 - MINISTERIO DE TRABAJO"/>
    <x v="2"/>
    <x v="4"/>
    <x v="95"/>
    <x v="4"/>
    <x v="30"/>
    <s v="N"/>
    <s v="00 - N/A"/>
    <s v="10 - FONDO GENERAL"/>
    <s v="(en blanco)"/>
    <s v="99 - MULTIPROVINCIAL"/>
    <n v="666470029"/>
    <n v="386461866.34000009"/>
  </r>
  <r>
    <s v="2024"/>
    <x v="0"/>
    <x v="0"/>
    <x v="0"/>
    <x v="4"/>
    <x v="2"/>
    <s v="0210 - MINISTERIO DE AGRICULTURA"/>
    <s v="0001 - MINISTERIO DE AGRICULTURA"/>
    <x v="1"/>
    <x v="2"/>
    <x v="55"/>
    <x v="4"/>
    <x v="30"/>
    <s v="N"/>
    <s v="00 - N/A"/>
    <s v="10 - FONDO GENERAL"/>
    <s v="(en blanco)"/>
    <s v="99 - MULTIPROVINCIAL"/>
    <n v="326979786"/>
    <n v="150736560.69999999"/>
  </r>
  <r>
    <s v="2024"/>
    <x v="0"/>
    <x v="0"/>
    <x v="0"/>
    <x v="4"/>
    <x v="2"/>
    <s v="0210 - MINISTERIO DE AGRICULTURA"/>
    <s v="0001 - MINISTERIO DE AGRICULTURA"/>
    <x v="1"/>
    <x v="12"/>
    <x v="32"/>
    <x v="4"/>
    <x v="24"/>
    <s v="N"/>
    <s v="00 - N/A"/>
    <s v="10 - FONDO GENERAL"/>
    <s v="(en blanco)"/>
    <s v="99 - MULTIPROVINCIAL"/>
    <n v="164990318"/>
    <n v="403539724.06"/>
  </r>
  <r>
    <s v="2024"/>
    <x v="0"/>
    <x v="0"/>
    <x v="0"/>
    <x v="4"/>
    <x v="2"/>
    <s v="0210 - MINISTERIO DE AGRICULTURA"/>
    <s v="0001 - MINISTERIO DE AGRICULTURA"/>
    <x v="1"/>
    <x v="12"/>
    <x v="32"/>
    <x v="4"/>
    <x v="24"/>
    <s v="N"/>
    <s v="00 - N/A"/>
    <s v="50 - CRÉDITO INTERNO"/>
    <s v="(en blanco)"/>
    <s v="99 - MULTIPROVINCIAL"/>
    <n v="0"/>
    <n v="0"/>
  </r>
  <r>
    <s v="2024"/>
    <x v="0"/>
    <x v="0"/>
    <x v="0"/>
    <x v="4"/>
    <x v="2"/>
    <s v="0210 - MINISTERIO DE AGRICULTURA"/>
    <s v="0001 - MINISTERIO DE AGRICULTURA"/>
    <x v="1"/>
    <x v="12"/>
    <x v="32"/>
    <x v="4"/>
    <x v="30"/>
    <s v="N"/>
    <s v="00 - N/A"/>
    <s v="10 - FONDO GENERAL"/>
    <s v="(en blanco)"/>
    <s v="99 - MULTIPROVINCIAL"/>
    <n v="3610602440"/>
    <n v="1762089093.6799998"/>
  </r>
  <r>
    <s v="2024"/>
    <x v="0"/>
    <x v="0"/>
    <x v="0"/>
    <x v="4"/>
    <x v="2"/>
    <s v="0210 - MINISTERIO DE AGRICULTURA"/>
    <s v="0001 - MINISTERIO DE AGRICULTURA"/>
    <x v="1"/>
    <x v="12"/>
    <x v="32"/>
    <x v="4"/>
    <x v="30"/>
    <s v="N"/>
    <s v="00 - N/A"/>
    <s v="20 - FONDOS CON DESTINO ESPECÍFICO"/>
    <s v="(en blanco)"/>
    <s v="99 - MULTIPROVINCIAL"/>
    <n v="318257685"/>
    <n v="148931085.29999998"/>
  </r>
  <r>
    <s v="2024"/>
    <x v="0"/>
    <x v="0"/>
    <x v="0"/>
    <x v="4"/>
    <x v="2"/>
    <s v="0210 - MINISTERIO DE AGRICULTURA"/>
    <s v="0001 - MINISTERIO DE AGRICULTURA"/>
    <x v="1"/>
    <x v="12"/>
    <x v="32"/>
    <x v="4"/>
    <x v="33"/>
    <s v="N"/>
    <s v="00 - N/A"/>
    <s v="10 - FONDO GENERAL"/>
    <s v="(en blanco)"/>
    <s v="99 - MULTIPROVINCIAL"/>
    <n v="1357112088"/>
    <n v="1202173790.9099998"/>
  </r>
  <r>
    <s v="2024"/>
    <x v="0"/>
    <x v="0"/>
    <x v="0"/>
    <x v="4"/>
    <x v="2"/>
    <s v="0210 - MINISTERIO DE AGRICULTURA"/>
    <s v="0001 - MINISTERIO DE AGRICULTURA"/>
    <x v="1"/>
    <x v="12"/>
    <x v="32"/>
    <x v="4"/>
    <x v="33"/>
    <s v="N"/>
    <s v="00 - N/A"/>
    <s v="50 - CRÉDITO INTERNO"/>
    <s v="(en blanco)"/>
    <s v="99 - MULTIPROVINCIAL"/>
    <n v="0"/>
    <n v="150000000"/>
  </r>
  <r>
    <s v="2024"/>
    <x v="0"/>
    <x v="0"/>
    <x v="0"/>
    <x v="4"/>
    <x v="2"/>
    <s v="0210 - MINISTERIO DE AGRICULTURA"/>
    <s v="0001 - MINISTERIO DE AGRICULTURA"/>
    <x v="1"/>
    <x v="12"/>
    <x v="32"/>
    <x v="4"/>
    <x v="34"/>
    <s v="N"/>
    <s v="00 - N/A"/>
    <s v="10 - FONDO GENERAL"/>
    <s v="(en blanco)"/>
    <s v="99 - MULTIPROVINCIAL"/>
    <n v="250002253"/>
    <n v="115385655.23999998"/>
  </r>
  <r>
    <s v="2024"/>
    <x v="0"/>
    <x v="0"/>
    <x v="0"/>
    <x v="4"/>
    <x v="2"/>
    <s v="0210 - MINISTERIO DE AGRICULTURA"/>
    <s v="0001 - MINISTERIO DE AGRICULTURA"/>
    <x v="1"/>
    <x v="12"/>
    <x v="32"/>
    <x v="4"/>
    <x v="29"/>
    <s v="N"/>
    <s v="00 - N/A"/>
    <s v="10 - FONDO GENERAL"/>
    <s v="(en blanco)"/>
    <s v="99 - MULTIPROVINCIAL"/>
    <n v="40000000"/>
    <n v="55350100"/>
  </r>
  <r>
    <s v="2024"/>
    <x v="0"/>
    <x v="0"/>
    <x v="0"/>
    <x v="4"/>
    <x v="2"/>
    <s v="0210 - MINISTERIO DE AGRICULTURA"/>
    <s v="0001 - MINISTERIO DE AGRICULTURA"/>
    <x v="1"/>
    <x v="12"/>
    <x v="32"/>
    <x v="4"/>
    <x v="31"/>
    <s v="N"/>
    <s v="00 - N/A"/>
    <s v="10 - FONDO GENERAL"/>
    <s v="(en blanco)"/>
    <s v="99 - MULTIPROVINCIAL"/>
    <n v="406851900"/>
    <n v="203425950"/>
  </r>
  <r>
    <s v="2024"/>
    <x v="0"/>
    <x v="0"/>
    <x v="0"/>
    <x v="4"/>
    <x v="2"/>
    <s v="0210 - MINISTERIO DE AGRICULTURA"/>
    <s v="0001 - MINISTERIO DE AGRICULTURA"/>
    <x v="1"/>
    <x v="12"/>
    <x v="98"/>
    <x v="4"/>
    <x v="30"/>
    <s v="N"/>
    <s v="00 - N/A"/>
    <s v="10 - FONDO GENERAL"/>
    <s v="(en blanco)"/>
    <s v="99 - MULTIPROVINCIAL"/>
    <n v="143925000"/>
    <n v="76949088"/>
  </r>
  <r>
    <s v="2024"/>
    <x v="0"/>
    <x v="0"/>
    <x v="0"/>
    <x v="4"/>
    <x v="2"/>
    <s v="0210 - MINISTERIO DE AGRICULTURA"/>
    <s v="0003 - OFICINA DE TRATADOS COMERCIALES AGRICOLAS"/>
    <x v="1"/>
    <x v="2"/>
    <x v="55"/>
    <x v="4"/>
    <x v="24"/>
    <s v="N"/>
    <s v="00 - N/A"/>
    <s v="10 - FONDO GENERAL"/>
    <s v="(en blanco)"/>
    <s v="99 - MULTIPROVINCIAL"/>
    <n v="100000"/>
    <n v="0"/>
  </r>
  <r>
    <s v="2024"/>
    <x v="0"/>
    <x v="0"/>
    <x v="0"/>
    <x v="4"/>
    <x v="2"/>
    <s v="0210 - MINISTERIO DE AGRICULTURA"/>
    <s v="0003 - OFICINA DE TRATADOS COMERCIALES AGRICOLAS"/>
    <x v="1"/>
    <x v="2"/>
    <x v="55"/>
    <x v="4"/>
    <x v="29"/>
    <s v="N"/>
    <s v="00 - N/A"/>
    <s v="10 - FONDO GENERAL"/>
    <s v="(en blanco)"/>
    <s v="99 - MULTIPROVINCIAL"/>
    <n v="700000"/>
    <n v="0"/>
  </r>
  <r>
    <s v="2024"/>
    <x v="0"/>
    <x v="0"/>
    <x v="0"/>
    <x v="4"/>
    <x v="2"/>
    <s v="0210 - MINISTERIO DE AGRICULTURA"/>
    <s v="0005 - DIRECCION EJECUTIVA DE LA COMISION DE FOMENTO A LA TECNIFICACION DEL SISTEMA NACIONAL DE RIEGO"/>
    <x v="1"/>
    <x v="15"/>
    <x v="56"/>
    <x v="4"/>
    <x v="24"/>
    <s v="N"/>
    <s v="00 - N/A"/>
    <s v="10 - FONDO GENERAL"/>
    <s v="(en blanco)"/>
    <s v="99 - MULTIPROVINCIAL"/>
    <n v="1200000"/>
    <n v="0"/>
  </r>
  <r>
    <s v="2024"/>
    <x v="0"/>
    <x v="0"/>
    <x v="0"/>
    <x v="4"/>
    <x v="2"/>
    <s v="0211 - MINISTERIO DE OBRAS PÚBLICAS Y COMUNICACIONES"/>
    <s v="0001 - MINISTERIO DE OBRAS PUBLICAS Y COMUNICACIONES"/>
    <x v="1"/>
    <x v="11"/>
    <x v="26"/>
    <x v="4"/>
    <x v="30"/>
    <s v="N"/>
    <s v="00 - N/A"/>
    <s v="10 - FONDO GENERAL"/>
    <s v="(en blanco)"/>
    <s v="99 - MULTIPROVINCIAL"/>
    <n v="750943180"/>
    <n v="346589160"/>
  </r>
  <r>
    <s v="2024"/>
    <x v="0"/>
    <x v="0"/>
    <x v="0"/>
    <x v="4"/>
    <x v="2"/>
    <s v="0211 - MINISTERIO DE OBRAS PÚBLICAS Y COMUNICACIONES"/>
    <s v="0001 - MINISTERIO DE OBRAS PUBLICAS Y COMUNICACIONES"/>
    <x v="1"/>
    <x v="11"/>
    <x v="26"/>
    <x v="4"/>
    <x v="33"/>
    <s v="N"/>
    <s v="00 - N/A"/>
    <s v="10 - FONDO GENERAL"/>
    <s v="(en blanco)"/>
    <s v="99 - MULTIPROVINCIAL"/>
    <n v="1887755080"/>
    <n v="942154973.22000003"/>
  </r>
  <r>
    <s v="2024"/>
    <x v="0"/>
    <x v="0"/>
    <x v="0"/>
    <x v="4"/>
    <x v="2"/>
    <s v="0211 - MINISTERIO DE OBRAS PÚBLICAS Y COMUNICACIONES"/>
    <s v="0001 - MINISTERIO DE OBRAS PUBLICAS Y COMUNICACIONES"/>
    <x v="1"/>
    <x v="11"/>
    <x v="57"/>
    <x v="4"/>
    <x v="24"/>
    <s v="N"/>
    <s v="00 - N/A"/>
    <s v="20 - FONDOS CON DESTINO ESPECÍFICO"/>
    <s v="(en blanco)"/>
    <s v="99 - MULTIPROVINCIAL"/>
    <n v="15000000"/>
    <n v="0"/>
  </r>
  <r>
    <s v="2024"/>
    <x v="0"/>
    <x v="0"/>
    <x v="0"/>
    <x v="4"/>
    <x v="2"/>
    <s v="0211 - MINISTERIO DE OBRAS PÚBLICAS Y COMUNICACIONES"/>
    <s v="0001 - MINISTERIO DE OBRAS PUBLICAS Y COMUNICACIONES"/>
    <x v="1"/>
    <x v="20"/>
    <x v="84"/>
    <x v="4"/>
    <x v="33"/>
    <s v="N"/>
    <s v="00 - N/A"/>
    <s v="10 - FONDO GENERAL"/>
    <s v="(en blanco)"/>
    <s v="99 - MULTIPROVINCIAL"/>
    <n v="359500000"/>
    <n v="212923076"/>
  </r>
  <r>
    <s v="2024"/>
    <x v="0"/>
    <x v="0"/>
    <x v="0"/>
    <x v="4"/>
    <x v="2"/>
    <s v="0211 - MINISTERIO DE OBRAS PÚBLICAS Y COMUNICACIONES"/>
    <s v="0001 - MINISTERIO DE OBRAS PUBLICAS Y COMUNICACIONES"/>
    <x v="2"/>
    <x v="4"/>
    <x v="88"/>
    <x v="4"/>
    <x v="24"/>
    <s v="N"/>
    <s v="00 - N/A"/>
    <s v="10 - FONDO GENERAL"/>
    <s v="(en blanco)"/>
    <s v="99 - MULTIPROVINCIAL"/>
    <n v="1766206"/>
    <n v="815172"/>
  </r>
  <r>
    <s v="2024"/>
    <x v="0"/>
    <x v="0"/>
    <x v="0"/>
    <x v="4"/>
    <x v="2"/>
    <s v="0211 - MINISTERIO DE OBRAS PÚBLICAS Y COMUNICACIONES"/>
    <s v="0001 - MINISTERIO DE OBRAS PUBLICAS Y COMUNICACIONES"/>
    <x v="2"/>
    <x v="4"/>
    <x v="6"/>
    <x v="4"/>
    <x v="30"/>
    <s v="N"/>
    <s v="00 - N/A"/>
    <s v="10 - FONDO GENERAL"/>
    <s v="(en blanco)"/>
    <s v="99 - MULTIPROVINCIAL"/>
    <n v="285346590"/>
    <n v="131698421.82999998"/>
  </r>
  <r>
    <s v="2024"/>
    <x v="0"/>
    <x v="0"/>
    <x v="0"/>
    <x v="4"/>
    <x v="2"/>
    <s v="0211 - MINISTERIO DE OBRAS PÚBLICAS Y COMUNICACIONES"/>
    <s v="0003 - OFICINA PARA EL REORDENAMIENTO DEL TRANSPORTE"/>
    <x v="1"/>
    <x v="11"/>
    <x v="59"/>
    <x v="4"/>
    <x v="24"/>
    <s v="N"/>
    <s v="00 - N/A"/>
    <s v="10 - FONDO GENERAL"/>
    <s v="(en blanco)"/>
    <s v="99 - MULTIPROVINCIAL"/>
    <n v="1000000"/>
    <n v="0"/>
  </r>
  <r>
    <s v="2024"/>
    <x v="0"/>
    <x v="0"/>
    <x v="0"/>
    <x v="4"/>
    <x v="2"/>
    <s v="0211 - MINISTERIO DE OBRAS PÚBLICAS Y COMUNICACIONES"/>
    <s v="0003 - OFICINA PARA EL REORDENAMIENTO DEL TRANSPORTE"/>
    <x v="1"/>
    <x v="11"/>
    <x v="59"/>
    <x v="4"/>
    <x v="29"/>
    <s v="N"/>
    <s v="00 - N/A"/>
    <s v="10 - FONDO GENERAL"/>
    <s v="(en blanco)"/>
    <s v="99 - MULTIPROVINCIAL"/>
    <n v="500000"/>
    <n v="261090.8"/>
  </r>
  <r>
    <s v="2024"/>
    <x v="0"/>
    <x v="0"/>
    <x v="0"/>
    <x v="4"/>
    <x v="2"/>
    <s v="0211 - MINISTERIO DE OBRAS PÚBLICAS Y COMUNICACIONES"/>
    <s v="0009 - OFICINA NACIONAL DE METEOROLOGÍA"/>
    <x v="1"/>
    <x v="2"/>
    <x v="55"/>
    <x v="4"/>
    <x v="29"/>
    <s v="N"/>
    <s v="00 - N/A"/>
    <s v="10 - FONDO GENERAL"/>
    <s v="(en blanco)"/>
    <s v="99 - MULTIPROVINCIAL"/>
    <n v="3000000"/>
    <n v="3000000"/>
  </r>
  <r>
    <s v="2024"/>
    <x v="0"/>
    <x v="0"/>
    <x v="0"/>
    <x v="4"/>
    <x v="2"/>
    <s v="0211 - MINISTERIO DE OBRAS PÚBLICAS Y COMUNICACIONES"/>
    <s v="0011 - JUNTA DE AVIACIÓN CIVIL"/>
    <x v="1"/>
    <x v="11"/>
    <x v="60"/>
    <x v="4"/>
    <x v="29"/>
    <s v="N"/>
    <s v="00 - N/A"/>
    <s v="20 - FONDOS CON DESTINO ESPECÍFICO"/>
    <s v="(en blanco)"/>
    <s v="99 - MULTIPROVINCIAL"/>
    <n v="0"/>
    <n v="0"/>
  </r>
  <r>
    <s v="2024"/>
    <x v="0"/>
    <x v="0"/>
    <x v="0"/>
    <x v="4"/>
    <x v="2"/>
    <s v="0212 - MINISTERIO DE INDUSTRIA, COMERCIO Y MIPYMES (MICM)"/>
    <s v="0001 - MINISTERIO DE INDUSTRIA, COMERCIO y MIPYMES (MICM)"/>
    <x v="1"/>
    <x v="2"/>
    <x v="55"/>
    <x v="4"/>
    <x v="24"/>
    <s v="N"/>
    <s v="00 - N/A"/>
    <s v="10 - FONDO GENERAL"/>
    <s v="(en blanco)"/>
    <s v="99 - MULTIPROVINCIAL"/>
    <n v="33331608"/>
    <n v="9496110.129999999"/>
  </r>
  <r>
    <s v="2024"/>
    <x v="0"/>
    <x v="0"/>
    <x v="0"/>
    <x v="4"/>
    <x v="2"/>
    <s v="0212 - MINISTERIO DE INDUSTRIA, COMERCIO Y MIPYMES (MICM)"/>
    <s v="0001 - MINISTERIO DE INDUSTRIA, COMERCIO y MIPYMES (MICM)"/>
    <x v="1"/>
    <x v="2"/>
    <x v="55"/>
    <x v="4"/>
    <x v="24"/>
    <s v="N"/>
    <s v="00 - N/A"/>
    <s v="20 - FONDOS CON DESTINO ESPECÍFICO"/>
    <s v="(en blanco)"/>
    <s v="99 - MULTIPROVINCIAL"/>
    <n v="1200000"/>
    <n v="5000000"/>
  </r>
  <r>
    <s v="2024"/>
    <x v="0"/>
    <x v="0"/>
    <x v="0"/>
    <x v="4"/>
    <x v="2"/>
    <s v="0212 - MINISTERIO DE INDUSTRIA, COMERCIO Y MIPYMES (MICM)"/>
    <s v="0001 - MINISTERIO DE INDUSTRIA, COMERCIO y MIPYMES (MICM)"/>
    <x v="1"/>
    <x v="2"/>
    <x v="55"/>
    <x v="4"/>
    <x v="30"/>
    <s v="N"/>
    <s v="00 - N/A"/>
    <s v="10 - FONDO GENERAL"/>
    <s v="(en blanco)"/>
    <s v="99 - MULTIPROVINCIAL"/>
    <n v="1519454267"/>
    <n v="728729349.71000016"/>
  </r>
  <r>
    <s v="2024"/>
    <x v="0"/>
    <x v="0"/>
    <x v="0"/>
    <x v="4"/>
    <x v="2"/>
    <s v="0212 - MINISTERIO DE INDUSTRIA, COMERCIO Y MIPYMES (MICM)"/>
    <s v="0001 - MINISTERIO DE INDUSTRIA, COMERCIO y MIPYMES (MICM)"/>
    <x v="1"/>
    <x v="2"/>
    <x v="55"/>
    <x v="4"/>
    <x v="32"/>
    <s v="N"/>
    <s v="00 - N/A"/>
    <s v="20 - FONDOS CON DESTINO ESPECÍFICO"/>
    <s v="(en blanco)"/>
    <s v="99 - MULTIPROVINCIAL"/>
    <n v="5000000"/>
    <n v="22782831.479999997"/>
  </r>
  <r>
    <s v="2024"/>
    <x v="0"/>
    <x v="0"/>
    <x v="0"/>
    <x v="4"/>
    <x v="2"/>
    <s v="0212 - MINISTERIO DE INDUSTRIA, COMERCIO Y MIPYMES (MICM)"/>
    <s v="0001 - MINISTERIO DE INDUSTRIA, COMERCIO y MIPYMES (MICM)"/>
    <x v="1"/>
    <x v="2"/>
    <x v="55"/>
    <x v="4"/>
    <x v="34"/>
    <s v="N"/>
    <s v="00 - N/A"/>
    <s v="10 - FONDO GENERAL"/>
    <s v="(en blanco)"/>
    <s v="99 - MULTIPROVINCIAL"/>
    <n v="299374606"/>
    <n v="138018566.77000001"/>
  </r>
  <r>
    <s v="2024"/>
    <x v="0"/>
    <x v="0"/>
    <x v="0"/>
    <x v="4"/>
    <x v="2"/>
    <s v="0212 - MINISTERIO DE INDUSTRIA, COMERCIO Y MIPYMES (MICM)"/>
    <s v="0001 - MINISTERIO DE INDUSTRIA, COMERCIO y MIPYMES (MICM)"/>
    <x v="1"/>
    <x v="2"/>
    <x v="55"/>
    <x v="4"/>
    <x v="34"/>
    <s v="N"/>
    <s v="00 - N/A"/>
    <s v="20 - FONDOS CON DESTINO ESPECÍFICO"/>
    <s v="(en blanco)"/>
    <s v="99 - MULTIPROVINCIAL"/>
    <n v="1000000"/>
    <n v="0"/>
  </r>
  <r>
    <s v="2024"/>
    <x v="0"/>
    <x v="0"/>
    <x v="0"/>
    <x v="4"/>
    <x v="2"/>
    <s v="0212 - MINISTERIO DE INDUSTRIA, COMERCIO Y MIPYMES (MICM)"/>
    <s v="0001 - MINISTERIO DE INDUSTRIA, COMERCIO y MIPYMES (MICM)"/>
    <x v="1"/>
    <x v="2"/>
    <x v="55"/>
    <x v="4"/>
    <x v="29"/>
    <s v="N"/>
    <s v="00 - N/A"/>
    <s v="10 - FONDO GENERAL"/>
    <s v="(en blanco)"/>
    <s v="99 - MULTIPROVINCIAL"/>
    <n v="26982232"/>
    <n v="15189554.859999999"/>
  </r>
  <r>
    <s v="2024"/>
    <x v="0"/>
    <x v="0"/>
    <x v="0"/>
    <x v="4"/>
    <x v="2"/>
    <s v="0212 - MINISTERIO DE INDUSTRIA, COMERCIO Y MIPYMES (MICM)"/>
    <s v="0001 - MINISTERIO DE INDUSTRIA, COMERCIO y MIPYMES (MICM)"/>
    <x v="1"/>
    <x v="16"/>
    <x v="64"/>
    <x v="4"/>
    <x v="34"/>
    <s v="N"/>
    <s v="00 - N/A"/>
    <s v="20 - FONDOS CON DESTINO ESPECÍFICO"/>
    <s v="(en blanco)"/>
    <s v="99 - MULTIPROVINCIAL"/>
    <n v="56487087"/>
    <n v="0"/>
  </r>
  <r>
    <s v="2024"/>
    <x v="0"/>
    <x v="0"/>
    <x v="0"/>
    <x v="4"/>
    <x v="2"/>
    <s v="0213 - MINISTERIO DE TURISMO"/>
    <s v="0001 - MINISTERIO DE TURISMO"/>
    <x v="1"/>
    <x v="17"/>
    <x v="65"/>
    <x v="4"/>
    <x v="24"/>
    <s v="N"/>
    <s v="00 - N/A"/>
    <s v="10 - FONDO GENERAL"/>
    <s v="(en blanco)"/>
    <s v="99 - MULTIPROVINCIAL"/>
    <n v="47949600"/>
    <n v="8745731.3499999996"/>
  </r>
  <r>
    <s v="2024"/>
    <x v="0"/>
    <x v="0"/>
    <x v="0"/>
    <x v="4"/>
    <x v="2"/>
    <s v="0213 - MINISTERIO DE TURISMO"/>
    <s v="0001 - MINISTERIO DE TURISMO"/>
    <x v="1"/>
    <x v="17"/>
    <x v="65"/>
    <x v="4"/>
    <x v="29"/>
    <s v="N"/>
    <s v="00 - N/A"/>
    <s v="10 - FONDO GENERAL"/>
    <s v="(en blanco)"/>
    <s v="99 - MULTIPROVINCIAL"/>
    <n v="7500000"/>
    <n v="13291263.170000002"/>
  </r>
  <r>
    <s v="2024"/>
    <x v="0"/>
    <x v="0"/>
    <x v="0"/>
    <x v="4"/>
    <x v="2"/>
    <s v="0213 - MINISTERIO DE TURISMO"/>
    <s v="0001 - MINISTERIO DE TURISMO"/>
    <x v="1"/>
    <x v="17"/>
    <x v="65"/>
    <x v="4"/>
    <x v="31"/>
    <s v="N"/>
    <s v="00 - N/A"/>
    <s v="10 - FONDO GENERAL"/>
    <s v="(en blanco)"/>
    <s v="99 - MULTIPROVINCIAL"/>
    <n v="8000000"/>
    <n v="0"/>
  </r>
  <r>
    <s v="2024"/>
    <x v="0"/>
    <x v="0"/>
    <x v="0"/>
    <x v="4"/>
    <x v="2"/>
    <s v="0215 - MINISTERIO DE LA MUJER"/>
    <s v="0001 - MINISTERIO DE LA MUJER"/>
    <x v="0"/>
    <x v="0"/>
    <x v="10"/>
    <x v="4"/>
    <x v="24"/>
    <s v="N"/>
    <s v="00 - N/A"/>
    <s v="10 - FONDO GENERAL"/>
    <s v="(en blanco)"/>
    <s v="99 - MULTIPROVINCIAL"/>
    <n v="3200000"/>
    <n v="3600000"/>
  </r>
  <r>
    <s v="2024"/>
    <x v="0"/>
    <x v="0"/>
    <x v="0"/>
    <x v="4"/>
    <x v="2"/>
    <s v="0215 - MINISTERIO DE LA MUJER"/>
    <s v="0001 - MINISTERIO DE LA MUJER"/>
    <x v="0"/>
    <x v="0"/>
    <x v="10"/>
    <x v="4"/>
    <x v="29"/>
    <s v="N"/>
    <s v="00 - N/A"/>
    <s v="10 - FONDO GENERAL"/>
    <s v="(en blanco)"/>
    <s v="99 - MULTIPROVINCIAL"/>
    <n v="2800000"/>
    <n v="2489500"/>
  </r>
  <r>
    <s v="2024"/>
    <x v="0"/>
    <x v="0"/>
    <x v="0"/>
    <x v="4"/>
    <x v="2"/>
    <s v="0215 - MINISTERIO DE LA MUJER"/>
    <s v="0001 - MINISTERIO DE LA MUJER"/>
    <x v="2"/>
    <x v="5"/>
    <x v="7"/>
    <x v="4"/>
    <x v="24"/>
    <s v="N"/>
    <s v="00 - N/A"/>
    <s v="10 - FONDO GENERAL"/>
    <s v="(en blanco)"/>
    <s v="99 - MULTIPROVINCIAL"/>
    <n v="84292088"/>
    <n v="41348951.469999999"/>
  </r>
  <r>
    <s v="2024"/>
    <x v="0"/>
    <x v="0"/>
    <x v="0"/>
    <x v="4"/>
    <x v="2"/>
    <s v="0215 - MINISTERIO DE LA MUJER"/>
    <s v="0001 - MINISTERIO DE LA MUJER"/>
    <x v="2"/>
    <x v="5"/>
    <x v="9"/>
    <x v="4"/>
    <x v="31"/>
    <s v="N"/>
    <s v="00 - N/A"/>
    <s v="10 - FONDO GENERAL"/>
    <s v="(en blanco)"/>
    <s v="99 - MULTIPROVINCIAL"/>
    <n v="926763"/>
    <n v="132210184.5"/>
  </r>
  <r>
    <s v="2024"/>
    <x v="0"/>
    <x v="0"/>
    <x v="0"/>
    <x v="4"/>
    <x v="2"/>
    <s v="0215 - MINISTERIO DE LA MUJER"/>
    <s v="0001 - MINISTERIO DE LA MUJER"/>
    <x v="2"/>
    <x v="5"/>
    <x v="9"/>
    <x v="4"/>
    <x v="31"/>
    <s v="N"/>
    <s v="00 - N/A"/>
    <s v="20 - FONDOS CON DESTINO ESPECÍFICO"/>
    <s v="(en blanco)"/>
    <s v="99 - MULTIPROVINCIAL"/>
    <n v="1430358"/>
    <n v="591781"/>
  </r>
  <r>
    <s v="2024"/>
    <x v="0"/>
    <x v="0"/>
    <x v="0"/>
    <x v="4"/>
    <x v="2"/>
    <s v="0216 - MINISTERIO DE CULTURA"/>
    <s v="0001 - MINISTERIO DE CULTURA"/>
    <x v="2"/>
    <x v="8"/>
    <x v="20"/>
    <x v="4"/>
    <x v="24"/>
    <s v="N"/>
    <s v="00 - N/A"/>
    <s v="10 - FONDO GENERAL"/>
    <s v="(en blanco)"/>
    <s v="99 - MULTIPROVINCIAL"/>
    <n v="170621314"/>
    <n v="61618945.819999993"/>
  </r>
  <r>
    <s v="2024"/>
    <x v="0"/>
    <x v="0"/>
    <x v="0"/>
    <x v="4"/>
    <x v="2"/>
    <s v="0216 - MINISTERIO DE CULTURA"/>
    <s v="0001 - MINISTERIO DE CULTURA"/>
    <x v="2"/>
    <x v="8"/>
    <x v="20"/>
    <x v="4"/>
    <x v="30"/>
    <s v="N"/>
    <s v="00 - N/A"/>
    <s v="10 - FONDO GENERAL"/>
    <s v="(en blanco)"/>
    <s v="99 - MULTIPROVINCIAL"/>
    <n v="560856474"/>
    <n v="253709802.21000001"/>
  </r>
  <r>
    <s v="2024"/>
    <x v="0"/>
    <x v="0"/>
    <x v="0"/>
    <x v="4"/>
    <x v="2"/>
    <s v="0216 - MINISTERIO DE CULTURA"/>
    <s v="0001 - MINISTERIO DE CULTURA"/>
    <x v="2"/>
    <x v="8"/>
    <x v="20"/>
    <x v="4"/>
    <x v="33"/>
    <s v="N"/>
    <s v="00 - N/A"/>
    <s v="10 - FONDO GENERAL"/>
    <s v="(en blanco)"/>
    <s v="99 - MULTIPROVINCIAL"/>
    <n v="169657636"/>
    <n v="79633560"/>
  </r>
  <r>
    <s v="2024"/>
    <x v="0"/>
    <x v="0"/>
    <x v="0"/>
    <x v="4"/>
    <x v="2"/>
    <s v="0216 - MINISTERIO DE CULTURA"/>
    <s v="0001 - MINISTERIO DE CULTURA"/>
    <x v="2"/>
    <x v="8"/>
    <x v="20"/>
    <x v="4"/>
    <x v="29"/>
    <s v="N"/>
    <s v="00 - N/A"/>
    <s v="10 - FONDO GENERAL"/>
    <s v="(en blanco)"/>
    <s v="99 - MULTIPROVINCIAL"/>
    <n v="11556832"/>
    <n v="11551060"/>
  </r>
  <r>
    <s v="2024"/>
    <x v="0"/>
    <x v="0"/>
    <x v="0"/>
    <x v="4"/>
    <x v="2"/>
    <s v="0216 - MINISTERIO DE CULTURA"/>
    <s v="0001 - MINISTERIO DE CULTURA"/>
    <x v="2"/>
    <x v="8"/>
    <x v="20"/>
    <x v="4"/>
    <x v="31"/>
    <s v="N"/>
    <s v="00 - N/A"/>
    <s v="10 - FONDO GENERAL"/>
    <s v="(en blanco)"/>
    <s v="99 - MULTIPROVINCIAL"/>
    <n v="235683132"/>
    <n v="110659642.03999999"/>
  </r>
  <r>
    <s v="2024"/>
    <x v="0"/>
    <x v="0"/>
    <x v="0"/>
    <x v="4"/>
    <x v="2"/>
    <s v="0216 - MINISTERIO DE CULTURA"/>
    <s v="0003 - BIBLIOTECA NACIONAL PEDRO HENRÍQUEZ UREÑA"/>
    <x v="2"/>
    <x v="8"/>
    <x v="20"/>
    <x v="4"/>
    <x v="24"/>
    <s v="N"/>
    <s v="00 - Dirección y coordinación de servicios bibliotecarios a los productos 02, 06 y 07"/>
    <s v="10 - FONDO GENERAL"/>
    <s v="(en blanco)"/>
    <s v="99 - MULTIPROVINCIAL"/>
    <n v="1100000"/>
    <n v="1030000"/>
  </r>
  <r>
    <s v="2024"/>
    <x v="0"/>
    <x v="0"/>
    <x v="0"/>
    <x v="4"/>
    <x v="2"/>
    <s v="0216 - MINISTERIO DE CULTURA"/>
    <s v="0003 - BIBLIOTECA NACIONAL PEDRO HENRÍQUEZ UREÑA"/>
    <x v="2"/>
    <x v="8"/>
    <x v="20"/>
    <x v="4"/>
    <x v="24"/>
    <s v="N"/>
    <s v="00 - N/A"/>
    <s v="10 - FONDO GENERAL"/>
    <s v="(en blanco)"/>
    <s v="99 - MULTIPROVINCIAL"/>
    <n v="299900"/>
    <n v="0"/>
  </r>
  <r>
    <s v="2024"/>
    <x v="0"/>
    <x v="0"/>
    <x v="0"/>
    <x v="4"/>
    <x v="2"/>
    <s v="0216 - MINISTERIO DE CULTURA"/>
    <s v="0003 - BIBLIOTECA NACIONAL PEDRO HENRÍQUEZ UREÑA"/>
    <x v="2"/>
    <x v="8"/>
    <x v="20"/>
    <x v="4"/>
    <x v="29"/>
    <s v="N"/>
    <s v="00 - Dirección y coordinación de servicios bibliotecarios a los productos 02, 06 y 07"/>
    <s v="10 - FONDO GENERAL"/>
    <s v="(en blanco)"/>
    <s v="99 - MULTIPROVINCIAL"/>
    <n v="300000"/>
    <n v="238119.63999999998"/>
  </r>
  <r>
    <s v="2024"/>
    <x v="0"/>
    <x v="0"/>
    <x v="0"/>
    <x v="4"/>
    <x v="2"/>
    <s v="0216 - MINISTERIO DE CULTURA"/>
    <s v="0003 - BIBLIOTECA NACIONAL PEDRO HENRÍQUEZ UREÑA"/>
    <x v="2"/>
    <x v="8"/>
    <x v="20"/>
    <x v="4"/>
    <x v="29"/>
    <s v="N"/>
    <s v="00 - N/A"/>
    <s v="10 - FONDO GENERAL"/>
    <s v="(en blanco)"/>
    <s v="99 - MULTIPROVINCIAL"/>
    <n v="99900"/>
    <n v="87357.03"/>
  </r>
  <r>
    <s v="2024"/>
    <x v="0"/>
    <x v="0"/>
    <x v="0"/>
    <x v="4"/>
    <x v="2"/>
    <s v="0217 - MINISTERIO DE LA JUVENTUD"/>
    <s v="0001 - MINISTERIO DE LA JUVENTUD"/>
    <x v="0"/>
    <x v="0"/>
    <x v="10"/>
    <x v="4"/>
    <x v="24"/>
    <s v="N"/>
    <s v="00 - N/A"/>
    <s v="10 - FONDO GENERAL"/>
    <s v="(en blanco)"/>
    <s v="99 - MULTIPROVINCIAL"/>
    <n v="250000"/>
    <n v="0"/>
  </r>
  <r>
    <s v="2024"/>
    <x v="0"/>
    <x v="0"/>
    <x v="0"/>
    <x v="4"/>
    <x v="2"/>
    <s v="0217 - MINISTERIO DE LA JUVENTUD"/>
    <s v="0001 - MINISTERIO DE LA JUVENTUD"/>
    <x v="2"/>
    <x v="4"/>
    <x v="5"/>
    <x v="4"/>
    <x v="24"/>
    <s v="N"/>
    <s v="00 - N/A"/>
    <s v="10 - FONDO GENERAL"/>
    <s v="(en blanco)"/>
    <s v="99 - MULTIPROVINCIAL"/>
    <n v="210650825"/>
    <n v="96399056.189999983"/>
  </r>
  <r>
    <s v="2024"/>
    <x v="0"/>
    <x v="0"/>
    <x v="0"/>
    <x v="4"/>
    <x v="2"/>
    <s v="0218 - MINISTERIO DE MEDIO AMBIENTE Y RECURSOS NATURALES"/>
    <s v="0001 - MINISTERIO  DE MEDIO AMBIENTE Y RECURSOS NATURALES"/>
    <x v="1"/>
    <x v="15"/>
    <x v="56"/>
    <x v="4"/>
    <x v="30"/>
    <s v="N"/>
    <s v="00 - N/A"/>
    <s v="10 - FONDO GENERAL"/>
    <s v="(en blanco)"/>
    <s v="99 - MULTIPROVINCIAL"/>
    <n v="2777263562"/>
    <n v="1205768790.79"/>
  </r>
  <r>
    <s v="2024"/>
    <x v="0"/>
    <x v="0"/>
    <x v="0"/>
    <x v="4"/>
    <x v="2"/>
    <s v="0218 - MINISTERIO DE MEDIO AMBIENTE Y RECURSOS NATURALES"/>
    <s v="0001 - MINISTERIO  DE MEDIO AMBIENTE Y RECURSOS NATURALES"/>
    <x v="1"/>
    <x v="15"/>
    <x v="56"/>
    <x v="4"/>
    <x v="30"/>
    <s v="N"/>
    <s v="00 - N/A"/>
    <s v="50 - CRÉDITO INTERNO"/>
    <s v="(en blanco)"/>
    <s v="99 - MULTIPROVINCIAL"/>
    <n v="0"/>
    <n v="62000000"/>
  </r>
  <r>
    <s v="2024"/>
    <x v="0"/>
    <x v="0"/>
    <x v="0"/>
    <x v="4"/>
    <x v="2"/>
    <s v="0218 - MINISTERIO DE MEDIO AMBIENTE Y RECURSOS NATURALES"/>
    <s v="0001 - MINISTERIO  DE MEDIO AMBIENTE Y RECURSOS NATURALES"/>
    <x v="1"/>
    <x v="15"/>
    <x v="56"/>
    <x v="4"/>
    <x v="30"/>
    <s v="N"/>
    <s v="00 - N/A"/>
    <s v="70 - DONACION EXTERNA"/>
    <s v="(en blanco)"/>
    <s v="99 - MULTIPROVINCIAL"/>
    <n v="30012025"/>
    <n v="0"/>
  </r>
  <r>
    <s v="2024"/>
    <x v="0"/>
    <x v="0"/>
    <x v="0"/>
    <x v="4"/>
    <x v="2"/>
    <s v="0218 - MINISTERIO DE MEDIO AMBIENTE Y RECURSOS NATURALES"/>
    <s v="0001 - MINISTERIO  DE MEDIO AMBIENTE Y RECURSOS NATURALES"/>
    <x v="3"/>
    <x v="19"/>
    <x v="99"/>
    <x v="4"/>
    <x v="24"/>
    <s v="N"/>
    <s v="00 - N/A"/>
    <s v="10 - FONDO GENERAL"/>
    <s v="(en blanco)"/>
    <s v="99 - MULTIPROVINCIAL"/>
    <n v="192719000"/>
    <n v="108292153.97000001"/>
  </r>
  <r>
    <s v="2024"/>
    <x v="0"/>
    <x v="0"/>
    <x v="0"/>
    <x v="4"/>
    <x v="2"/>
    <s v="0218 - MINISTERIO DE MEDIO AMBIENTE Y RECURSOS NATURALES"/>
    <s v="0001 - MINISTERIO  DE MEDIO AMBIENTE Y RECURSOS NATURALES"/>
    <x v="3"/>
    <x v="19"/>
    <x v="99"/>
    <x v="4"/>
    <x v="30"/>
    <s v="N"/>
    <s v="00 - N/A"/>
    <s v="10 - FONDO GENERAL"/>
    <s v="(en blanco)"/>
    <s v="99 - MULTIPROVINCIAL"/>
    <n v="39000000"/>
    <n v="20857791.84"/>
  </r>
  <r>
    <s v="2024"/>
    <x v="0"/>
    <x v="0"/>
    <x v="0"/>
    <x v="4"/>
    <x v="2"/>
    <s v="0218 - MINISTERIO DE MEDIO AMBIENTE Y RECURSOS NATURALES"/>
    <s v="0001 - MINISTERIO  DE MEDIO AMBIENTE Y RECURSOS NATURALES"/>
    <x v="3"/>
    <x v="19"/>
    <x v="99"/>
    <x v="4"/>
    <x v="30"/>
    <s v="N"/>
    <s v="00 - N/A"/>
    <s v="70 - DONACION EXTERNA"/>
    <s v="(en blanco)"/>
    <s v="99 - MULTIPROVINCIAL"/>
    <n v="8326174"/>
    <n v="0"/>
  </r>
  <r>
    <s v="2024"/>
    <x v="0"/>
    <x v="0"/>
    <x v="0"/>
    <x v="4"/>
    <x v="2"/>
    <s v="0218 - MINISTERIO DE MEDIO AMBIENTE Y RECURSOS NATURALES"/>
    <s v="0001 - MINISTERIO  DE MEDIO AMBIENTE Y RECURSOS NATURALES"/>
    <x v="3"/>
    <x v="9"/>
    <x v="75"/>
    <x v="4"/>
    <x v="30"/>
    <s v="N"/>
    <s v="00 - N/A"/>
    <s v="10 - FONDO GENERAL"/>
    <s v="(en blanco)"/>
    <s v="99 - MULTIPROVINCIAL"/>
    <n v="160700000"/>
    <n v="78671792.390000001"/>
  </r>
  <r>
    <s v="2024"/>
    <x v="0"/>
    <x v="0"/>
    <x v="0"/>
    <x v="4"/>
    <x v="2"/>
    <s v="0218 - MINISTERIO DE MEDIO AMBIENTE Y RECURSOS NATURALES"/>
    <s v="0001 - MINISTERIO  DE MEDIO AMBIENTE Y RECURSOS NATURALES"/>
    <x v="3"/>
    <x v="9"/>
    <x v="100"/>
    <x v="4"/>
    <x v="30"/>
    <s v="N"/>
    <s v="00 - N/A"/>
    <s v="10 - FONDO GENERAL"/>
    <s v="(en blanco)"/>
    <s v="99 - MULTIPROVINCIAL"/>
    <n v="125100000"/>
    <n v="72628750"/>
  </r>
  <r>
    <s v="2024"/>
    <x v="0"/>
    <x v="0"/>
    <x v="0"/>
    <x v="4"/>
    <x v="2"/>
    <s v="0218 - MINISTERIO DE MEDIO AMBIENTE Y RECURSOS NATURALES"/>
    <s v="0001 - MINISTERIO  DE MEDIO AMBIENTE Y RECURSOS NATURALES"/>
    <x v="3"/>
    <x v="9"/>
    <x v="101"/>
    <x v="4"/>
    <x v="29"/>
    <s v="N"/>
    <s v="00 - N/A"/>
    <s v="10 - FONDO GENERAL"/>
    <s v="(en blanco)"/>
    <s v="99 - MULTIPROVINCIAL"/>
    <n v="12000000"/>
    <n v="10836317.030000001"/>
  </r>
  <r>
    <s v="2024"/>
    <x v="0"/>
    <x v="0"/>
    <x v="0"/>
    <x v="4"/>
    <x v="2"/>
    <s v="0218 - MINISTERIO DE MEDIO AMBIENTE Y RECURSOS NATURALES"/>
    <s v="0001 - MINISTERIO  DE MEDIO AMBIENTE Y RECURSOS NATURALES"/>
    <x v="3"/>
    <x v="9"/>
    <x v="81"/>
    <x v="4"/>
    <x v="30"/>
    <s v="N"/>
    <s v="00 - N/A"/>
    <s v="10 - FONDO GENERAL"/>
    <s v="(en blanco)"/>
    <s v="99 - MULTIPROVINCIAL"/>
    <n v="79500000"/>
    <n v="60750000.019999996"/>
  </r>
  <r>
    <s v="2024"/>
    <x v="0"/>
    <x v="0"/>
    <x v="0"/>
    <x v="4"/>
    <x v="2"/>
    <s v="0218 - MINISTERIO DE MEDIO AMBIENTE Y RECURSOS NATURALES"/>
    <s v="0001 - MINISTERIO  DE MEDIO AMBIENTE Y RECURSOS NATURALES"/>
    <x v="3"/>
    <x v="9"/>
    <x v="81"/>
    <x v="4"/>
    <x v="29"/>
    <s v="S"/>
    <s v="08 - MANEJO DE PAISAJES PRODUCTIVOS INTEGRADOS DE LAS CUENCAS DE LOS RÍOS YAQUE DEL NORTE Y YUNA"/>
    <s v="10 - FONDO GENERAL"/>
    <n v="15003"/>
    <s v="06 - DUARTE"/>
    <n v="4370520"/>
    <n v="0"/>
  </r>
  <r>
    <s v="2024"/>
    <x v="0"/>
    <x v="0"/>
    <x v="0"/>
    <x v="4"/>
    <x v="2"/>
    <s v="0218 - MINISTERIO DE MEDIO AMBIENTE Y RECURSOS NATURALES"/>
    <s v="0001 - MINISTERIO  DE MEDIO AMBIENTE Y RECURSOS NATURALES"/>
    <x v="3"/>
    <x v="9"/>
    <x v="81"/>
    <x v="4"/>
    <x v="29"/>
    <s v="S"/>
    <s v="08 - MANEJO DE PAISAJES PRODUCTIVOS INTEGRADOS DE LAS CUENCAS DE LOS RÍOS YAQUE DEL NORTE Y YUNA"/>
    <s v="70 - DONACION EXTERNA"/>
    <n v="15003"/>
    <s v="06 - DUARTE"/>
    <n v="59270277"/>
    <n v="0"/>
  </r>
  <r>
    <s v="2024"/>
    <x v="0"/>
    <x v="0"/>
    <x v="0"/>
    <x v="4"/>
    <x v="2"/>
    <s v="0218 - MINISTERIO DE MEDIO AMBIENTE Y RECURSOS NATURALES"/>
    <s v="0001 - MINISTERIO  DE MEDIO AMBIENTE Y RECURSOS NATURALES"/>
    <x v="3"/>
    <x v="9"/>
    <x v="81"/>
    <x v="4"/>
    <x v="31"/>
    <s v="N"/>
    <s v="00 - N/A"/>
    <s v="10 - FONDO GENERAL"/>
    <s v="(en blanco)"/>
    <s v="99 - MULTIPROVINCIAL"/>
    <n v="346931723"/>
    <n v="148313483"/>
  </r>
  <r>
    <s v="2024"/>
    <x v="0"/>
    <x v="0"/>
    <x v="0"/>
    <x v="4"/>
    <x v="2"/>
    <s v="0218 - MINISTERIO DE MEDIO AMBIENTE Y RECURSOS NATURALES"/>
    <s v="0001 - MINISTERIO  DE MEDIO AMBIENTE Y RECURSOS NATURALES"/>
    <x v="2"/>
    <x v="10"/>
    <x v="40"/>
    <x v="4"/>
    <x v="24"/>
    <s v="N"/>
    <s v="00 - N/A"/>
    <s v="10 - FONDO GENERAL"/>
    <s v="(en blanco)"/>
    <s v="99 - MULTIPROVINCIAL"/>
    <n v="1243380"/>
    <n v="1434000"/>
  </r>
  <r>
    <s v="2024"/>
    <x v="0"/>
    <x v="0"/>
    <x v="0"/>
    <x v="4"/>
    <x v="2"/>
    <s v="0218 - MINISTERIO DE MEDIO AMBIENTE Y RECURSOS NATURALES"/>
    <s v="0001 - MINISTERIO  DE MEDIO AMBIENTE Y RECURSOS NATURALES"/>
    <x v="2"/>
    <x v="10"/>
    <x v="40"/>
    <x v="4"/>
    <x v="30"/>
    <s v="N"/>
    <s v="00 - N/A"/>
    <s v="10 - FONDO GENERAL"/>
    <s v="(en blanco)"/>
    <s v="99 - MULTIPROVINCIAL"/>
    <n v="0"/>
    <n v="744649.39000000013"/>
  </r>
  <r>
    <s v="2024"/>
    <x v="0"/>
    <x v="0"/>
    <x v="0"/>
    <x v="4"/>
    <x v="2"/>
    <s v="0218 - MINISTERIO DE MEDIO AMBIENTE Y RECURSOS NATURALES"/>
    <s v="0001 - MINISTERIO  DE MEDIO AMBIENTE Y RECURSOS NATURALES"/>
    <x v="2"/>
    <x v="4"/>
    <x v="6"/>
    <x v="4"/>
    <x v="24"/>
    <s v="N"/>
    <s v="00 - N/A"/>
    <s v="10 - FONDO GENERAL"/>
    <s v="(en blanco)"/>
    <s v="99 - MULTIPROVINCIAL"/>
    <n v="2756620"/>
    <n v="10041068.310000001"/>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2 - AZUA"/>
    <n v="41370000"/>
    <n v="39390000"/>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3 - BAHORUCO"/>
    <n v="46500000"/>
    <n v="56380000"/>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4 - BARAHONA"/>
    <n v="46080000"/>
    <n v="29135000"/>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07 - ELIAS PINA"/>
    <n v="24900000"/>
    <n v="21970000"/>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10 - INDEPENDENCIA"/>
    <n v="17370000"/>
    <n v="11500000"/>
  </r>
  <r>
    <s v="2024"/>
    <x v="0"/>
    <x v="0"/>
    <x v="0"/>
    <x v="4"/>
    <x v="2"/>
    <s v="0218 - MINISTERIO DE MEDIO AMBIENTE Y RECURSOS NATURALES"/>
    <s v="0007 - UNIDAD TÉCNICA EJECUTORA DE PROYECTOS DE DESARROLLO AGROFORESTAL"/>
    <x v="3"/>
    <x v="9"/>
    <x v="81"/>
    <x v="4"/>
    <x v="24"/>
    <s v="S"/>
    <s v="07 - Recuperación de la Cobertura Vegetal en Cuencas Hidrográficas de la República Dominicana."/>
    <s v="60 - CREDITO EXTERNO"/>
    <n v="13928"/>
    <s v="22 - SAN JUAN"/>
    <n v="15780000"/>
    <n v="10815000"/>
  </r>
  <r>
    <s v="2024"/>
    <x v="0"/>
    <x v="0"/>
    <x v="0"/>
    <x v="4"/>
    <x v="2"/>
    <s v="0219 - MINISTERIO DE EDUCACIÓN SUPERIOR CIENCIA Y TECNOLOGÍA"/>
    <s v="0001 - MINISTERIO DE EDUCACION SUPERIOR, CIENCIA Y TECNOLOGIA"/>
    <x v="1"/>
    <x v="17"/>
    <x v="102"/>
    <x v="4"/>
    <x v="30"/>
    <s v="N"/>
    <s v="00 - N/A"/>
    <s v="10 - FONDO GENERAL"/>
    <s v="(en blanco)"/>
    <s v="99 - MULTIPROVINCIAL"/>
    <n v="173671257"/>
    <n v="86835628.5"/>
  </r>
  <r>
    <s v="2024"/>
    <x v="0"/>
    <x v="0"/>
    <x v="0"/>
    <x v="4"/>
    <x v="2"/>
    <s v="0219 - MINISTERIO DE EDUCACIÓN SUPERIOR CIENCIA Y TECNOLOGÍA"/>
    <s v="0001 - MINISTERIO DE EDUCACION SUPERIOR, CIENCIA Y TECNOLOGIA"/>
    <x v="2"/>
    <x v="10"/>
    <x v="24"/>
    <x v="4"/>
    <x v="24"/>
    <s v="N"/>
    <s v="00 - N/A"/>
    <s v="10 - FONDO GENERAL"/>
    <s v="(en blanco)"/>
    <s v="99 - MULTIPROVINCIAL"/>
    <n v="2573498936"/>
    <n v="788712524.51999998"/>
  </r>
  <r>
    <s v="2024"/>
    <x v="0"/>
    <x v="0"/>
    <x v="0"/>
    <x v="4"/>
    <x v="2"/>
    <s v="0219 - MINISTERIO DE EDUCACIÓN SUPERIOR CIENCIA Y TECNOLOGÍA"/>
    <s v="0001 - MINISTERIO DE EDUCACION SUPERIOR, CIENCIA Y TECNOLOGIA"/>
    <x v="2"/>
    <x v="10"/>
    <x v="24"/>
    <x v="4"/>
    <x v="30"/>
    <s v="N"/>
    <s v="00 - N/A"/>
    <s v="10 - FONDO GENERAL"/>
    <s v="(en blanco)"/>
    <s v="99 - MULTIPROVINCIAL"/>
    <n v="13946295282"/>
    <n v="6431666601.9200001"/>
  </r>
  <r>
    <s v="2024"/>
    <x v="0"/>
    <x v="0"/>
    <x v="0"/>
    <x v="4"/>
    <x v="2"/>
    <s v="0219 - MINISTERIO DE EDUCACIÓN SUPERIOR CIENCIA Y TECNOLOGÍA"/>
    <s v="0001 - MINISTERIO DE EDUCACION SUPERIOR, CIENCIA Y TECNOLOGIA"/>
    <x v="2"/>
    <x v="10"/>
    <x v="24"/>
    <x v="4"/>
    <x v="31"/>
    <s v="N"/>
    <s v="00 - N/A"/>
    <s v="10 - FONDO GENERAL"/>
    <s v="(en blanco)"/>
    <s v="99 - MULTIPROVINCIAL"/>
    <n v="660727278"/>
    <n v="324011320.90999997"/>
  </r>
  <r>
    <s v="2024"/>
    <x v="0"/>
    <x v="0"/>
    <x v="0"/>
    <x v="4"/>
    <x v="2"/>
    <s v="0219 - MINISTERIO DE EDUCACIÓN SUPERIOR CIENCIA Y TECNOLOGÍA"/>
    <s v="0002 - INSTITUTO TECNOLÓGICO DE LAS AMÉRICAS"/>
    <x v="2"/>
    <x v="10"/>
    <x v="45"/>
    <x v="4"/>
    <x v="24"/>
    <s v="N"/>
    <s v="00 - N/A"/>
    <s v="20 - FONDOS CON DESTINO ESPECÍFICO"/>
    <s v="(en blanco)"/>
    <s v="99 - MULTIPROVINCIAL"/>
    <n v="2700000"/>
    <n v="1252437.6200000001"/>
  </r>
  <r>
    <s v="2024"/>
    <x v="0"/>
    <x v="0"/>
    <x v="0"/>
    <x v="4"/>
    <x v="2"/>
    <s v="0219 - MINISTERIO DE EDUCACIÓN SUPERIOR CIENCIA Y TECNOLOGÍA"/>
    <s v="0002 - INSTITUTO TECNOLÓGICO DE LAS AMÉRICAS"/>
    <x v="2"/>
    <x v="10"/>
    <x v="45"/>
    <x v="4"/>
    <x v="29"/>
    <s v="N"/>
    <s v="00 - N/A"/>
    <s v="20 - FONDOS CON DESTINO ESPECÍFICO"/>
    <s v="(en blanco)"/>
    <s v="99 - MULTIPROVINCIAL"/>
    <n v="0"/>
    <n v="0"/>
  </r>
  <r>
    <s v="2024"/>
    <x v="0"/>
    <x v="0"/>
    <x v="0"/>
    <x v="4"/>
    <x v="2"/>
    <s v="0219 - MINISTERIO DE EDUCACIÓN SUPERIOR CIENCIA Y TECNOLOGÍA"/>
    <s v="0002 - INSTITUTO TECNOLÓGICO DE LAS AMÉRICAS"/>
    <x v="2"/>
    <x v="10"/>
    <x v="45"/>
    <x v="4"/>
    <x v="31"/>
    <s v="N"/>
    <s v="00 - N/A"/>
    <s v="20 - FONDOS CON DESTINO ESPECÍFICO"/>
    <s v="(en blanco)"/>
    <s v="99 - MULTIPROVINCIAL"/>
    <n v="20000"/>
    <n v="0"/>
  </r>
  <r>
    <s v="2024"/>
    <x v="0"/>
    <x v="0"/>
    <x v="0"/>
    <x v="4"/>
    <x v="2"/>
    <s v="0220 - MINISTERIO DE ECONOMÍA, PLANIFICACIÓN Y DESARROLLO"/>
    <s v="0001 - MINISTERIO DE ECONOMIA, PLANIFICACION Y DESARROLLO"/>
    <x v="0"/>
    <x v="0"/>
    <x v="2"/>
    <x v="4"/>
    <x v="24"/>
    <s v="N"/>
    <s v="00 - N/A"/>
    <s v="70 - DONACION EXTERNA"/>
    <s v="(en blanco)"/>
    <s v="99 - MULTIPROVINCIAL"/>
    <n v="0"/>
    <n v="262000"/>
  </r>
  <r>
    <s v="2024"/>
    <x v="0"/>
    <x v="0"/>
    <x v="0"/>
    <x v="4"/>
    <x v="2"/>
    <s v="0220 - MINISTERIO DE ECONOMÍA, PLANIFICACIÓN Y DESARROLLO"/>
    <s v="0001 - MINISTERIO DE ECONOMIA, PLANIFICACION Y DESARROLLO"/>
    <x v="0"/>
    <x v="0"/>
    <x v="2"/>
    <x v="4"/>
    <x v="30"/>
    <s v="N"/>
    <s v="00 - N/A"/>
    <s v="10 - FONDO GENERAL"/>
    <s v="(en blanco)"/>
    <s v="99 - MULTIPROVINCIAL"/>
    <n v="70594062"/>
    <n v="33342031.02"/>
  </r>
  <r>
    <s v="2024"/>
    <x v="0"/>
    <x v="0"/>
    <x v="0"/>
    <x v="4"/>
    <x v="2"/>
    <s v="0220 - MINISTERIO DE ECONOMÍA, PLANIFICACIÓN Y DESARROLLO"/>
    <s v="0001 - MINISTERIO DE ECONOMIA, PLANIFICACION Y DESARROLLO"/>
    <x v="0"/>
    <x v="0"/>
    <x v="2"/>
    <x v="4"/>
    <x v="29"/>
    <s v="N"/>
    <s v="00 - N/A"/>
    <s v="10 - FONDO GENERAL"/>
    <s v="(en blanco)"/>
    <s v="99 - MULTIPROVINCIAL"/>
    <n v="21641550"/>
    <n v="12255284.199999999"/>
  </r>
  <r>
    <s v="2024"/>
    <x v="0"/>
    <x v="0"/>
    <x v="0"/>
    <x v="4"/>
    <x v="2"/>
    <s v="0220 - MINISTERIO DE ECONOMÍA, PLANIFICACIÓN Y DESARROLLO"/>
    <s v="0001 - MINISTERIO DE ECONOMIA, PLANIFICACION Y DESARROLLO"/>
    <x v="0"/>
    <x v="0"/>
    <x v="2"/>
    <x v="4"/>
    <x v="31"/>
    <s v="N"/>
    <s v="00 - N/A"/>
    <s v="10 - FONDO GENERAL"/>
    <s v="(en blanco)"/>
    <s v="99 - MULTIPROVINCIAL"/>
    <n v="42039167"/>
    <n v="21019583.520000003"/>
  </r>
  <r>
    <s v="2024"/>
    <x v="0"/>
    <x v="0"/>
    <x v="0"/>
    <x v="4"/>
    <x v="2"/>
    <s v="0220 - MINISTERIO DE ECONOMÍA, PLANIFICACIÓN Y DESARROLLO"/>
    <s v="0001 - MINISTERIO DE ECONOMIA, PLANIFICACION Y DESARROLLO"/>
    <x v="2"/>
    <x v="14"/>
    <x v="103"/>
    <x v="4"/>
    <x v="30"/>
    <s v="N"/>
    <s v="00 - N/A"/>
    <s v="10 - FONDO GENERAL"/>
    <s v="(en blanco)"/>
    <s v="99 - MULTIPROVINCIAL"/>
    <n v="144144665"/>
    <n v="68854473.479999989"/>
  </r>
  <r>
    <s v="2024"/>
    <x v="0"/>
    <x v="0"/>
    <x v="0"/>
    <x v="4"/>
    <x v="2"/>
    <s v="0220 - MINISTERIO DE ECONOMÍA, PLANIFICACIÓN Y DESARROLLO"/>
    <s v="0001 - MINISTERIO DE ECONOMIA, PLANIFICACION Y DESARROLLO"/>
    <x v="2"/>
    <x v="14"/>
    <x v="104"/>
    <x v="4"/>
    <x v="24"/>
    <s v="N"/>
    <s v="00 - N/A"/>
    <s v="10 - FONDO GENERAL"/>
    <s v="(en blanco)"/>
    <s v="99 - MULTIPROVINCIAL"/>
    <n v="0"/>
    <n v="0"/>
  </r>
  <r>
    <s v="2024"/>
    <x v="0"/>
    <x v="0"/>
    <x v="0"/>
    <x v="4"/>
    <x v="2"/>
    <s v="0220 - MINISTERIO DE ECONOMÍA, PLANIFICACIÓN Y DESARROLLO"/>
    <s v="0001 - MINISTERIO DE ECONOMIA, PLANIFICACION Y DESARROLLO"/>
    <x v="2"/>
    <x v="10"/>
    <x v="24"/>
    <x v="4"/>
    <x v="24"/>
    <s v="N"/>
    <s v="00 - N/A"/>
    <s v="10 - FONDO GENERAL"/>
    <s v="(en blanco)"/>
    <s v="99 - MULTIPROVINCIAL"/>
    <n v="1000000"/>
    <n v="39500"/>
  </r>
  <r>
    <s v="2024"/>
    <x v="0"/>
    <x v="0"/>
    <x v="0"/>
    <x v="4"/>
    <x v="2"/>
    <s v="0220 - MINISTERIO DE ECONOMÍA, PLANIFICACIÓN Y DESARROLLO"/>
    <s v="0001 - MINISTERIO DE ECONOMIA, PLANIFICACION Y DESARROLLO"/>
    <x v="2"/>
    <x v="4"/>
    <x v="6"/>
    <x v="4"/>
    <x v="24"/>
    <s v="N"/>
    <s v="00 - N/A"/>
    <s v="10 - FONDO GENERAL"/>
    <s v="(en blanco)"/>
    <s v="99 - MULTIPROVINCIAL"/>
    <n v="3032800"/>
    <n v="829135.54"/>
  </r>
  <r>
    <s v="2024"/>
    <x v="0"/>
    <x v="0"/>
    <x v="0"/>
    <x v="4"/>
    <x v="2"/>
    <s v="0220 - MINISTERIO DE ECONOMÍA, PLANIFICACIÓN Y DESARROLLO"/>
    <s v="0009 - OFICINA NACIONAL DE ESTADISTICAS"/>
    <x v="0"/>
    <x v="0"/>
    <x v="2"/>
    <x v="4"/>
    <x v="24"/>
    <s v="N"/>
    <s v="00 - N/A"/>
    <s v="10 - FONDO GENERAL"/>
    <s v="(en blanco)"/>
    <s v="99 - MULTIPROVINCIAL"/>
    <n v="985000"/>
    <n v="868965"/>
  </r>
  <r>
    <s v="2024"/>
    <x v="0"/>
    <x v="0"/>
    <x v="0"/>
    <x v="4"/>
    <x v="2"/>
    <s v="0220 - MINISTERIO DE ECONOMÍA, PLANIFICACIÓN Y DESARROLLO"/>
    <s v="0018 - SISTEMA ÚNICO DE BENEFICIARIOS"/>
    <x v="2"/>
    <x v="4"/>
    <x v="6"/>
    <x v="4"/>
    <x v="24"/>
    <s v="N"/>
    <s v="00 - N/A"/>
    <s v="10 - FONDO GENERAL"/>
    <s v="(en blanco)"/>
    <s v="99 - MULTIPROVINCIAL"/>
    <n v="50000"/>
    <n v="24000"/>
  </r>
  <r>
    <s v="2024"/>
    <x v="0"/>
    <x v="0"/>
    <x v="0"/>
    <x v="4"/>
    <x v="2"/>
    <s v="0221 - MINISTERIO DE ADMINISTRACIÓN PÚBLICA"/>
    <s v="0001 - MINISTERIO DE ADMINISTRACION PUBLICA"/>
    <x v="0"/>
    <x v="0"/>
    <x v="2"/>
    <x v="4"/>
    <x v="24"/>
    <s v="N"/>
    <s v="00 - N/A"/>
    <s v="10 - FONDO GENERAL"/>
    <s v="(en blanco)"/>
    <s v="99 - MULTIPROVINCIAL"/>
    <n v="20500000"/>
    <n v="9455768"/>
  </r>
  <r>
    <s v="2024"/>
    <x v="0"/>
    <x v="0"/>
    <x v="0"/>
    <x v="4"/>
    <x v="2"/>
    <s v="0221 - MINISTERIO DE ADMINISTRACIÓN PÚBLICA"/>
    <s v="0001 - MINISTERIO DE ADMINISTRACION PUBLICA"/>
    <x v="0"/>
    <x v="0"/>
    <x v="2"/>
    <x v="4"/>
    <x v="29"/>
    <s v="N"/>
    <s v="00 - N/A"/>
    <s v="10 - FONDO GENERAL"/>
    <s v="(en blanco)"/>
    <s v="99 - MULTIPROVINCIAL"/>
    <n v="1200000"/>
    <n v="1112081.67"/>
  </r>
  <r>
    <s v="2024"/>
    <x v="0"/>
    <x v="0"/>
    <x v="0"/>
    <x v="4"/>
    <x v="2"/>
    <s v="0221 - MINISTERIO DE ADMINISTRACIÓN PÚBLICA"/>
    <s v="0002 - INSTITUTO NACIONAL DE ADMINISTRACION PUBLICA"/>
    <x v="2"/>
    <x v="10"/>
    <x v="39"/>
    <x v="4"/>
    <x v="24"/>
    <s v="N"/>
    <s v="00 - N/A"/>
    <s v="10 - FONDO GENERAL"/>
    <s v="(en blanco)"/>
    <s v="99 - MULTIPROVINCIAL"/>
    <n v="2000000"/>
    <n v="22354466.670000002"/>
  </r>
  <r>
    <s v="2024"/>
    <x v="0"/>
    <x v="0"/>
    <x v="0"/>
    <x v="4"/>
    <x v="2"/>
    <s v="0221 - MINISTERIO DE ADMINISTRACIÓN PÚBLICA"/>
    <s v="0003 - OFICINA GUBERNAMENTAL DE TECNOLOGIA DE LA INFORMACION Y LA COMUNICACION (OGTIC)"/>
    <x v="1"/>
    <x v="20"/>
    <x v="84"/>
    <x v="4"/>
    <x v="24"/>
    <s v="N"/>
    <s v="00 - N/A"/>
    <s v="10 - FONDO GENERAL"/>
    <s v="(en blanco)"/>
    <s v="01 - DISTRITO NACIONAL"/>
    <n v="0"/>
    <n v="0"/>
  </r>
  <r>
    <s v="2024"/>
    <x v="0"/>
    <x v="0"/>
    <x v="0"/>
    <x v="4"/>
    <x v="2"/>
    <s v="0221 - MINISTERIO DE ADMINISTRACIÓN PÚBLICA"/>
    <s v="0003 - OFICINA GUBERNAMENTAL DE TECNOLOGIA DE LA INFORMACION Y LA COMUNICACION (OGTIC)"/>
    <x v="1"/>
    <x v="20"/>
    <x v="84"/>
    <x v="4"/>
    <x v="24"/>
    <s v="N"/>
    <s v="00 - N/A"/>
    <s v="10 - FONDO GENERAL"/>
    <s v="(en blanco)"/>
    <s v="99 - MULTIPROVINCIAL"/>
    <n v="0"/>
    <n v="10000000"/>
  </r>
  <r>
    <s v="2024"/>
    <x v="0"/>
    <x v="0"/>
    <x v="0"/>
    <x v="4"/>
    <x v="2"/>
    <s v="0222 - MINISTERIO DE ENERGIA Y MINAS"/>
    <s v="0001 - MINISTERIO DE ENERGIA Y MINAS"/>
    <x v="1"/>
    <x v="16"/>
    <x v="105"/>
    <x v="4"/>
    <x v="24"/>
    <s v="N"/>
    <s v="00 - N/A"/>
    <s v="10 - FONDO GENERAL"/>
    <s v="(en blanco)"/>
    <s v="99 - MULTIPROVINCIAL"/>
    <n v="56750009"/>
    <n v="14187502.210000001"/>
  </r>
  <r>
    <s v="2024"/>
    <x v="0"/>
    <x v="0"/>
    <x v="0"/>
    <x v="4"/>
    <x v="2"/>
    <s v="0222 - MINISTERIO DE ENERGIA Y MINAS"/>
    <s v="0001 - MINISTERIO DE ENERGIA Y MINAS"/>
    <x v="1"/>
    <x v="16"/>
    <x v="85"/>
    <x v="4"/>
    <x v="29"/>
    <s v="N"/>
    <s v="00 - N/A"/>
    <s v="10 - FONDO GENERAL"/>
    <s v="(en blanco)"/>
    <s v="99 - MULTIPROVINCIAL"/>
    <n v="0"/>
    <n v="34248569.039999999"/>
  </r>
  <r>
    <s v="2024"/>
    <x v="0"/>
    <x v="0"/>
    <x v="0"/>
    <x v="4"/>
    <x v="2"/>
    <s v="0222 - MINISTERIO DE ENERGIA Y MINAS"/>
    <s v="0001 - MINISTERIO DE ENERGIA Y MINAS"/>
    <x v="1"/>
    <x v="16"/>
    <x v="86"/>
    <x v="4"/>
    <x v="24"/>
    <s v="N"/>
    <s v="00 - N/A"/>
    <s v="10 - FONDO GENERAL"/>
    <s v="(en blanco)"/>
    <s v="99 - MULTIPROVINCIAL"/>
    <n v="4930000"/>
    <n v="417641.07"/>
  </r>
  <r>
    <s v="2024"/>
    <x v="0"/>
    <x v="0"/>
    <x v="0"/>
    <x v="4"/>
    <x v="2"/>
    <s v="0222 - MINISTERIO DE ENERGIA Y MINAS"/>
    <s v="0001 - MINISTERIO DE ENERGIA Y MINAS"/>
    <x v="1"/>
    <x v="16"/>
    <x v="86"/>
    <x v="4"/>
    <x v="29"/>
    <s v="N"/>
    <s v="00 - N/A"/>
    <s v="10 - FONDO GENERAL"/>
    <s v="(en blanco)"/>
    <s v="99 - MULTIPROVINCIAL"/>
    <n v="37036104"/>
    <n v="2799378.3100000024"/>
  </r>
  <r>
    <s v="2024"/>
    <x v="0"/>
    <x v="0"/>
    <x v="0"/>
    <x v="4"/>
    <x v="2"/>
    <s v="0222 - MINISTERIO DE ENERGIA Y MINAS"/>
    <s v="0001 - MINISTERIO DE ENERGIA Y MINAS"/>
    <x v="1"/>
    <x v="18"/>
    <x v="70"/>
    <x v="4"/>
    <x v="30"/>
    <s v="N"/>
    <s v="00 - N/A"/>
    <s v="10 - FONDO GENERAL"/>
    <s v="(en blanco)"/>
    <s v="99 - MULTIPROVINCIAL"/>
    <n v="69500000"/>
    <n v="29927498"/>
  </r>
  <r>
    <s v="2024"/>
    <x v="0"/>
    <x v="0"/>
    <x v="0"/>
    <x v="4"/>
    <x v="2"/>
    <s v="0222 - MINISTERIO DE ENERGIA Y MINAS"/>
    <s v="0001 - MINISTERIO DE ENERGIA Y MINAS"/>
    <x v="1"/>
    <x v="18"/>
    <x v="70"/>
    <x v="4"/>
    <x v="31"/>
    <s v="N"/>
    <s v="00 - N/A"/>
    <s v="10 - FONDO GENERAL"/>
    <s v="(en blanco)"/>
    <s v="99 - MULTIPROVINCIAL"/>
    <n v="400000000"/>
    <n v="166666666.64999998"/>
  </r>
  <r>
    <s v="2024"/>
    <x v="0"/>
    <x v="0"/>
    <x v="0"/>
    <x v="4"/>
    <x v="2"/>
    <s v="0223 - MINISTERIO DE LA VIVIENDA, HABITAT Y EDIFICACIONES (MIVHED)"/>
    <s v="0001 - MINISTERIO DE LA VIVIENDA, HABITAT Y EDIFICACIONES (MIVHED)"/>
    <x v="2"/>
    <x v="4"/>
    <x v="88"/>
    <x v="4"/>
    <x v="24"/>
    <s v="N"/>
    <s v="00 - N/A"/>
    <s v="10 - FONDO GENERAL"/>
    <s v="(en blanco)"/>
    <s v="99 - MULTIPROVINCIAL"/>
    <n v="40105000"/>
    <n v="15000000"/>
  </r>
  <r>
    <s v="2024"/>
    <x v="0"/>
    <x v="0"/>
    <x v="0"/>
    <x v="4"/>
    <x v="2"/>
    <s v="0223 - MINISTERIO DE LA VIVIENDA, HABITAT Y EDIFICACIONES (MIVHED)"/>
    <s v="0001 - MINISTERIO DE LA VIVIENDA, HABITAT Y EDIFICACIONES (MIVHED)"/>
    <x v="2"/>
    <x v="4"/>
    <x v="88"/>
    <x v="4"/>
    <x v="24"/>
    <s v="N"/>
    <s v="00 - N/A"/>
    <s v="20 - FONDOS CON DESTINO ESPECÍFICO"/>
    <s v="(en blanco)"/>
    <s v="99 - MULTIPROVINCIAL"/>
    <n v="1025000"/>
    <n v="500000"/>
  </r>
  <r>
    <s v="2024"/>
    <x v="0"/>
    <x v="0"/>
    <x v="0"/>
    <x v="4"/>
    <x v="2"/>
    <s v="0223 - MINISTERIO DE LA VIVIENDA, HABITAT Y EDIFICACIONES (MIVHED)"/>
    <s v="0001 - MINISTERIO DE LA VIVIENDA, HABITAT Y EDIFICACIONES (MIVHED)"/>
    <x v="2"/>
    <x v="4"/>
    <x v="88"/>
    <x v="4"/>
    <x v="30"/>
    <s v="N"/>
    <s v="00 - N/A"/>
    <s v="20 - FONDOS CON DESTINO ESPECÍFICO"/>
    <s v="(en blanco)"/>
    <s v="99 - MULTIPROVINCIAL"/>
    <n v="30000"/>
    <n v="0"/>
  </r>
  <r>
    <s v="2024"/>
    <x v="0"/>
    <x v="0"/>
    <x v="0"/>
    <x v="4"/>
    <x v="2"/>
    <s v="0998 - ADMINISTRACION DE DEUDA PUBLICA Y ACTIVOS FINANCIEROS"/>
    <s v="0001 - MINISTERIO  DE HACIENDA (DEUDA PUBLICA)"/>
    <x v="4"/>
    <x v="21"/>
    <x v="90"/>
    <x v="4"/>
    <x v="34"/>
    <s v="N"/>
    <s v="00 - N/A"/>
    <s v="10 - FONDO GENERAL"/>
    <s v="(en blanco)"/>
    <s v="99 - MULTIPROVINCIAL"/>
    <n v="30880968237"/>
    <n v="15000000000"/>
  </r>
  <r>
    <s v="2024"/>
    <x v="0"/>
    <x v="0"/>
    <x v="0"/>
    <x v="4"/>
    <x v="2"/>
    <s v="0999 - ADMINISTRACION DE OBLIGACIONES DEL TESORO NACIONAL"/>
    <s v="0001 - MINISTERIO DE HACIENDA (OBLIGACIONES DEL TESORO)"/>
    <x v="1"/>
    <x v="16"/>
    <x v="105"/>
    <x v="4"/>
    <x v="33"/>
    <s v="N"/>
    <s v="00 - N/A"/>
    <s v="10 - FONDO GENERAL"/>
    <s v="(en blanco)"/>
    <s v="99 - MULTIPROVINCIAL"/>
    <n v="46000047179"/>
    <n v="39701124042"/>
  </r>
  <r>
    <s v="2024"/>
    <x v="0"/>
    <x v="0"/>
    <x v="0"/>
    <x v="4"/>
    <x v="2"/>
    <s v="0999 - ADMINISTRACION DE OBLIGACIONES DEL TESORO NACIONAL"/>
    <s v="0001 - MINISTERIO DE HACIENDA (OBLIGACIONES DEL TESORO)"/>
    <x v="1"/>
    <x v="16"/>
    <x v="105"/>
    <x v="4"/>
    <x v="33"/>
    <s v="N"/>
    <s v="00 - N/A"/>
    <s v="60 - CREDITO EXTERNO"/>
    <s v="(en blanco)"/>
    <s v="99 - MULTIPROVINCIAL"/>
    <n v="40392924821"/>
    <n v="3851519117.5"/>
  </r>
  <r>
    <s v="2024"/>
    <x v="0"/>
    <x v="0"/>
    <x v="0"/>
    <x v="4"/>
    <x v="2"/>
    <s v="0999 - ADMINISTRACION DE OBLIGACIONES DEL TESORO NACIONAL"/>
    <s v="0001 - MINISTERIO DE HACIENDA (OBLIGACIONES DEL TESORO)"/>
    <x v="1"/>
    <x v="20"/>
    <x v="84"/>
    <x v="4"/>
    <x v="30"/>
    <s v="N"/>
    <s v="00 - N/A"/>
    <s v="20 - FONDOS CON DESTINO ESPECÍFICO"/>
    <s v="(en blanco)"/>
    <s v="99 - MULTIPROVINCIAL"/>
    <n v="782262328"/>
    <n v="78124848.430000007"/>
  </r>
  <r>
    <s v="2024"/>
    <x v="0"/>
    <x v="0"/>
    <x v="0"/>
    <x v="4"/>
    <x v="2"/>
    <s v="0999 - ADMINISTRACION DE OBLIGACIONES DEL TESORO NACIONAL"/>
    <s v="0001 - MINISTERIO DE HACIENDA (OBLIGACIONES DEL TESORO)"/>
    <x v="2"/>
    <x v="4"/>
    <x v="6"/>
    <x v="4"/>
    <x v="34"/>
    <s v="N"/>
    <s v="00 - N/A"/>
    <s v="10 - FONDO GENERAL"/>
    <s v="(en blanco)"/>
    <s v="99 - MULTIPROVINCIAL"/>
    <n v="245853125"/>
    <n v="0"/>
  </r>
  <r>
    <s v="2024"/>
    <x v="0"/>
    <x v="0"/>
    <x v="0"/>
    <x v="4"/>
    <x v="2"/>
    <s v="0999 - ADMINISTRACION DE OBLIGACIONES DEL TESORO NACIONAL"/>
    <s v="0001 - MINISTERIO DE HACIENDA (OBLIGACIONES DEL TESORO)"/>
    <x v="2"/>
    <x v="4"/>
    <x v="95"/>
    <x v="4"/>
    <x v="30"/>
    <s v="N"/>
    <s v="00 - N/A"/>
    <s v="10 - FONDO GENERAL"/>
    <s v="(en blanco)"/>
    <s v="99 - MULTIPROVINCIAL"/>
    <n v="883907667"/>
    <n v="441954167"/>
  </r>
  <r>
    <s v="2024"/>
    <x v="0"/>
    <x v="0"/>
    <x v="0"/>
    <x v="4"/>
    <x v="3"/>
    <s v="0301 - PODER JUDICIAL"/>
    <s v="0001 - CONSEJO DEL PODER JUDICIAL"/>
    <x v="0"/>
    <x v="1"/>
    <x v="1"/>
    <x v="4"/>
    <x v="24"/>
    <s v="N"/>
    <s v="00 - N/A"/>
    <s v="10 - FONDO GENERAL"/>
    <s v="(en blanco)"/>
    <s v="99 - MULTIPROVINCIAL"/>
    <n v="10970868"/>
    <n v="5929690"/>
  </r>
  <r>
    <s v="2024"/>
    <x v="0"/>
    <x v="0"/>
    <x v="0"/>
    <x v="4"/>
    <x v="3"/>
    <s v="0301 - PODER JUDICIAL"/>
    <s v="0001 - CONSEJO DEL PODER JUDICIAL"/>
    <x v="0"/>
    <x v="1"/>
    <x v="1"/>
    <x v="4"/>
    <x v="29"/>
    <s v="N"/>
    <s v="00 - N/A"/>
    <s v="10 - FONDO GENERAL"/>
    <s v="(en blanco)"/>
    <s v="99 - MULTIPROVINCIAL"/>
    <n v="513825"/>
    <n v="318924"/>
  </r>
  <r>
    <s v="2024"/>
    <x v="0"/>
    <x v="0"/>
    <x v="0"/>
    <x v="4"/>
    <x v="4"/>
    <s v="0401 - JUNTA CENTRAL ELECTORAL"/>
    <s v="0001 - JUNTA CENTRAL ELECTORAL"/>
    <x v="0"/>
    <x v="0"/>
    <x v="89"/>
    <x v="4"/>
    <x v="24"/>
    <s v="N"/>
    <s v="00 - N/A"/>
    <s v="10 - FONDO GENERAL"/>
    <s v="(en blanco)"/>
    <s v="99 - MULTIPROVINCIAL"/>
    <n v="2520800000"/>
    <n v="5041600000"/>
  </r>
  <r>
    <s v="2024"/>
    <x v="0"/>
    <x v="0"/>
    <x v="0"/>
    <x v="4"/>
    <x v="4"/>
    <s v="0401 - JUNTA CENTRAL ELECTORAL"/>
    <s v="0001 - JUNTA CENTRAL ELECTORAL"/>
    <x v="0"/>
    <x v="0"/>
    <x v="89"/>
    <x v="4"/>
    <x v="29"/>
    <s v="N"/>
    <s v="00 - N/A"/>
    <s v="10 - FONDO GENERAL"/>
    <s v="(en blanco)"/>
    <s v="99 - MULTIPROVINCIAL"/>
    <n v="830000"/>
    <n v="382306"/>
  </r>
  <r>
    <s v="2024"/>
    <x v="0"/>
    <x v="0"/>
    <x v="0"/>
    <x v="4"/>
    <x v="5"/>
    <s v="0402 - CÁMARA DE CUENTAS"/>
    <s v="0001 - CAMARA DE CUENTAS DE LA REPUBLICA DOMINICANA"/>
    <x v="0"/>
    <x v="13"/>
    <x v="36"/>
    <x v="4"/>
    <x v="29"/>
    <s v="N"/>
    <s v="00 - N/A"/>
    <s v="10 - FONDO GENERAL"/>
    <s v="(en blanco)"/>
    <s v="99 - MULTIPROVINCIAL"/>
    <n v="780000"/>
    <n v="780000"/>
  </r>
  <r>
    <s v="2024"/>
    <x v="0"/>
    <x v="0"/>
    <x v="0"/>
    <x v="4"/>
    <x v="5"/>
    <s v="0402 - CÁMARA DE CUENTAS"/>
    <s v="0001 - CAMARA DE CUENTAS DE LA REPUBLICA DOMINICANA"/>
    <x v="2"/>
    <x v="10"/>
    <x v="39"/>
    <x v="4"/>
    <x v="24"/>
    <s v="N"/>
    <s v="00 - N/A"/>
    <s v="10 - FONDO GENERAL"/>
    <s v="(en blanco)"/>
    <s v="99 - MULTIPROVINCIAL"/>
    <n v="101500"/>
    <n v="50000"/>
  </r>
  <r>
    <s v="2024"/>
    <x v="0"/>
    <x v="0"/>
    <x v="0"/>
    <x v="4"/>
    <x v="5"/>
    <s v="0402 - CÁMARA DE CUENTAS"/>
    <s v="0001 - CAMARA DE CUENTAS DE LA REPUBLICA DOMINICANA"/>
    <x v="2"/>
    <x v="4"/>
    <x v="6"/>
    <x v="4"/>
    <x v="24"/>
    <s v="N"/>
    <s v="00 - N/A"/>
    <s v="10 - FONDO GENERAL"/>
    <s v="(en blanco)"/>
    <s v="99 - MULTIPROVINCIAL"/>
    <n v="1488300"/>
    <n v="1488300"/>
  </r>
  <r>
    <s v="2024"/>
    <x v="0"/>
    <x v="0"/>
    <x v="0"/>
    <x v="4"/>
    <x v="6"/>
    <s v="0403 - TRIBUNAL CONSTITUCIONAL"/>
    <s v="0001 - TRIBUNAL CONSTITUCIONAL"/>
    <x v="0"/>
    <x v="1"/>
    <x v="1"/>
    <x v="4"/>
    <x v="24"/>
    <s v="N"/>
    <s v="00 - N/A"/>
    <s v="10 - FONDO GENERAL"/>
    <s v="(en blanco)"/>
    <s v="99 - MULTIPROVINCIAL"/>
    <n v="11866975"/>
    <n v="7408485"/>
  </r>
  <r>
    <s v="2024"/>
    <x v="0"/>
    <x v="0"/>
    <x v="0"/>
    <x v="4"/>
    <x v="6"/>
    <s v="0403 - TRIBUNAL CONSTITUCIONAL"/>
    <s v="0001 - TRIBUNAL CONSTITUCIONAL"/>
    <x v="2"/>
    <x v="4"/>
    <x v="6"/>
    <x v="4"/>
    <x v="24"/>
    <s v="N"/>
    <s v="00 - N/A"/>
    <s v="10 - FONDO GENERAL"/>
    <s v="(en blanco)"/>
    <s v="99 - MULTIPROVINCIAL"/>
    <n v="1590000"/>
    <n v="794999.97"/>
  </r>
  <r>
    <s v="2024"/>
    <x v="0"/>
    <x v="0"/>
    <x v="0"/>
    <x v="4"/>
    <x v="7"/>
    <s v="0404 - DEFENSOR DEL PUEBLO"/>
    <s v="0001 - DEFENSOR DEL PUEBLO"/>
    <x v="0"/>
    <x v="1"/>
    <x v="1"/>
    <x v="4"/>
    <x v="24"/>
    <s v="N"/>
    <s v="00 - N/A"/>
    <s v="10 - FONDO GENERAL"/>
    <s v="(en blanco)"/>
    <s v="99 - MULTIPROVINCIAL"/>
    <n v="3264600"/>
    <n v="295200"/>
  </r>
  <r>
    <s v="2024"/>
    <x v="0"/>
    <x v="0"/>
    <x v="0"/>
    <x v="4"/>
    <x v="7"/>
    <s v="0404 - DEFENSOR DEL PUEBLO"/>
    <s v="0001 - DEFENSOR DEL PUEBLO"/>
    <x v="0"/>
    <x v="1"/>
    <x v="1"/>
    <x v="4"/>
    <x v="29"/>
    <s v="N"/>
    <s v="00 - N/A"/>
    <s v="10 - FONDO GENERAL"/>
    <s v="(en blanco)"/>
    <s v="99 - MULTIPROVINCIAL"/>
    <n v="150000"/>
    <n v="0"/>
  </r>
  <r>
    <s v="2024"/>
    <x v="0"/>
    <x v="0"/>
    <x v="0"/>
    <x v="4"/>
    <x v="7"/>
    <s v="0404 - DEFENSOR DEL PUEBLO"/>
    <s v="0001 - DEFENSOR DEL PUEBLO"/>
    <x v="2"/>
    <x v="4"/>
    <x v="6"/>
    <x v="4"/>
    <x v="24"/>
    <s v="N"/>
    <s v="00 - N/A"/>
    <s v="10 - FONDO GENERAL"/>
    <s v="(en blanco)"/>
    <s v="99 - MULTIPROVINCIAL"/>
    <n v="100000"/>
    <n v="0"/>
  </r>
  <r>
    <s v="2024"/>
    <x v="0"/>
    <x v="0"/>
    <x v="0"/>
    <x v="4"/>
    <x v="8"/>
    <s v="0405 - TRIBUNAL SUPERIOR  ELECTORAL ( TSE)"/>
    <s v="0001 - TRIBUNAL SUPERIOR  ELECTORAL TSE"/>
    <x v="0"/>
    <x v="1"/>
    <x v="1"/>
    <x v="4"/>
    <x v="24"/>
    <s v="N"/>
    <s v="00 - N/A"/>
    <s v="10 - FONDO GENERAL"/>
    <s v="(en blanco)"/>
    <s v="99 - MULTIPROVINCIAL"/>
    <n v="2799984"/>
    <n v="967121.33"/>
  </r>
  <r>
    <s v="2024"/>
    <x v="0"/>
    <x v="0"/>
    <x v="0"/>
    <x v="4"/>
    <x v="8"/>
    <s v="0405 - TRIBUNAL SUPERIOR  ELECTORAL ( TSE)"/>
    <s v="0001 - TRIBUNAL SUPERIOR  ELECTORAL TSE"/>
    <x v="0"/>
    <x v="1"/>
    <x v="1"/>
    <x v="4"/>
    <x v="30"/>
    <s v="N"/>
    <s v="00 - N/A"/>
    <s v="10 - FONDO GENERAL"/>
    <s v="(en blanco)"/>
    <s v="99 - MULTIPROVINCIAL"/>
    <n v="100000"/>
    <n v="280154"/>
  </r>
  <r>
    <s v="2024"/>
    <x v="0"/>
    <x v="0"/>
    <x v="0"/>
    <x v="4"/>
    <x v="8"/>
    <s v="0405 - TRIBUNAL SUPERIOR  ELECTORAL ( TSE)"/>
    <s v="0001 - TRIBUNAL SUPERIOR  ELECTORAL TSE"/>
    <x v="0"/>
    <x v="1"/>
    <x v="1"/>
    <x v="4"/>
    <x v="29"/>
    <s v="N"/>
    <s v="00 - N/A"/>
    <s v="10 - FONDO GENERAL"/>
    <s v="(en blanco)"/>
    <s v="99 - MULTIPROVINCIAL"/>
    <n v="514400"/>
    <n v="200000"/>
  </r>
  <r>
    <s v="2024"/>
    <x v="0"/>
    <x v="0"/>
    <x v="0"/>
    <x v="5"/>
    <x v="2"/>
    <s v="0201 - PRESIDENCIA DE LA REPÚBLICA"/>
    <s v="0005 - UNIDAD EJECUTORA PARA LA READECUACION DE BARRIOS  Y ENTORNOS (URBE)"/>
    <x v="0"/>
    <x v="0"/>
    <x v="2"/>
    <x v="1"/>
    <x v="12"/>
    <s v="N"/>
    <s v="00 - N/A"/>
    <s v="10 - FONDO GENERAL"/>
    <s v="(en blanco)"/>
    <s v="99 - MULTIPROVINCIAL"/>
    <n v="0"/>
    <n v="4366218.62"/>
  </r>
  <r>
    <s v="2024"/>
    <x v="0"/>
    <x v="0"/>
    <x v="0"/>
    <x v="5"/>
    <x v="2"/>
    <s v="0201 - PRESIDENCIA DE LA REPÚBLICA"/>
    <s v="0007 - PROGRAMA SUPÉRATE"/>
    <x v="2"/>
    <x v="4"/>
    <x v="6"/>
    <x v="1"/>
    <x v="12"/>
    <s v="N"/>
    <s v="00 - N/A"/>
    <s v="70 - DONACION EXTERNA"/>
    <s v="(en blanco)"/>
    <s v="99 - MULTIPROVINCIAL"/>
    <n v="2359300"/>
    <n v="0"/>
  </r>
  <r>
    <s v="2024"/>
    <x v="0"/>
    <x v="0"/>
    <x v="0"/>
    <x v="5"/>
    <x v="2"/>
    <s v="0202 - MINISTERIO DE  INTERIOR Y POLICÍA"/>
    <s v="0002 - DIRECCIÓN GENERAL DE MIGRACIÓN"/>
    <x v="0"/>
    <x v="1"/>
    <x v="23"/>
    <x v="1"/>
    <x v="12"/>
    <s v="N"/>
    <s v="00 - N/A"/>
    <s v="20 - FONDOS CON DESTINO ESPECÍFICO"/>
    <s v="(en blanco)"/>
    <s v="99 - MULTIPROVINCIAL"/>
    <n v="0"/>
    <n v="250000"/>
  </r>
  <r>
    <s v="2024"/>
    <x v="0"/>
    <x v="0"/>
    <x v="0"/>
    <x v="5"/>
    <x v="2"/>
    <s v="0204 - MINISTERIO DE RELACIONES EXTERIORES"/>
    <s v="0001 - MINISTERIO DE RELACIONES EXTERIORES"/>
    <x v="0"/>
    <x v="13"/>
    <x v="36"/>
    <x v="1"/>
    <x v="12"/>
    <s v="N"/>
    <s v="00 - N/A"/>
    <s v="10 - FONDO GENERAL"/>
    <s v="(en blanco)"/>
    <s v="01 - DISTRITO NACIONAL"/>
    <n v="0"/>
    <n v="15242547.890000001"/>
  </r>
  <r>
    <s v="2024"/>
    <x v="0"/>
    <x v="0"/>
    <x v="0"/>
    <x v="5"/>
    <x v="2"/>
    <s v="0205 - MINISTERIO DE HACIENDA"/>
    <s v="0001 - MINISTERIO DE HACIENDA"/>
    <x v="0"/>
    <x v="0"/>
    <x v="2"/>
    <x v="1"/>
    <x v="12"/>
    <s v="N"/>
    <s v="00 - N/A"/>
    <s v="10 - FONDO GENERAL"/>
    <s v="(en blanco)"/>
    <s v="99 - MULTIPROVINCIAL"/>
    <n v="0"/>
    <n v="427812"/>
  </r>
  <r>
    <s v="2024"/>
    <x v="0"/>
    <x v="0"/>
    <x v="0"/>
    <x v="5"/>
    <x v="2"/>
    <s v="0205 - MINISTERIO DE HACIENDA"/>
    <s v="0006 - CENTRO DE CAPACITACIÓN EN POLITICA Y GESTION FISCAL"/>
    <x v="2"/>
    <x v="10"/>
    <x v="39"/>
    <x v="1"/>
    <x v="12"/>
    <s v="N"/>
    <s v="00 - N/A"/>
    <s v="10 - FONDO GENERAL"/>
    <s v="(en blanco)"/>
    <s v="99 - MULTIPROVINCIAL"/>
    <n v="0"/>
    <n v="847000"/>
  </r>
  <r>
    <s v="2024"/>
    <x v="0"/>
    <x v="0"/>
    <x v="0"/>
    <x v="5"/>
    <x v="2"/>
    <s v="0206 - MINISTERIO DE EDUCACIÓN"/>
    <s v="0001 - MINISTERIO DE EDUCACION"/>
    <x v="2"/>
    <x v="10"/>
    <x v="42"/>
    <x v="1"/>
    <x v="12"/>
    <s v="N"/>
    <s v="00 - N/A"/>
    <s v="10 - FONDO GENERAL"/>
    <s v="(en blanco)"/>
    <s v="99 - MULTIPROVINCIAL"/>
    <n v="0"/>
    <n v="103301.11"/>
  </r>
  <r>
    <s v="2024"/>
    <x v="0"/>
    <x v="0"/>
    <x v="0"/>
    <x v="5"/>
    <x v="2"/>
    <s v="0207 - MINISTERIO DE SALUD PÚBLICA Y ASISTENCIA SOCIAL"/>
    <s v="0001 - MINISTERIO DE SALUD PUBLICA Y ASISTENCIA SOCIAL"/>
    <x v="2"/>
    <x v="3"/>
    <x v="48"/>
    <x v="1"/>
    <x v="12"/>
    <s v="N"/>
    <s v="00 - N/A"/>
    <s v="10 - FONDO GENERAL"/>
    <s v="(en blanco)"/>
    <s v="99 - MULTIPROVINCIAL"/>
    <n v="0"/>
    <n v="14019454.300000001"/>
  </r>
  <r>
    <s v="2024"/>
    <x v="0"/>
    <x v="0"/>
    <x v="0"/>
    <x v="5"/>
    <x v="2"/>
    <s v="0218 - MINISTERIO DE MEDIO AMBIENTE Y RECURSOS NATURALES"/>
    <s v="0001 - MINISTERIO  DE MEDIO AMBIENTE Y RECURSOS NATURALES"/>
    <x v="3"/>
    <x v="9"/>
    <x v="35"/>
    <x v="1"/>
    <x v="12"/>
    <s v="N"/>
    <s v="00 - N/A"/>
    <s v="10 - FONDO GENERAL"/>
    <s v="(en blanco)"/>
    <s v="99 - MULTIPROVINCIAL"/>
    <n v="0"/>
    <n v="15527158.039999999"/>
  </r>
  <r>
    <s v="2024"/>
    <x v="0"/>
    <x v="0"/>
    <x v="1"/>
    <x v="6"/>
    <x v="2"/>
    <s v="0201 - PRESIDENCIA DE LA REPÚBLICA"/>
    <s v="0001 - CONTRALORIA GENERAL DE LA REPUBLICA"/>
    <x v="0"/>
    <x v="0"/>
    <x v="2"/>
    <x v="1"/>
    <x v="7"/>
    <s v="S"/>
    <s v="00 - N/A"/>
    <s v="60 - CREDITO EXTERNO"/>
    <s v="(en blanco)"/>
    <s v="99 - MULTIPROVINCIAL"/>
    <n v="0"/>
    <n v="0"/>
  </r>
  <r>
    <s v="2024"/>
    <x v="0"/>
    <x v="0"/>
    <x v="1"/>
    <x v="6"/>
    <x v="2"/>
    <s v="0201 - PRESIDENCIA DE LA REPÚBLICA"/>
    <s v="0001 - CONTRALORIA GENERAL DE LA REPUBLICA"/>
    <x v="0"/>
    <x v="0"/>
    <x v="2"/>
    <x v="1"/>
    <x v="9"/>
    <s v="S"/>
    <s v="00 - N/A"/>
    <s v="60 - CREDITO EXTERNO"/>
    <s v="(en blanco)"/>
    <s v="99 - MULTIPROVINCIAL"/>
    <n v="21144300"/>
    <n v="3404717.6"/>
  </r>
  <r>
    <s v="2024"/>
    <x v="0"/>
    <x v="0"/>
    <x v="1"/>
    <x v="6"/>
    <x v="2"/>
    <s v="0201 - PRESIDENCIA DE LA REPÚBLICA"/>
    <s v="0001 - CONTRALORIA GENERAL DE LA REPUBLICA"/>
    <x v="0"/>
    <x v="0"/>
    <x v="2"/>
    <x v="1"/>
    <x v="12"/>
    <s v="S"/>
    <s v="00 - N/A"/>
    <s v="60 - CREDITO EXTERNO"/>
    <s v="(en blanco)"/>
    <s v="99 - MULTIPROVINCIAL"/>
    <n v="154975900"/>
    <n v="6774866.5100000007"/>
  </r>
  <r>
    <s v="2024"/>
    <x v="0"/>
    <x v="0"/>
    <x v="1"/>
    <x v="6"/>
    <x v="2"/>
    <s v="0201 - PRESIDENCIA DE LA REPÚBLICA"/>
    <s v="0001 - GABINETE SOCIAL DE LA PRESIDENCIA"/>
    <x v="2"/>
    <x v="4"/>
    <x v="5"/>
    <x v="0"/>
    <x v="0"/>
    <s v="S"/>
    <s v="05 - CONSTRUCCIÓN CENTRO MODELO DE PRESTACIÓN DE SERVICIOS PARA MUJERES (CIUDAD MUJER)"/>
    <s v="10 - FONDO GENERAL"/>
    <n v="13856"/>
    <s v="32 - SANTO DOMINGO"/>
    <n v="7591344"/>
    <n v="7967000"/>
  </r>
  <r>
    <s v="2024"/>
    <x v="0"/>
    <x v="0"/>
    <x v="1"/>
    <x v="6"/>
    <x v="2"/>
    <s v="0201 - PRESIDENCIA DE LA REPÚBLICA"/>
    <s v="0001 - GABINETE SOCIAL DE LA PRESIDENCIA"/>
    <x v="2"/>
    <x v="4"/>
    <x v="5"/>
    <x v="0"/>
    <x v="1"/>
    <s v="S"/>
    <s v="05 - CONSTRUCCIÓN CENTRO MODELO DE PRESTACIÓN DE SERVICIOS PARA MUJERES (CIUDAD MUJER)"/>
    <s v="10 - FONDO GENERAL"/>
    <n v="13856"/>
    <s v="32 - SANTO DOMINGO"/>
    <n v="0"/>
    <n v="1064188.8999999999"/>
  </r>
  <r>
    <s v="2024"/>
    <x v="0"/>
    <x v="0"/>
    <x v="1"/>
    <x v="6"/>
    <x v="2"/>
    <s v="0201 - PRESIDENCIA DE LA REPÚBLICA"/>
    <s v="0001 - GABINETE SOCIAL DE LA PRESIDENCIA"/>
    <x v="2"/>
    <x v="4"/>
    <x v="5"/>
    <x v="0"/>
    <x v="4"/>
    <s v="S"/>
    <s v="05 - CONSTRUCCIÓN CENTRO MODELO DE PRESTACIÓN DE SERVICIOS PARA MUJERES (CIUDAD MUJER)"/>
    <s v="10 - FONDO GENERAL"/>
    <n v="13856"/>
    <s v="32 - SANTO DOMINGO"/>
    <n v="1048656"/>
    <n v="1194672.48"/>
  </r>
  <r>
    <s v="2024"/>
    <x v="0"/>
    <x v="0"/>
    <x v="1"/>
    <x v="6"/>
    <x v="2"/>
    <s v="0201 - PRESIDENCIA DE LA REPÚBLICA"/>
    <s v="0001 - GABINETE SOCIAL DE LA PRESIDENCIA"/>
    <x v="2"/>
    <x v="4"/>
    <x v="5"/>
    <x v="1"/>
    <x v="5"/>
    <s v="S"/>
    <s v="05 - CONSTRUCCIÓN CENTRO MODELO DE PRESTACIÓN DE SERVICIOS PARA MUJERES (CIUDAD MUJER)"/>
    <s v="10 - FONDO GENERAL"/>
    <n v="13856"/>
    <s v="32 - SANTO DOMINGO"/>
    <n v="0"/>
    <n v="120165.73"/>
  </r>
  <r>
    <s v="2024"/>
    <x v="0"/>
    <x v="0"/>
    <x v="1"/>
    <x v="6"/>
    <x v="2"/>
    <s v="0201 - PRESIDENCIA DE LA REPÚBLICA"/>
    <s v="0001 - GABINETE SOCIAL DE LA PRESIDENCIA"/>
    <x v="2"/>
    <x v="4"/>
    <x v="5"/>
    <x v="1"/>
    <x v="7"/>
    <s v="S"/>
    <s v="05 - CONSTRUCCIÓN CENTRO MODELO DE PRESTACIÓN DE SERVICIOS PARA MUJERES (CIUDAD MUJER)"/>
    <s v="10 - FONDO GENERAL"/>
    <n v="13856"/>
    <s v="32 - SANTO DOMINGO"/>
    <n v="0"/>
    <n v="268500"/>
  </r>
  <r>
    <s v="2024"/>
    <x v="0"/>
    <x v="0"/>
    <x v="1"/>
    <x v="6"/>
    <x v="2"/>
    <s v="0201 - PRESIDENCIA DE LA REPÚBLICA"/>
    <s v="0001 - GABINETE SOCIAL DE LA PRESIDENCIA"/>
    <x v="2"/>
    <x v="4"/>
    <x v="5"/>
    <x v="1"/>
    <x v="8"/>
    <s v="S"/>
    <s v="05 - CONSTRUCCIÓN CENTRO MODELO DE PRESTACIÓN DE SERVICIOS PARA MUJERES (CIUDAD MUJER)"/>
    <s v="60 - CREDITO EXTERNO"/>
    <n v="13856"/>
    <s v="32 - SANTO DOMINGO"/>
    <n v="0"/>
    <n v="0"/>
  </r>
  <r>
    <s v="2024"/>
    <x v="0"/>
    <x v="0"/>
    <x v="1"/>
    <x v="6"/>
    <x v="2"/>
    <s v="0201 - PRESIDENCIA DE LA REPÚBLICA"/>
    <s v="0001 - GABINETE SOCIAL DE LA PRESIDENCIA"/>
    <x v="2"/>
    <x v="4"/>
    <x v="5"/>
    <x v="1"/>
    <x v="9"/>
    <s v="S"/>
    <s v="05 - CONSTRUCCIÓN CENTRO MODELO DE PRESTACIÓN DE SERVICIOS PARA MUJERES (CIUDAD MUJER)"/>
    <s v="10 - FONDO GENERAL"/>
    <n v="13856"/>
    <s v="32 - SANTO DOMINGO"/>
    <n v="10000000"/>
    <n v="0"/>
  </r>
  <r>
    <s v="2024"/>
    <x v="0"/>
    <x v="0"/>
    <x v="1"/>
    <x v="6"/>
    <x v="2"/>
    <s v="0201 - PRESIDENCIA DE LA REPÚBLICA"/>
    <s v="0001 - GABINETE SOCIAL DE LA PRESIDENCIA"/>
    <x v="2"/>
    <x v="4"/>
    <x v="5"/>
    <x v="1"/>
    <x v="12"/>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x v="1"/>
    <x v="12"/>
    <s v="S"/>
    <s v="05 - CONSTRUCCIÓN CENTRO MODELO DE PRESTACIÓN DE SERVICIOS PARA MUJERES (CIUDAD MUJER)"/>
    <s v="60 - CREDITO EXTERNO"/>
    <n v="13856"/>
    <s v="32 - SANTO DOMINGO"/>
    <n v="57722436"/>
    <n v="0"/>
  </r>
  <r>
    <s v="2024"/>
    <x v="0"/>
    <x v="0"/>
    <x v="1"/>
    <x v="6"/>
    <x v="2"/>
    <s v="0201 - PRESIDENCIA DE LA REPÚBLICA"/>
    <s v="0001 - GABINETE SOCIAL DE LA PRESIDENCIA"/>
    <x v="2"/>
    <x v="4"/>
    <x v="5"/>
    <x v="2"/>
    <x v="15"/>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x v="2"/>
    <x v="18"/>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x v="2"/>
    <x v="19"/>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x v="2"/>
    <x v="20"/>
    <s v="S"/>
    <s v="05 - CONSTRUCCIÓN CENTRO MODELO DE PRESTACIÓN DE SERVICIOS PARA MUJERES (CIUDAD MUJER)"/>
    <s v="10 - FONDO GENERAL"/>
    <n v="13856"/>
    <s v="32 - SANTO DOMINGO"/>
    <n v="0"/>
    <n v="1604611.62"/>
  </r>
  <r>
    <s v="2024"/>
    <x v="0"/>
    <x v="0"/>
    <x v="1"/>
    <x v="6"/>
    <x v="2"/>
    <s v="0201 - PRESIDENCIA DE LA REPÚBLICA"/>
    <s v="0001 - GABINETE SOCIAL DE LA PRESIDENCIA"/>
    <x v="2"/>
    <x v="4"/>
    <x v="5"/>
    <x v="2"/>
    <x v="21"/>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95"/>
    <x v="1"/>
    <x v="9"/>
    <s v="S"/>
    <s v="00 - N/A"/>
    <s v="70 - DONACION EXTERNA"/>
    <s v="(en blanco)"/>
    <s v="99 - MULTIPROVINCIAL"/>
    <n v="602300"/>
    <n v="0"/>
  </r>
  <r>
    <s v="2024"/>
    <x v="0"/>
    <x v="0"/>
    <x v="1"/>
    <x v="6"/>
    <x v="2"/>
    <s v="0201 - PRESIDENCIA DE LA REPÚBLICA"/>
    <s v="0001 - GABINETE SOCIAL DE LA PRESIDENCIA"/>
    <x v="2"/>
    <x v="4"/>
    <x v="95"/>
    <x v="1"/>
    <x v="12"/>
    <s v="S"/>
    <s v="00 - N/A"/>
    <s v="70 - DONACION EXTERNA"/>
    <s v="(en blanco)"/>
    <s v="99 - MULTIPROVINCIAL"/>
    <n v="16322330"/>
    <n v="0"/>
  </r>
  <r>
    <s v="2024"/>
    <x v="0"/>
    <x v="0"/>
    <x v="1"/>
    <x v="6"/>
    <x v="2"/>
    <s v="0201 - PRESIDENCIA DE LA REPÚBLICA"/>
    <s v="0001 - GABINETE SOCIAL DE LA PRESIDENCIA"/>
    <x v="2"/>
    <x v="4"/>
    <x v="95"/>
    <x v="2"/>
    <x v="21"/>
    <s v="S"/>
    <s v="00 - N/A"/>
    <s v="70 - DONACION EXTERNA"/>
    <s v="(en blanco)"/>
    <s v="99 - MULTIPROVINCIAL"/>
    <n v="6023000"/>
    <n v="0"/>
  </r>
  <r>
    <s v="2024"/>
    <x v="0"/>
    <x v="0"/>
    <x v="1"/>
    <x v="6"/>
    <x v="2"/>
    <s v="0201 - PRESIDENCIA DE LA REPÚBLICA"/>
    <s v="0001 - SECRETARIADO ADMINISTRATIVO DE LA PRESIDENCIA"/>
    <x v="0"/>
    <x v="0"/>
    <x v="2"/>
    <x v="5"/>
    <x v="35"/>
    <s v="N"/>
    <s v="00 - N/A"/>
    <s v="10 - FONDO GENERAL"/>
    <s v="(en blanco)"/>
    <s v="99 - MULTIPROVINCIAL"/>
    <n v="0"/>
    <n v="0"/>
  </r>
  <r>
    <s v="2024"/>
    <x v="0"/>
    <x v="0"/>
    <x v="1"/>
    <x v="6"/>
    <x v="2"/>
    <s v="0201 - PRESIDENCIA DE LA REPÚBLICA"/>
    <s v="0001 - SECRETARIADO ADMINISTRATIVO DE LA PRESIDENCIA"/>
    <x v="0"/>
    <x v="0"/>
    <x v="2"/>
    <x v="5"/>
    <x v="35"/>
    <s v="N"/>
    <s v="00 - N/A"/>
    <s v="50 - CRÉDITO INTERNO"/>
    <s v="(en blanco)"/>
    <s v="99 - MULTIPROVINCIAL"/>
    <n v="0"/>
    <n v="0"/>
  </r>
  <r>
    <s v="2024"/>
    <x v="0"/>
    <x v="0"/>
    <x v="1"/>
    <x v="6"/>
    <x v="2"/>
    <s v="0201 - PRESIDENCIA DE LA REPÚBLICA"/>
    <s v="0004 - COMISION PRESIDENCIAL DE APOYO AL DESARROLLO BARRIAL"/>
    <x v="2"/>
    <x v="4"/>
    <x v="6"/>
    <x v="5"/>
    <x v="35"/>
    <s v="N"/>
    <s v="00 - N/A"/>
    <s v="10 - FONDO GENERAL"/>
    <s v="(en blanco)"/>
    <s v="99 - MULTIPROVINCIAL"/>
    <n v="0"/>
    <n v="0"/>
  </r>
  <r>
    <s v="2024"/>
    <x v="0"/>
    <x v="0"/>
    <x v="1"/>
    <x v="6"/>
    <x v="2"/>
    <s v="0201 - PRESIDENCIA DE LA REPÚBLICA"/>
    <s v="0004 - SERVICIO INTEGRAL DE EMERGENCIAS"/>
    <x v="0"/>
    <x v="7"/>
    <x v="12"/>
    <x v="1"/>
    <x v="9"/>
    <s v="S"/>
    <s v="03 - AMPLIACIÓN DEL SISTEMA NACIONAL DE ATENCION A EMERGENCIAS Y SEGURIDAD 9-1-1, FASE II"/>
    <s v="10 - FONDO GENERAL"/>
    <n v="14624"/>
    <s v="15 - MONTE CRISTI"/>
    <n v="2000000"/>
    <n v="0"/>
  </r>
  <r>
    <s v="2024"/>
    <x v="0"/>
    <x v="0"/>
    <x v="1"/>
    <x v="6"/>
    <x v="2"/>
    <s v="0201 - PRESIDENCIA DE LA REPÚBLICA"/>
    <s v="0004 - SERVICIO INTEGRAL DE EMERGENCIAS"/>
    <x v="0"/>
    <x v="7"/>
    <x v="12"/>
    <x v="1"/>
    <x v="10"/>
    <s v="S"/>
    <s v="03 - AMPLIACIÓN DEL SISTEMA NACIONAL DE ATENCION A EMERGENCIAS Y SEGURIDAD 9-1-1, FASE II"/>
    <s v="10 - FONDO GENERAL"/>
    <n v="14624"/>
    <s v="15 - MONTE CRISTI"/>
    <n v="3200000"/>
    <n v="0"/>
  </r>
  <r>
    <s v="2024"/>
    <x v="0"/>
    <x v="0"/>
    <x v="1"/>
    <x v="6"/>
    <x v="2"/>
    <s v="0201 - PRESIDENCIA DE LA REPÚBLICA"/>
    <s v="0004 - SERVICIO INTEGRAL DE EMERGENCIAS"/>
    <x v="0"/>
    <x v="7"/>
    <x v="12"/>
    <x v="1"/>
    <x v="11"/>
    <s v="S"/>
    <s v="03 - AMPLIACIÓN DEL SISTEMA NACIONAL DE ATENCION A EMERGENCIAS Y SEGURIDAD 9-1-1, FASE II"/>
    <s v="10 - FONDO GENERAL"/>
    <n v="14624"/>
    <s v="15 - MONTE CRISTI"/>
    <n v="4200000"/>
    <n v="47155826.060000002"/>
  </r>
  <r>
    <s v="2024"/>
    <x v="0"/>
    <x v="0"/>
    <x v="1"/>
    <x v="6"/>
    <x v="2"/>
    <s v="0201 - PRESIDENCIA DE LA REPÚBLICA"/>
    <s v="0004 - SERVICIO INTEGRAL DE EMERGENCIAS"/>
    <x v="0"/>
    <x v="7"/>
    <x v="12"/>
    <x v="1"/>
    <x v="12"/>
    <s v="S"/>
    <s v="03 - AMPLIACIÓN DEL SISTEMA NACIONAL DE ATENCION A EMERGENCIAS Y SEGURIDAD 9-1-1, FASE II"/>
    <s v="10 - FONDO GENERAL"/>
    <n v="14624"/>
    <s v="15 - MONTE CRISTI"/>
    <n v="71278501"/>
    <n v="3988190.98"/>
  </r>
  <r>
    <s v="2024"/>
    <x v="0"/>
    <x v="0"/>
    <x v="1"/>
    <x v="6"/>
    <x v="2"/>
    <s v="0201 - PRESIDENCIA DE LA REPÚBLICA"/>
    <s v="0004 - SERVICIO INTEGRAL DE EMERGENCIAS"/>
    <x v="0"/>
    <x v="7"/>
    <x v="12"/>
    <x v="2"/>
    <x v="21"/>
    <s v="S"/>
    <s v="03 - AMPLIACIÓN DEL SISTEMA NACIONAL DE ATENCION A EMERGENCIAS Y SEGURIDAD 9-1-1, FASE II"/>
    <s v="10 - FONDO GENERAL"/>
    <n v="14624"/>
    <s v="15 - MONTE CRISTI"/>
    <n v="15439569"/>
    <n v="2092058.5499999998"/>
  </r>
  <r>
    <s v="2024"/>
    <x v="0"/>
    <x v="0"/>
    <x v="1"/>
    <x v="6"/>
    <x v="2"/>
    <s v="0201 - PRESIDENCIA DE LA REPÚBLICA"/>
    <s v="0005 - UNIDAD EJECUTORA PARA LA READECUACION DE BARRIOS  Y ENTORNOS (URBE)"/>
    <x v="2"/>
    <x v="4"/>
    <x v="106"/>
    <x v="1"/>
    <x v="8"/>
    <s v="S"/>
    <s v="01 - MEJORAMIENTO URBANO, SOCIAL Y AMBIENTAL DEL BARRIO DOMINGO SAVIO (LA CIENEGA - LOS GUANDULES), DISTRITO NACIONAL"/>
    <s v="10 - FONDO GENERAL"/>
    <n v="13924"/>
    <s v="01 - DISTRITO NACIONAL"/>
    <n v="0"/>
    <n v="0"/>
  </r>
  <r>
    <s v="2024"/>
    <x v="0"/>
    <x v="0"/>
    <x v="1"/>
    <x v="6"/>
    <x v="2"/>
    <s v="0201 - PRESIDENCIA DE LA REPÚBLICA"/>
    <s v="0005 - UNIDAD EJECUTORA PARA LA READECUACION DE BARRIOS  Y ENTORNOS (URBE)"/>
    <x v="2"/>
    <x v="4"/>
    <x v="106"/>
    <x v="1"/>
    <x v="11"/>
    <s v="S"/>
    <s v="01 - MEJORAMIENTO URBANO, SOCIAL Y AMBIENTAL DEL BARRIO DOMINGO SAVIO (LA CIENEGA - LOS GUANDULES), DISTRITO NACIONAL"/>
    <s v="10 - FONDO GENERAL"/>
    <n v="13924"/>
    <s v="01 - DISTRITO NACIONAL"/>
    <n v="0"/>
    <n v="0"/>
  </r>
  <r>
    <s v="2024"/>
    <x v="0"/>
    <x v="0"/>
    <x v="1"/>
    <x v="6"/>
    <x v="2"/>
    <s v="0201 - PRESIDENCIA DE LA REPÚBLICA"/>
    <s v="0005 - UNIDAD EJECUTORA PARA LA READECUACION DE BARRIOS  Y ENTORNOS (URBE)"/>
    <x v="2"/>
    <x v="4"/>
    <x v="106"/>
    <x v="1"/>
    <x v="12"/>
    <s v="S"/>
    <s v="01 - MEJORAMIENTO URBANO, SOCIAL Y AMBIENTAL DEL BARRIO DOMINGO SAVIO (LA CIENEGA - LOS GUANDULES), DISTRITO NACIONAL"/>
    <s v="10 - FONDO GENERAL"/>
    <n v="13924"/>
    <s v="01 - DISTRITO NACIONAL"/>
    <n v="0"/>
    <n v="0"/>
  </r>
  <r>
    <s v="2024"/>
    <x v="0"/>
    <x v="0"/>
    <x v="1"/>
    <x v="6"/>
    <x v="2"/>
    <s v="0201 - PRESIDENCIA DE LA REPÚBLICA"/>
    <s v="0005 - UNIDAD EJECUTORA PARA LA READECUACION DE BARRIOS  Y ENTORNOS (URBE)"/>
    <x v="2"/>
    <x v="4"/>
    <x v="106"/>
    <x v="5"/>
    <x v="35"/>
    <s v="S"/>
    <s v="01 - MEJORAMIENTO URBANO, SOCIAL Y AMBIENTAL DEL BARRIO DOMINGO SAVIO (LA CIENEGA - LOS GUANDULES), DISTRITO NACIONAL"/>
    <s v="10 - FONDO GENERAL"/>
    <n v="13924"/>
    <s v="01 - DISTRITO NACIONAL"/>
    <n v="0"/>
    <n v="0"/>
  </r>
  <r>
    <s v="2024"/>
    <x v="0"/>
    <x v="0"/>
    <x v="1"/>
    <x v="6"/>
    <x v="2"/>
    <s v="0201 - PRESIDENCIA DE LA REPÚBLICA"/>
    <s v="0007 - PROGRAMA SUPÉRATE"/>
    <x v="2"/>
    <x v="4"/>
    <x v="95"/>
    <x v="1"/>
    <x v="7"/>
    <s v="S"/>
    <s v="00 - N/A"/>
    <s v="60 - CREDITO EXTERNO"/>
    <s v="(en blanco)"/>
    <s v="99 - MULTIPROVINCIAL"/>
    <n v="320000000"/>
    <n v="0"/>
  </r>
  <r>
    <s v="2024"/>
    <x v="0"/>
    <x v="0"/>
    <x v="1"/>
    <x v="6"/>
    <x v="2"/>
    <s v="0201 - PRESIDENCIA DE LA REPÚBLICA"/>
    <s v="0007 - PROGRAMA SUPÉRATE"/>
    <x v="2"/>
    <x v="4"/>
    <x v="95"/>
    <x v="1"/>
    <x v="12"/>
    <s v="S"/>
    <s v="00 - N/A"/>
    <s v="60 - CREDITO EXTERNO"/>
    <s v="(en blanco)"/>
    <s v="99 - MULTIPROVINCIAL"/>
    <n v="114499999"/>
    <n v="0"/>
  </r>
  <r>
    <s v="2024"/>
    <x v="0"/>
    <x v="0"/>
    <x v="1"/>
    <x v="6"/>
    <x v="2"/>
    <s v="0201 - PRESIDENCIA DE LA REPÚBLICA"/>
    <s v="0009 - COMISIÓN PRESIDENCIAL DE APOYO AL DESARROLLO PROVINCIAL"/>
    <x v="0"/>
    <x v="0"/>
    <x v="0"/>
    <x v="5"/>
    <x v="35"/>
    <s v="S"/>
    <s v="97 - REMODELACIÓN POLIDEPORTIVO VERON, DISTRITO MUNICIPAL VERON-PUNTA CANA, PROVINCIA LA ALTAGRACIA."/>
    <s v="10 - FONDO GENERAL"/>
    <n v="16196"/>
    <s v="11 - LA ALTAGRACIA"/>
    <n v="3096492"/>
    <n v="2000000"/>
  </r>
  <r>
    <s v="2024"/>
    <x v="0"/>
    <x v="0"/>
    <x v="1"/>
    <x v="6"/>
    <x v="2"/>
    <s v="0201 - PRESIDENCIA DE LA REPÚBLICA"/>
    <s v="0009 - COMISIÓN PRESIDENCIAL DE APOYO AL DESARROLLO PROVINCIAL"/>
    <x v="0"/>
    <x v="0"/>
    <x v="2"/>
    <x v="5"/>
    <x v="35"/>
    <s v="N"/>
    <s v="00 - N/A"/>
    <s v="50 - CRÉDITO INTERNO"/>
    <s v="(en blanco)"/>
    <s v="99 - MULTIPROVINCIAL"/>
    <n v="0"/>
    <n v="0"/>
  </r>
  <r>
    <s v="2024"/>
    <x v="0"/>
    <x v="0"/>
    <x v="1"/>
    <x v="6"/>
    <x v="2"/>
    <s v="0201 - PRESIDENCIA DE LA REPÚBLICA"/>
    <s v="0009 - COMISIÓN PRESIDENCIAL DE APOYO AL DESARROLLO PROVINCIAL"/>
    <x v="1"/>
    <x v="11"/>
    <x v="26"/>
    <x v="1"/>
    <x v="12"/>
    <s v="S"/>
    <s v="94 - RECONSTRUCCIÓN DE 26.3 KM DE VIAS EN BARRIOS Y ACCESOS DE PLAYA EN LA ISABELA, MUNICIPIO LUPERON PROV. PUERTO PLATA"/>
    <s v="10 - FONDO GENERAL"/>
    <n v="14203"/>
    <s v="18 - PUERTO PLATA"/>
    <n v="15000000"/>
    <n v="0"/>
  </r>
  <r>
    <s v="2024"/>
    <x v="0"/>
    <x v="0"/>
    <x v="1"/>
    <x v="6"/>
    <x v="2"/>
    <s v="0201 - PRESIDENCIA DE LA REPÚBLICA"/>
    <s v="0009 - COMISIÓN PRESIDENCIAL DE APOYO AL DESARROLLO PROVINCIAL"/>
    <x v="1"/>
    <x v="11"/>
    <x v="26"/>
    <x v="5"/>
    <x v="35"/>
    <s v="S"/>
    <s v="27 - RECONSTRUCCIÓN DE PUENTES TIPO ALCANTARILLA-CAJON EN COMUNIDADES LA BARCA-LA JOYITA-LA RAMONA, MUNICIPIO MOCA, PROVINCIA ESPAILLAT"/>
    <s v="10 - FONDO GENERAL"/>
    <n v="14593"/>
    <s v="09 - ESPAILLAT"/>
    <n v="13353397"/>
    <n v="15796174.190000001"/>
  </r>
  <r>
    <s v="2024"/>
    <x v="0"/>
    <x v="0"/>
    <x v="1"/>
    <x v="6"/>
    <x v="2"/>
    <s v="0201 - PRESIDENCIA DE LA REPÚBLICA"/>
    <s v="0009 - COMISIÓN PRESIDENCIAL DE APOYO AL DESARROLLO PROVINCIAL"/>
    <x v="1"/>
    <x v="11"/>
    <x v="26"/>
    <x v="5"/>
    <x v="35"/>
    <s v="S"/>
    <s v="30 - CONSTRUCCIÓN DE 2 PUENTES EN LAS COMUNIDADES DE LA CAOBA Y JAYABO, MUNICIPIO SALCEDO, PROVINCIA HERMANAS MIRABAL"/>
    <s v="10 - FONDO GENERAL"/>
    <n v="14596"/>
    <s v="19 - HERMANAS MIRABAL"/>
    <n v="9840401"/>
    <n v="5410335.7800000003"/>
  </r>
  <r>
    <s v="2024"/>
    <x v="0"/>
    <x v="0"/>
    <x v="1"/>
    <x v="6"/>
    <x v="2"/>
    <s v="0201 - PRESIDENCIA DE LA REPÚBLICA"/>
    <s v="0009 - COMISIÓN PRESIDENCIAL DE APOYO AL DESARROLLO PROVINCIAL"/>
    <x v="1"/>
    <x v="11"/>
    <x v="26"/>
    <x v="5"/>
    <x v="35"/>
    <s v="S"/>
    <s v="39 - CONSTRUCCIÓN DE PUENTE VEHICULAR TIPO TABLERO LOS CHIVOS, D.M GUATAPANAL, MUNICIPIO MAO, PROVINCIA VALVERDE"/>
    <s v="10 - FONDO GENERAL"/>
    <n v="15004"/>
    <s v="27 - VALVERDE"/>
    <n v="29000000"/>
    <n v="0"/>
  </r>
  <r>
    <s v="2024"/>
    <x v="0"/>
    <x v="0"/>
    <x v="1"/>
    <x v="6"/>
    <x v="2"/>
    <s v="0201 - PRESIDENCIA DE LA REPÚBLICA"/>
    <s v="0009 - COMISIÓN PRESIDENCIAL DE APOYO AL DESARROLLO PROVINCIAL"/>
    <x v="1"/>
    <x v="11"/>
    <x v="26"/>
    <x v="5"/>
    <x v="35"/>
    <s v="S"/>
    <s v="40 - REMODELACIÓN DE LA CALLE DEL SOL TRAMO COMPRENDIDO ENTRE LAS CALLES GENERAL VALVERDE Y SABANA LARGA, PROVINCIA SANTIAGO"/>
    <s v="10 - FONDO GENERAL"/>
    <n v="15027"/>
    <s v="25 - SANTIAGO"/>
    <n v="143020520"/>
    <n v="0"/>
  </r>
  <r>
    <s v="2024"/>
    <x v="0"/>
    <x v="0"/>
    <x v="1"/>
    <x v="6"/>
    <x v="2"/>
    <s v="0201 - PRESIDENCIA DE LA REPÚBLICA"/>
    <s v="0009 - COMISIÓN PRESIDENCIAL DE APOYO AL DESARROLLO PROVINCIAL"/>
    <x v="1"/>
    <x v="11"/>
    <x v="26"/>
    <x v="5"/>
    <x v="35"/>
    <s v="S"/>
    <s v="61 - CONSTRUCCIÓN PUENTE SOBRE EL RIO SOLDADO EN SAN MARCOS, MUNICIPIO NAGUA, PROVINCIA MARÍA TRINIDAD SÁNCHEZ"/>
    <s v="10 - FONDO GENERAL"/>
    <n v="16165"/>
    <s v="14 - MARIA TRINIDAD SANCHEZ"/>
    <n v="5397370"/>
    <n v="0"/>
  </r>
  <r>
    <s v="2024"/>
    <x v="0"/>
    <x v="0"/>
    <x v="1"/>
    <x v="6"/>
    <x v="2"/>
    <s v="0201 - PRESIDENCIA DE LA REPÚBLICA"/>
    <s v="0009 - COMISIÓN PRESIDENCIAL DE APOYO AL DESARROLLO PROVINCIAL"/>
    <x v="1"/>
    <x v="11"/>
    <x v="26"/>
    <x v="5"/>
    <x v="35"/>
    <s v="S"/>
    <s v="62 - CONSTRUCCIÓN PUENTE VEHICULAR TIPO TABLERO LAS LILAS, SECTOR RIVERA DEL OZAMA, MUNICIPIO SANTO DOMINGO ESTE"/>
    <s v="10 - FONDO GENERAL"/>
    <n v="16166"/>
    <s v="32 - SANTO DOMINGO"/>
    <n v="4353242"/>
    <n v="0"/>
  </r>
  <r>
    <s v="2024"/>
    <x v="0"/>
    <x v="0"/>
    <x v="1"/>
    <x v="6"/>
    <x v="2"/>
    <s v="0201 - PRESIDENCIA DE LA REPÚBLICA"/>
    <s v="0009 - COMISIÓN PRESIDENCIAL DE APOYO AL DESARROLLO PROVINCIAL"/>
    <x v="1"/>
    <x v="11"/>
    <x v="26"/>
    <x v="5"/>
    <x v="35"/>
    <s v="S"/>
    <s v="94 - RECONSTRUCCIÓN DE 26.3 KM DE VIAS EN BARRIOS Y ACCESOS DE PLAYA EN LA ISABELA, MUNICIPIO LUPERON PROV. PUERTO PLATA"/>
    <s v="10 - FONDO GENERAL"/>
    <n v="14203"/>
    <s v="18 - PUERTO PLATA"/>
    <n v="124443664"/>
    <n v="0"/>
  </r>
  <r>
    <s v="2024"/>
    <x v="0"/>
    <x v="0"/>
    <x v="1"/>
    <x v="6"/>
    <x v="2"/>
    <s v="0201 - PRESIDENCIA DE LA REPÚBLICA"/>
    <s v="0009 - COMISIÓN PRESIDENCIAL DE APOYO AL DESARROLLO PROVINCIAL"/>
    <x v="1"/>
    <x v="11"/>
    <x v="26"/>
    <x v="5"/>
    <x v="35"/>
    <s v="S"/>
    <s v="28 - RECONSTRUCCIÓN DE 2 PUENTES EN EL MUNICIPIO DE TAMAYO, PROVINCIA BAHORUCO"/>
    <s v="10 - FONDO GENERAL"/>
    <n v="14594"/>
    <s v="03 - BAHORUCO"/>
    <n v="0"/>
    <n v="1990341.6"/>
  </r>
  <r>
    <s v="2024"/>
    <x v="0"/>
    <x v="0"/>
    <x v="1"/>
    <x v="6"/>
    <x v="2"/>
    <s v="0201 - PRESIDENCIA DE LA REPÚBLICA"/>
    <s v="0009 - COMISIÓN PRESIDENCIAL DE APOYO AL DESARROLLO PROVINCIAL"/>
    <x v="1"/>
    <x v="11"/>
    <x v="26"/>
    <x v="5"/>
    <x v="35"/>
    <s v="S"/>
    <s v="02 - RECONSTRUCCIÓN DE PUENTES VEHICULARES EN EL BARRIO DUARTE, DISTRITO MUNICIPAL SANTIAGO OESTE, PROVINCIA SANTIAGO"/>
    <s v="10 - FONDO GENERAL"/>
    <n v="14419"/>
    <s v="25 - SANTIAGO"/>
    <n v="0"/>
    <n v="7856346.5199999996"/>
  </r>
  <r>
    <s v="2024"/>
    <x v="0"/>
    <x v="0"/>
    <x v="1"/>
    <x v="6"/>
    <x v="2"/>
    <s v="0201 - PRESIDENCIA DE LA REPÚBLICA"/>
    <s v="0009 - COMISIÓN PRESIDENCIAL DE APOYO AL DESARROLLO PROVINCIAL"/>
    <x v="1"/>
    <x v="11"/>
    <x v="62"/>
    <x v="5"/>
    <x v="35"/>
    <s v="S"/>
    <s v="38 - CONSTRUCCIÓN PASARELA PEATONAL Y OBRAS ANEXAS ALREDEDOR DEL RÍO SALADO, MUNICIPIO LA ROMANA, PROVINCIA LA ROMANA"/>
    <s v="10 - FONDO GENERAL"/>
    <n v="15022"/>
    <s v="12 - LA ROMANA"/>
    <n v="10000000"/>
    <n v="0"/>
  </r>
  <r>
    <s v="2024"/>
    <x v="0"/>
    <x v="0"/>
    <x v="1"/>
    <x v="6"/>
    <x v="2"/>
    <s v="0201 - PRESIDENCIA DE LA REPÚBLICA"/>
    <s v="0009 - COMISIÓN PRESIDENCIAL DE APOYO AL DESARROLLO PROVINCIAL"/>
    <x v="2"/>
    <x v="14"/>
    <x v="58"/>
    <x v="5"/>
    <x v="35"/>
    <s v="S"/>
    <s v="99 - CONSTRUCCIÓN DE APARTAMENTOS TIPO - AH, EN EL ALTOS DE HATICO,  MUNICIPIO LA VEGA, PROVINCIA LA VEGA"/>
    <s v="10 - FONDO GENERAL"/>
    <n v="14214"/>
    <s v="13 - LA VEGA"/>
    <n v="0"/>
    <n v="0"/>
  </r>
  <r>
    <s v="2024"/>
    <x v="0"/>
    <x v="0"/>
    <x v="1"/>
    <x v="6"/>
    <x v="2"/>
    <s v="0201 - PRESIDENCIA DE LA REPÚBLICA"/>
    <s v="0009 - COMISIÓN PRESIDENCIAL DE APOYO AL DESARROLLO PROVINCIAL"/>
    <x v="2"/>
    <x v="14"/>
    <x v="103"/>
    <x v="5"/>
    <x v="35"/>
    <s v="S"/>
    <s v="02 - CONSTRUCCIÓN DE UN NUEVO CEMENTERIO EN EL MUNICIPIO LOS RIOS, PROVINCIA BAHORUCO"/>
    <s v="10 - FONDO GENERAL"/>
    <n v="14710"/>
    <s v="03 - BAHORUCO"/>
    <n v="8430961"/>
    <n v="5369986.1399999997"/>
  </r>
  <r>
    <s v="2024"/>
    <x v="0"/>
    <x v="0"/>
    <x v="1"/>
    <x v="6"/>
    <x v="2"/>
    <s v="0201 - PRESIDENCIA DE LA REPÚBLICA"/>
    <s v="0009 - COMISIÓN PRESIDENCIAL DE APOYO AL DESARROLLO PROVINCIAL"/>
    <x v="2"/>
    <x v="14"/>
    <x v="103"/>
    <x v="5"/>
    <x v="35"/>
    <s v="S"/>
    <s v="41 - CONSTRUCCIÓN FUNERARIA HONDO VALLE, PROVINCIA ELÍAS PIÑA"/>
    <s v="10 - FONDO GENERAL"/>
    <n v="14210"/>
    <s v="07 - ELIAS PINA"/>
    <n v="0"/>
    <n v="0"/>
  </r>
  <r>
    <s v="2024"/>
    <x v="0"/>
    <x v="0"/>
    <x v="1"/>
    <x v="6"/>
    <x v="2"/>
    <s v="0201 - PRESIDENCIA DE LA REPÚBLICA"/>
    <s v="0009 - COMISIÓN PRESIDENCIAL DE APOYO AL DESARROLLO PROVINCIAL"/>
    <x v="2"/>
    <x v="8"/>
    <x v="34"/>
    <x v="5"/>
    <x v="35"/>
    <s v="S"/>
    <s v="03 - REMODELACIÓN POLIDEPORTIVO DE HAINA, MUNICIPIO BAJOS DE HAINA, PROVINCIA SAN CRISTOBAL"/>
    <s v="10 - FONDO GENERAL"/>
    <n v="14730"/>
    <s v="21 - SAN CRISTOBAL"/>
    <n v="3141627"/>
    <n v="2835733.04"/>
  </r>
  <r>
    <s v="2024"/>
    <x v="0"/>
    <x v="0"/>
    <x v="1"/>
    <x v="6"/>
    <x v="2"/>
    <s v="0201 - PRESIDENCIA DE LA REPÚBLICA"/>
    <s v="0009 - COMISIÓN PRESIDENCIAL DE APOYO AL DESARROLLO PROVINCIAL"/>
    <x v="2"/>
    <x v="8"/>
    <x v="34"/>
    <x v="5"/>
    <x v="35"/>
    <s v="S"/>
    <s v="07 - CONSTRUCCIÓN CAMPO DE BÉISBOL Y CANCHA DE BALONCESTO PUNTA LICEY DE VILLA MELLA, MUNICIPIO SANTO DOMINGO NORTE, SANTO DOMINGO"/>
    <s v="10 - FONDO GENERAL"/>
    <n v="14524"/>
    <s v="32 - SANTO DOMINGO"/>
    <n v="3354826"/>
    <n v="27529159.609999999"/>
  </r>
  <r>
    <s v="2024"/>
    <x v="0"/>
    <x v="0"/>
    <x v="1"/>
    <x v="6"/>
    <x v="2"/>
    <s v="0201 - PRESIDENCIA DE LA REPÚBLICA"/>
    <s v="0009 - COMISIÓN PRESIDENCIAL DE APOYO AL DESARROLLO PROVINCIAL"/>
    <x v="2"/>
    <x v="8"/>
    <x v="34"/>
    <x v="5"/>
    <x v="35"/>
    <s v="S"/>
    <s v="08 - CONSTRUCCIÓN CLUB DEPORTIVO VILLA MELLA, MUNICIPIO SANTO DOMINGO NORTE, PROVINCIA SANTO DOMINGO"/>
    <s v="10 - FONDO GENERAL"/>
    <n v="14525"/>
    <s v="32 - SANTO DOMINGO"/>
    <n v="14958104"/>
    <n v="0"/>
  </r>
  <r>
    <s v="2024"/>
    <x v="0"/>
    <x v="0"/>
    <x v="1"/>
    <x v="6"/>
    <x v="2"/>
    <s v="0201 - PRESIDENCIA DE LA REPÚBLICA"/>
    <s v="0009 - COMISIÓN PRESIDENCIAL DE APOYO AL DESARROLLO PROVINCIAL"/>
    <x v="2"/>
    <x v="8"/>
    <x v="34"/>
    <x v="5"/>
    <x v="35"/>
    <s v="S"/>
    <s v="10 - REHABILITACIÓN DEL PARQUE Y CONSTRUCCIÓN PLAZOLETA EL FARO, MUNICIPIO SAN PEDRO DE MACORÍS, PROVINCIA SAN PEDRO DE MACORIS"/>
    <s v="10 - FONDO GENERAL"/>
    <n v="14527"/>
    <s v="23 - SAN PEDRO DE MACORIS"/>
    <n v="6379233"/>
    <n v="3010905.12"/>
  </r>
  <r>
    <s v="2024"/>
    <x v="0"/>
    <x v="0"/>
    <x v="1"/>
    <x v="6"/>
    <x v="2"/>
    <s v="0201 - PRESIDENCIA DE LA REPÚBLICA"/>
    <s v="0009 - COMISIÓN PRESIDENCIAL DE APOYO AL DESARROLLO PROVINCIAL"/>
    <x v="2"/>
    <x v="8"/>
    <x v="34"/>
    <x v="5"/>
    <x v="35"/>
    <s v="S"/>
    <s v="14 - CONSTRUCCIÓN CLUB DEPORTIVO LAS PALOMAS, MUNICIPIO LICEY AL MEDIO, PROVINCIA SANTIAGO"/>
    <s v="10 - FONDO GENERAL"/>
    <n v="14900"/>
    <s v="25 - SANTIAGO"/>
    <n v="5000000"/>
    <n v="6041293.7800000003"/>
  </r>
  <r>
    <s v="2024"/>
    <x v="0"/>
    <x v="0"/>
    <x v="1"/>
    <x v="6"/>
    <x v="2"/>
    <s v="0201 - PRESIDENCIA DE LA REPÚBLICA"/>
    <s v="0009 - COMISIÓN PRESIDENCIAL DE APOYO AL DESARROLLO PROVINCIAL"/>
    <x v="2"/>
    <x v="8"/>
    <x v="34"/>
    <x v="5"/>
    <x v="35"/>
    <s v="S"/>
    <s v="25 - RECONSTRUCCIÓN DEL CLUB DEPORTIVO HUELLAS DEL SIGLO, SECTOR CRISTO REY, DISTRITO NACIONAL"/>
    <s v="10 - FONDO GENERAL"/>
    <n v="14936"/>
    <s v="01 - DISTRITO NACIONAL"/>
    <n v="10000000"/>
    <n v="4290857.32"/>
  </r>
  <r>
    <s v="2024"/>
    <x v="0"/>
    <x v="0"/>
    <x v="1"/>
    <x v="6"/>
    <x v="2"/>
    <s v="0201 - PRESIDENCIA DE LA REPÚBLICA"/>
    <s v="0009 - COMISIÓN PRESIDENCIAL DE APOYO AL DESARROLLO PROVINCIAL"/>
    <x v="2"/>
    <x v="8"/>
    <x v="34"/>
    <x v="5"/>
    <x v="35"/>
    <s v="S"/>
    <s v="26 - CONSTRUCCIÓN POLIDEPORTIVO SAVICA, MUNICIPIO HIGÜEY, PROVINCIA LA ALTAGRACIA."/>
    <s v="10 - FONDO GENERAL"/>
    <n v="14947"/>
    <s v="11 - LA ALTAGRACIA"/>
    <n v="8053554"/>
    <n v="0"/>
  </r>
  <r>
    <s v="2024"/>
    <x v="0"/>
    <x v="0"/>
    <x v="1"/>
    <x v="6"/>
    <x v="2"/>
    <s v="0201 - PRESIDENCIA DE LA REPÚBLICA"/>
    <s v="0009 - COMISIÓN PRESIDENCIAL DE APOYO AL DESARROLLO PROVINCIAL"/>
    <x v="2"/>
    <x v="8"/>
    <x v="34"/>
    <x v="5"/>
    <x v="35"/>
    <s v="S"/>
    <s v="38 - CONSTRUCCIÓN CAMPO DE BEISBOL LAS CLAVELLINAS, MUNICIPIO DE AZUA, PROVINCIA AZUA"/>
    <s v="10 - FONDO GENERAL"/>
    <n v="14207"/>
    <s v="02 - AZUA"/>
    <n v="1504601"/>
    <n v="0"/>
  </r>
  <r>
    <s v="2024"/>
    <x v="0"/>
    <x v="0"/>
    <x v="1"/>
    <x v="6"/>
    <x v="2"/>
    <s v="0201 - PRESIDENCIA DE LA REPÚBLICA"/>
    <s v="0009 - COMISIÓN PRESIDENCIAL DE APOYO AL DESARROLLO PROVINCIAL"/>
    <x v="2"/>
    <x v="8"/>
    <x v="34"/>
    <x v="5"/>
    <x v="35"/>
    <s v="S"/>
    <s v="41 - REMODELACIÓN PARQUE CENTRAL D.M. AMINA, MUNICIPIO MAO, PROVINCIA VALVERDE"/>
    <s v="10 - FONDO GENERAL"/>
    <n v="15078"/>
    <s v="27 - VALVERDE"/>
    <n v="3014319"/>
    <n v="0"/>
  </r>
  <r>
    <s v="2024"/>
    <x v="0"/>
    <x v="0"/>
    <x v="1"/>
    <x v="6"/>
    <x v="2"/>
    <s v="0201 - PRESIDENCIA DE LA REPÚBLICA"/>
    <s v="0009 - COMISIÓN PRESIDENCIAL DE APOYO AL DESARROLLO PROVINCIAL"/>
    <x v="2"/>
    <x v="8"/>
    <x v="34"/>
    <x v="5"/>
    <x v="35"/>
    <s v="S"/>
    <s v="43 - CONSTRUCCIÓN ESTADIO DE SÓFTBOL VILLA GÜERA, MUNICIPIO BANÍ, PROVINCIA PERAVIA"/>
    <s v="10 - FONDO GENERAL"/>
    <n v="15088"/>
    <s v="17 - PERAVIA"/>
    <n v="6365141"/>
    <n v="0"/>
  </r>
  <r>
    <s v="2024"/>
    <x v="0"/>
    <x v="0"/>
    <x v="1"/>
    <x v="6"/>
    <x v="2"/>
    <s v="0201 - PRESIDENCIA DE LA REPÚBLICA"/>
    <s v="0009 - COMISIÓN PRESIDENCIAL DE APOYO AL DESARROLLO PROVINCIAL"/>
    <x v="2"/>
    <x v="8"/>
    <x v="34"/>
    <x v="5"/>
    <x v="35"/>
    <s v="S"/>
    <s v="44 - CONSTRUCCIÓN CAMPO DE BÉISBOL NELSON MATEO, D.M. PIZARRETE, MUNICIPIO NIZAO, PROVINCIA PERAVIA."/>
    <s v="10 - FONDO GENERAL"/>
    <n v="15097"/>
    <s v="17 - PERAVIA"/>
    <n v="7869921"/>
    <n v="0"/>
  </r>
  <r>
    <s v="2024"/>
    <x v="0"/>
    <x v="0"/>
    <x v="1"/>
    <x v="6"/>
    <x v="2"/>
    <s v="0201 - PRESIDENCIA DE LA REPÚBLICA"/>
    <s v="0009 - COMISIÓN PRESIDENCIAL DE APOYO AL DESARROLLO PROVINCIAL"/>
    <x v="2"/>
    <x v="8"/>
    <x v="34"/>
    <x v="5"/>
    <x v="35"/>
    <s v="S"/>
    <s v="45 - CONSTRUCCIÓN CAMPO DE BÉISBOL EL CAFÉ DE HERRERA,  MUNICIPIO SANTO DOMINGO OESTE, PROVINCIA SANTO DOMINGO"/>
    <s v="10 - FONDO GENERAL"/>
    <n v="15098"/>
    <s v="32 - SANTO DOMINGO"/>
    <n v="6928823"/>
    <n v="0"/>
  </r>
  <r>
    <s v="2024"/>
    <x v="0"/>
    <x v="0"/>
    <x v="1"/>
    <x v="6"/>
    <x v="2"/>
    <s v="0201 - PRESIDENCIA DE LA REPÚBLICA"/>
    <s v="0009 - COMISIÓN PRESIDENCIAL DE APOYO AL DESARROLLO PROVINCIAL"/>
    <x v="2"/>
    <x v="8"/>
    <x v="34"/>
    <x v="5"/>
    <x v="35"/>
    <s v="S"/>
    <s v="46 - CONSTRUCCIÓN CAMPO DE BÉISBOL EN EL MUNICIPIO PERALVILLO, PROVINCIA MONTE PLATA."/>
    <s v="10 - FONDO GENERAL"/>
    <n v="15099"/>
    <s v="29 - MONTE PLATA"/>
    <n v="7409128"/>
    <n v="0"/>
  </r>
  <r>
    <s v="2024"/>
    <x v="0"/>
    <x v="0"/>
    <x v="1"/>
    <x v="6"/>
    <x v="2"/>
    <s v="0201 - PRESIDENCIA DE LA REPÚBLICA"/>
    <s v="0009 - COMISIÓN PRESIDENCIAL DE APOYO AL DESARROLLO PROVINCIAL"/>
    <x v="2"/>
    <x v="8"/>
    <x v="34"/>
    <x v="5"/>
    <x v="35"/>
    <s v="S"/>
    <s v="47 - CONSTRUCCIÓN CAMPO DE BÉISBOL RAMON PIMENTEL, SECCION LA MONTERIA, MUNICIPIO BANI."/>
    <s v="10 - FONDO GENERAL"/>
    <n v="15114"/>
    <s v="17 - PERAVIA"/>
    <n v="6474910"/>
    <n v="0"/>
  </r>
  <r>
    <s v="2024"/>
    <x v="0"/>
    <x v="0"/>
    <x v="1"/>
    <x v="6"/>
    <x v="2"/>
    <s v="0201 - PRESIDENCIA DE LA REPÚBLICA"/>
    <s v="0009 - COMISIÓN PRESIDENCIAL DE APOYO AL DESARROLLO PROVINCIAL"/>
    <x v="2"/>
    <x v="8"/>
    <x v="34"/>
    <x v="5"/>
    <x v="35"/>
    <s v="S"/>
    <s v="48 - CONSTRUCCIÓN CAMPO DE BÉISBOL LAS CAOBAS, SECTOR LAS CAOBAS, MUNICIPIO SANTO DOMINGO OESTE"/>
    <s v="10 - FONDO GENERAL"/>
    <n v="15115"/>
    <s v="32 - SANTO DOMINGO"/>
    <n v="7229401"/>
    <n v="0"/>
  </r>
  <r>
    <s v="2024"/>
    <x v="0"/>
    <x v="0"/>
    <x v="1"/>
    <x v="6"/>
    <x v="2"/>
    <s v="0201 - PRESIDENCIA DE LA REPÚBLICA"/>
    <s v="0009 - COMISIÓN PRESIDENCIAL DE APOYO AL DESARROLLO PROVINCIAL"/>
    <x v="2"/>
    <x v="8"/>
    <x v="34"/>
    <x v="5"/>
    <x v="35"/>
    <s v="S"/>
    <s v="50 - CONSTRUCCIÓN ESTADIO DE BÉISBOL FELLO SOTO, D. M. SABANA BUEY, MUNICIPIO BANÍ, PROVINCIA PERAVIA"/>
    <s v="10 - FONDO GENERAL"/>
    <n v="15123"/>
    <s v="17 - PERAVIA"/>
    <n v="7498357"/>
    <n v="0"/>
  </r>
  <r>
    <s v="2024"/>
    <x v="0"/>
    <x v="0"/>
    <x v="1"/>
    <x v="6"/>
    <x v="2"/>
    <s v="0201 - PRESIDENCIA DE LA REPÚBLICA"/>
    <s v="0009 - COMISIÓN PRESIDENCIAL DE APOYO AL DESARROLLO PROVINCIAL"/>
    <x v="2"/>
    <x v="8"/>
    <x v="34"/>
    <x v="5"/>
    <x v="35"/>
    <s v="S"/>
    <s v="51 - CONSTRUCCIÓN CAMPO DE BÉISBOL SABANA DE PAYABO, MUNICIPIO MONTE PLATA, PROVINCIA MONTE PLATA."/>
    <s v="10 - FONDO GENERAL"/>
    <n v="15132"/>
    <s v="29 - MONTE PLATA"/>
    <n v="7283534"/>
    <n v="0"/>
  </r>
  <r>
    <s v="2024"/>
    <x v="0"/>
    <x v="0"/>
    <x v="1"/>
    <x v="6"/>
    <x v="2"/>
    <s v="0201 - PRESIDENCIA DE LA REPÚBLICA"/>
    <s v="0009 - COMISIÓN PRESIDENCIAL DE APOYO AL DESARROLLO PROVINCIAL"/>
    <x v="2"/>
    <x v="8"/>
    <x v="34"/>
    <x v="5"/>
    <x v="35"/>
    <s v="S"/>
    <s v="52 - CONSTRUCCIÓN CANCHA DE BALONCESTO EL TOCONAL, MUNICIPIO SAN PEDRO DE MACORÍS"/>
    <s v="10 - FONDO GENERAL"/>
    <n v="15140"/>
    <s v="23 - SAN PEDRO DE MACORIS"/>
    <n v="2128467"/>
    <n v="0"/>
  </r>
  <r>
    <s v="2024"/>
    <x v="0"/>
    <x v="0"/>
    <x v="1"/>
    <x v="6"/>
    <x v="2"/>
    <s v="0201 - PRESIDENCIA DE LA REPÚBLICA"/>
    <s v="0009 - COMISIÓN PRESIDENCIAL DE APOYO AL DESARROLLO PROVINCIAL"/>
    <x v="2"/>
    <x v="8"/>
    <x v="34"/>
    <x v="5"/>
    <x v="35"/>
    <s v="S"/>
    <s v="55 - CONSTRUCCIÓN CLUB DEPORTIVO VILLA NAZARETH, SECTOR BAYONA, MUNICIPIO SANTO DOMINGO OESTE, PROVINCIA SANTO DOMINGO."/>
    <s v="10 - FONDO GENERAL"/>
    <n v="16071"/>
    <s v="32 - SANTO DOMINGO"/>
    <n v="5000000"/>
    <n v="5000000"/>
  </r>
  <r>
    <s v="2024"/>
    <x v="0"/>
    <x v="0"/>
    <x v="1"/>
    <x v="6"/>
    <x v="2"/>
    <s v="0201 - PRESIDENCIA DE LA REPÚBLICA"/>
    <s v="0009 - COMISIÓN PRESIDENCIAL DE APOYO AL DESARROLLO PROVINCIAL"/>
    <x v="2"/>
    <x v="8"/>
    <x v="34"/>
    <x v="5"/>
    <x v="35"/>
    <s v="S"/>
    <s v="57 - CONSTRUCCIÓN CANCHA DE BALONCESTO GUAJIMÍA, SECTOR GUAJIMÍA, MUNICIPIO SANTO DOMINGO OESTE"/>
    <s v="10 - FONDO GENERAL"/>
    <n v="16078"/>
    <s v="32 - SANTO DOMINGO"/>
    <n v="2710048"/>
    <n v="2710048"/>
  </r>
  <r>
    <s v="2024"/>
    <x v="0"/>
    <x v="0"/>
    <x v="1"/>
    <x v="6"/>
    <x v="2"/>
    <s v="0201 - PRESIDENCIA DE LA REPÚBLICA"/>
    <s v="0009 - COMISIÓN PRESIDENCIAL DE APOYO AL DESARROLLO PROVINCIAL"/>
    <x v="2"/>
    <x v="8"/>
    <x v="34"/>
    <x v="5"/>
    <x v="35"/>
    <s v="S"/>
    <s v="59 - REMODELACIÓN CLUB DEPORTIVO CAJUQUIS, SECTOR 12 DE HAINA, MUNICIPIO SANTO DOMINGO OESTE"/>
    <s v="10 - FONDO GENERAL"/>
    <n v="16111"/>
    <s v="32 - SANTO DOMINGO"/>
    <n v="5176580"/>
    <n v="2251245.08"/>
  </r>
  <r>
    <s v="2024"/>
    <x v="0"/>
    <x v="0"/>
    <x v="1"/>
    <x v="6"/>
    <x v="2"/>
    <s v="0201 - PRESIDENCIA DE LA REPÚBLICA"/>
    <s v="0009 - COMISIÓN PRESIDENCIAL DE APOYO AL DESARROLLO PROVINCIAL"/>
    <x v="2"/>
    <x v="8"/>
    <x v="34"/>
    <x v="5"/>
    <x v="35"/>
    <s v="S"/>
    <s v="60 - REMODELACIÓN CANCHA DE BALONCESTO BATEY BIENVENIDO, SECTOR MANOGUAYABO, MUNICIPIO SANTO DOMINGO OESTE"/>
    <s v="10 - FONDO GENERAL"/>
    <n v="16112"/>
    <s v="32 - SANTO DOMINGO"/>
    <n v="10464882"/>
    <n v="0"/>
  </r>
  <r>
    <s v="2024"/>
    <x v="0"/>
    <x v="0"/>
    <x v="1"/>
    <x v="6"/>
    <x v="2"/>
    <s v="0201 - PRESIDENCIA DE LA REPÚBLICA"/>
    <s v="0009 - COMISIÓN PRESIDENCIAL DE APOYO AL DESARROLLO PROVINCIAL"/>
    <x v="2"/>
    <x v="8"/>
    <x v="34"/>
    <x v="5"/>
    <x v="35"/>
    <s v="S"/>
    <s v="65 - CONSTRUCCIÓN CANCHA DE BALONCESTO MELLA FANÍ, PARAJE LA LUISA PRIETA, MUNICIPIO MONTE PLATA, PROVINCIA MONTE PLATA."/>
    <s v="10 - FONDO GENERAL"/>
    <n v="15824"/>
    <s v="29 - MONTE PLATA"/>
    <n v="1973731"/>
    <n v="0"/>
  </r>
  <r>
    <s v="2024"/>
    <x v="0"/>
    <x v="0"/>
    <x v="1"/>
    <x v="6"/>
    <x v="2"/>
    <s v="0201 - PRESIDENCIA DE LA REPÚBLICA"/>
    <s v="0009 - COMISIÓN PRESIDENCIAL DE APOYO AL DESARROLLO PROVINCIAL"/>
    <x v="2"/>
    <x v="8"/>
    <x v="34"/>
    <x v="5"/>
    <x v="35"/>
    <s v="S"/>
    <s v="68 - REMODELACIÓN DEL CAMPO DE BEISBOL MANUEL BUENO, MUNICIPIO EL PINO, PROVINCIA DAJABON"/>
    <s v="10 - FONDO GENERAL"/>
    <n v="14390"/>
    <s v="05 - DAJABON"/>
    <n v="1321952"/>
    <n v="6039133.4699999997"/>
  </r>
  <r>
    <s v="2024"/>
    <x v="0"/>
    <x v="0"/>
    <x v="1"/>
    <x v="6"/>
    <x v="2"/>
    <s v="0201 - PRESIDENCIA DE LA REPÚBLICA"/>
    <s v="0009 - COMISIÓN PRESIDENCIAL DE APOYO AL DESARROLLO PROVINCIAL"/>
    <x v="2"/>
    <x v="8"/>
    <x v="34"/>
    <x v="5"/>
    <x v="35"/>
    <s v="S"/>
    <s v="71 - CONSTRUCCIÓN MULTIUSOS CLUB PARQUE HOSTOS, MUNICIPIO CONCEPCION DE  LA VEGA, PROVINCIA LA VEGA"/>
    <s v="10 - FONDO GENERAL"/>
    <n v="14257"/>
    <s v="13 - LA VEGA"/>
    <n v="9341726"/>
    <n v="0"/>
  </r>
  <r>
    <s v="2024"/>
    <x v="0"/>
    <x v="0"/>
    <x v="1"/>
    <x v="6"/>
    <x v="2"/>
    <s v="0201 - PRESIDENCIA DE LA REPÚBLICA"/>
    <s v="0009 - COMISIÓN PRESIDENCIAL DE APOYO AL DESARROLLO PROVINCIAL"/>
    <x v="2"/>
    <x v="8"/>
    <x v="34"/>
    <x v="5"/>
    <x v="35"/>
    <s v="S"/>
    <s v="71 - RECONSTRUCCIÓN POLIDEPORTIVO GUAYMATE, MUNICIPIO GUAYMATE, PROVINCIA LA ROMANA"/>
    <s v="10 - FONDO GENERAL"/>
    <n v="16170"/>
    <s v="12 - LA ROMANA"/>
    <n v="4354939"/>
    <n v="0"/>
  </r>
  <r>
    <s v="2024"/>
    <x v="0"/>
    <x v="0"/>
    <x v="1"/>
    <x v="6"/>
    <x v="2"/>
    <s v="0201 - PRESIDENCIA DE LA REPÚBLICA"/>
    <s v="0009 - COMISIÓN PRESIDENCIAL DE APOYO AL DESARROLLO PROVINCIAL"/>
    <x v="2"/>
    <x v="8"/>
    <x v="34"/>
    <x v="5"/>
    <x v="35"/>
    <s v="S"/>
    <s v="72 - RECONSTRUCCIÓN POLIDEPORTIVO MUNICIPIO LAS TERRENAS, PROVINCIA SAMANA."/>
    <s v="10 - FONDO GENERAL"/>
    <n v="16171"/>
    <s v="20 - SAMANA"/>
    <n v="7213014"/>
    <n v="8596874.2699999996"/>
  </r>
  <r>
    <s v="2024"/>
    <x v="0"/>
    <x v="0"/>
    <x v="1"/>
    <x v="6"/>
    <x v="2"/>
    <s v="0201 - PRESIDENCIA DE LA REPÚBLICA"/>
    <s v="0009 - COMISIÓN PRESIDENCIAL DE APOYO AL DESARROLLO PROVINCIAL"/>
    <x v="2"/>
    <x v="8"/>
    <x v="34"/>
    <x v="5"/>
    <x v="35"/>
    <s v="S"/>
    <s v="73 - CONSTRUCCIÓN MULTIUSOS DE  ISABELITA, MUNICIPIO SANTO DOMINGO ESTE, PROVINCIA SANTO DOMINGO"/>
    <s v="10 - FONDO GENERAL"/>
    <n v="14394"/>
    <s v="32 - SANTO DOMINGO"/>
    <n v="5831412"/>
    <n v="4101036.85"/>
  </r>
  <r>
    <s v="2024"/>
    <x v="0"/>
    <x v="0"/>
    <x v="1"/>
    <x v="6"/>
    <x v="2"/>
    <s v="0201 - PRESIDENCIA DE LA REPÚBLICA"/>
    <s v="0009 - COMISIÓN PRESIDENCIAL DE APOYO AL DESARROLLO PROVINCIAL"/>
    <x v="2"/>
    <x v="8"/>
    <x v="34"/>
    <x v="5"/>
    <x v="35"/>
    <s v="S"/>
    <s v="73 - RECONSTRUCCIÓN POLIDEPORTIVO  MUNICIPIO EL SEIBO, PROVINCIA EL SEIBO"/>
    <s v="10 - FONDO GENERAL"/>
    <n v="16172"/>
    <s v="08 - EL SEIBO"/>
    <n v="3103902"/>
    <n v="0"/>
  </r>
  <r>
    <s v="2024"/>
    <x v="0"/>
    <x v="0"/>
    <x v="1"/>
    <x v="6"/>
    <x v="2"/>
    <s v="0201 - PRESIDENCIA DE LA REPÚBLICA"/>
    <s v="0009 - COMISIÓN PRESIDENCIAL DE APOYO AL DESARROLLO PROVINCIAL"/>
    <x v="2"/>
    <x v="8"/>
    <x v="34"/>
    <x v="5"/>
    <x v="35"/>
    <s v="S"/>
    <s v="74 - REMODELACIÓN CAMPO DE BÉISBOL LAS PALMILLAS, MUNICIPIO HATO MAYOR, PROVINCIA HATO MAYOR"/>
    <s v="10 - FONDO GENERAL"/>
    <n v="16173"/>
    <s v="30 - HATO MAYOR"/>
    <n v="4016497"/>
    <n v="0"/>
  </r>
  <r>
    <s v="2024"/>
    <x v="0"/>
    <x v="0"/>
    <x v="1"/>
    <x v="6"/>
    <x v="2"/>
    <s v="0201 - PRESIDENCIA DE LA REPÚBLICA"/>
    <s v="0009 - COMISIÓN PRESIDENCIAL DE APOYO AL DESARROLLO PROVINCIAL"/>
    <x v="2"/>
    <x v="8"/>
    <x v="34"/>
    <x v="5"/>
    <x v="35"/>
    <s v="S"/>
    <s v="74 - REMODELACIÓN DEL CAMPO DE BEISBOL LA CUABA, MUNICIPIO PEDRO BRAND, PROVINCIA SANTO DOMINGO"/>
    <s v="10 - FONDO GENERAL"/>
    <n v="14389"/>
    <s v="32 - SANTO DOMINGO"/>
    <n v="2348317"/>
    <n v="4612606.8899999997"/>
  </r>
  <r>
    <s v="2024"/>
    <x v="0"/>
    <x v="0"/>
    <x v="1"/>
    <x v="6"/>
    <x v="2"/>
    <s v="0201 - PRESIDENCIA DE LA REPÚBLICA"/>
    <s v="0009 - COMISIÓN PRESIDENCIAL DE APOYO AL DESARROLLO PROVINCIAL"/>
    <x v="2"/>
    <x v="8"/>
    <x v="34"/>
    <x v="5"/>
    <x v="35"/>
    <s v="S"/>
    <s v="75 - REMODELACIÓN  CAMPO BÉISBOL PASO CIBAO, SECCION PASO CIBAO, MUNICIPIO HATO MAYOR."/>
    <s v="10 - FONDO GENERAL"/>
    <n v="16174"/>
    <s v="30 - HATO MAYOR"/>
    <n v="3458773"/>
    <n v="0"/>
  </r>
  <r>
    <s v="2024"/>
    <x v="0"/>
    <x v="0"/>
    <x v="1"/>
    <x v="6"/>
    <x v="2"/>
    <s v="0201 - PRESIDENCIA DE LA REPÚBLICA"/>
    <s v="0009 - COMISIÓN PRESIDENCIAL DE APOYO AL DESARROLLO PROVINCIAL"/>
    <x v="2"/>
    <x v="8"/>
    <x v="34"/>
    <x v="5"/>
    <x v="35"/>
    <s v="S"/>
    <s v="76 - CONSTRUCCIÓN CANCHA DE BALONCESTO BATEY 4, MUNICIPIO DE NEYBA, PROVINCIA BAHORUCO"/>
    <s v="10 - FONDO GENERAL"/>
    <n v="14392"/>
    <s v="03 - BAHORUCO"/>
    <n v="1504759"/>
    <n v="980291.3"/>
  </r>
  <r>
    <s v="2024"/>
    <x v="0"/>
    <x v="0"/>
    <x v="1"/>
    <x v="6"/>
    <x v="2"/>
    <s v="0201 - PRESIDENCIA DE LA REPÚBLICA"/>
    <s v="0009 - COMISIÓN PRESIDENCIAL DE APOYO AL DESARROLLO PROVINCIAL"/>
    <x v="2"/>
    <x v="8"/>
    <x v="34"/>
    <x v="5"/>
    <x v="35"/>
    <s v="S"/>
    <s v="76 - RECONSTRUCCIÓN POLIDEPORTIVO SANTA BARBARA SAMANA, PROVINCIA SAMANA."/>
    <s v="10 - FONDO GENERAL"/>
    <n v="16175"/>
    <s v="20 - SAMANA"/>
    <n v="5530598"/>
    <n v="8030598"/>
  </r>
  <r>
    <s v="2024"/>
    <x v="0"/>
    <x v="0"/>
    <x v="1"/>
    <x v="6"/>
    <x v="2"/>
    <s v="0201 - PRESIDENCIA DE LA REPÚBLICA"/>
    <s v="0009 - COMISIÓN PRESIDENCIAL DE APOYO AL DESARROLLO PROVINCIAL"/>
    <x v="2"/>
    <x v="8"/>
    <x v="34"/>
    <x v="5"/>
    <x v="35"/>
    <s v="S"/>
    <s v="77 - REMODELACIÓN CAMPO DE BÉISBOL LAS LAGUNAS DE NISIBÓN, D.M. LAS LAGUNAS DE NISIBÓN, PROVINCIA LA ALTAGRACIA"/>
    <s v="10 - FONDO GENERAL"/>
    <n v="16176"/>
    <s v="11 - LA ALTAGRACIA"/>
    <n v="3295603"/>
    <n v="5922444.5899999999"/>
  </r>
  <r>
    <s v="2024"/>
    <x v="0"/>
    <x v="0"/>
    <x v="1"/>
    <x v="6"/>
    <x v="2"/>
    <s v="0201 - PRESIDENCIA DE LA REPÚBLICA"/>
    <s v="0009 - COMISIÓN PRESIDENCIAL DE APOYO AL DESARROLLO PROVINCIAL"/>
    <x v="2"/>
    <x v="8"/>
    <x v="34"/>
    <x v="5"/>
    <x v="35"/>
    <s v="S"/>
    <s v="78 - RECONSTRUCCIÓN CLUB DEPORTIVO Y CULTURAL VILLA FARO, MUNICIPIO SANTO DOMINGO ESTE, PROVINCIA SANTO DOMINGO"/>
    <s v="10 - FONDO GENERAL"/>
    <n v="16177"/>
    <s v="32 - SANTO DOMINGO"/>
    <n v="6553462"/>
    <n v="0"/>
  </r>
  <r>
    <s v="2024"/>
    <x v="0"/>
    <x v="0"/>
    <x v="1"/>
    <x v="6"/>
    <x v="2"/>
    <s v="0201 - PRESIDENCIA DE LA REPÚBLICA"/>
    <s v="0009 - COMISIÓN PRESIDENCIAL DE APOYO AL DESARROLLO PROVINCIAL"/>
    <x v="2"/>
    <x v="8"/>
    <x v="34"/>
    <x v="5"/>
    <x v="35"/>
    <s v="S"/>
    <s v="79 - REMODELACIÓN POLIDEPORTIVO MUNICIPIO  SAN RAFAEL DEL YUMA, PROVINCIA LA ALTAGRACIA"/>
    <s v="10 - FONDO GENERAL"/>
    <n v="16178"/>
    <s v="11 - LA ALTAGRACIA"/>
    <n v="4956569"/>
    <n v="0"/>
  </r>
  <r>
    <s v="2024"/>
    <x v="0"/>
    <x v="0"/>
    <x v="1"/>
    <x v="6"/>
    <x v="2"/>
    <s v="0201 - PRESIDENCIA DE LA REPÚBLICA"/>
    <s v="0009 - COMISIÓN PRESIDENCIAL DE APOYO AL DESARROLLO PROVINCIAL"/>
    <x v="2"/>
    <x v="8"/>
    <x v="34"/>
    <x v="5"/>
    <x v="35"/>
    <s v="S"/>
    <s v="80 - REMODELACIÓN CAMPO DE BÉISBOL VILLA CERRO, MUNICIPIO HIGUEY, PROVINCIA LA ALTAGRACIA"/>
    <s v="10 - FONDO GENERAL"/>
    <n v="16179"/>
    <s v="11 - LA ALTAGRACIA"/>
    <n v="3300495"/>
    <n v="6132939.1699999999"/>
  </r>
  <r>
    <s v="2024"/>
    <x v="0"/>
    <x v="0"/>
    <x v="1"/>
    <x v="6"/>
    <x v="2"/>
    <s v="0201 - PRESIDENCIA DE LA REPÚBLICA"/>
    <s v="0009 - COMISIÓN PRESIDENCIAL DE APOYO AL DESARROLLO PROVINCIAL"/>
    <x v="2"/>
    <x v="8"/>
    <x v="34"/>
    <x v="5"/>
    <x v="35"/>
    <s v="S"/>
    <s v="81 - RECONSTRUCCIÓN CAMPO DE BÉISBOL LAS GALERAS, MUNICIPIO SAMANA, PROVINCIA SAMANA"/>
    <s v="10 - FONDO GENERAL"/>
    <n v="16180"/>
    <s v="20 - SAMANA"/>
    <n v="3812952"/>
    <n v="0"/>
  </r>
  <r>
    <s v="2024"/>
    <x v="0"/>
    <x v="0"/>
    <x v="1"/>
    <x v="6"/>
    <x v="2"/>
    <s v="0201 - PRESIDENCIA DE LA REPÚBLICA"/>
    <s v="0009 - COMISIÓN PRESIDENCIAL DE APOYO AL DESARROLLO PROVINCIAL"/>
    <x v="2"/>
    <x v="8"/>
    <x v="34"/>
    <x v="5"/>
    <x v="35"/>
    <s v="S"/>
    <s v="83 - RECONSTRUCCIÓN POLIDEPORTIVO MUNICIPAL DE SANCHEZ, PROVINCIA SAMANA."/>
    <s v="10 - FONDO GENERAL"/>
    <n v="16182"/>
    <s v="20 - SAMANA"/>
    <n v="6707128"/>
    <n v="9207128"/>
  </r>
  <r>
    <s v="2024"/>
    <x v="0"/>
    <x v="0"/>
    <x v="1"/>
    <x v="6"/>
    <x v="2"/>
    <s v="0201 - PRESIDENCIA DE LA REPÚBLICA"/>
    <s v="0009 - COMISIÓN PRESIDENCIAL DE APOYO AL DESARROLLO PROVINCIAL"/>
    <x v="2"/>
    <x v="8"/>
    <x v="34"/>
    <x v="5"/>
    <x v="35"/>
    <s v="S"/>
    <s v="84 - REMODELACIÓN POLIDEPORTIVO FRANCIS DE LEÓN, MUNICIPIO MICHES, PROVINCIA EL SEIBO"/>
    <s v="10 - FONDO GENERAL"/>
    <n v="16183"/>
    <s v="08 - EL SEIBO"/>
    <n v="4115549"/>
    <n v="0"/>
  </r>
  <r>
    <s v="2024"/>
    <x v="0"/>
    <x v="0"/>
    <x v="1"/>
    <x v="6"/>
    <x v="2"/>
    <s v="0201 - PRESIDENCIA DE LA REPÚBLICA"/>
    <s v="0009 - COMISIÓN PRESIDENCIAL DE APOYO AL DESARROLLO PROVINCIAL"/>
    <x v="2"/>
    <x v="8"/>
    <x v="34"/>
    <x v="5"/>
    <x v="35"/>
    <s v="S"/>
    <s v="85 - REMODELACIÓN POLIDEPORTIVO SABANA DE LA MAR, MUNICIPIO SABANA DE LA MAR, PROVINCIA HATO MAYOR"/>
    <s v="10 - FONDO GENERAL"/>
    <n v="16184"/>
    <s v="30 - HATO MAYOR"/>
    <n v="3795149"/>
    <n v="0"/>
  </r>
  <r>
    <s v="2024"/>
    <x v="0"/>
    <x v="0"/>
    <x v="1"/>
    <x v="6"/>
    <x v="2"/>
    <s v="0201 - PRESIDENCIA DE LA REPÚBLICA"/>
    <s v="0009 - COMISIÓN PRESIDENCIAL DE APOYO AL DESARROLLO PROVINCIAL"/>
    <x v="2"/>
    <x v="8"/>
    <x v="34"/>
    <x v="5"/>
    <x v="35"/>
    <s v="S"/>
    <s v="86 - CONSTRUCCIÓN CLUB DEPORTIVO MIL FLORES, MUNICIPIO SANTO DOMINGO ESTE, PROVINCIA SANTO DOMINGO"/>
    <s v="10 - FONDO GENERAL"/>
    <n v="16185"/>
    <s v="32 - SANTO DOMINGO"/>
    <n v="10006869"/>
    <n v="0"/>
  </r>
  <r>
    <s v="2024"/>
    <x v="0"/>
    <x v="0"/>
    <x v="1"/>
    <x v="6"/>
    <x v="2"/>
    <s v="0201 - PRESIDENCIA DE LA REPÚBLICA"/>
    <s v="0009 - COMISIÓN PRESIDENCIAL DE APOYO AL DESARROLLO PROVINCIAL"/>
    <x v="2"/>
    <x v="8"/>
    <x v="34"/>
    <x v="5"/>
    <x v="35"/>
    <s v="S"/>
    <s v="86 - CONSTRUCCIÓN MULTIUSOS LOS ALCARRIZOS, MUNICIPIO LOS ALCARRIZOS, PROV. SANTO DOMINGO"/>
    <s v="10 - FONDO GENERAL"/>
    <n v="14258"/>
    <s v="32 - SANTO DOMINGO"/>
    <n v="13689559"/>
    <n v="0"/>
  </r>
  <r>
    <s v="2024"/>
    <x v="0"/>
    <x v="0"/>
    <x v="1"/>
    <x v="6"/>
    <x v="2"/>
    <s v="0201 - PRESIDENCIA DE LA REPÚBLICA"/>
    <s v="0009 - COMISIÓN PRESIDENCIAL DE APOYO AL DESARROLLO PROVINCIAL"/>
    <x v="2"/>
    <x v="8"/>
    <x v="34"/>
    <x v="5"/>
    <x v="35"/>
    <s v="S"/>
    <s v="87 - REMODELACIÓN CAMPO DE BÉISBOL SAN JOSÉ DE VILLA, MUNICIPIO NAGUA, PROVINCIA MARIA TRINIDAD SÁNCHEZ."/>
    <s v="10 - FONDO GENERAL"/>
    <n v="16186"/>
    <s v="14 - MARIA TRINIDAD SANCHEZ"/>
    <n v="4206150"/>
    <n v="0"/>
  </r>
  <r>
    <s v="2024"/>
    <x v="0"/>
    <x v="0"/>
    <x v="1"/>
    <x v="6"/>
    <x v="2"/>
    <s v="0201 - PRESIDENCIA DE LA REPÚBLICA"/>
    <s v="0009 - COMISIÓN PRESIDENCIAL DE APOYO AL DESARROLLO PROVINCIAL"/>
    <x v="2"/>
    <x v="8"/>
    <x v="34"/>
    <x v="5"/>
    <x v="35"/>
    <s v="S"/>
    <s v="88 - REMODELACIÓN  CAMPO DE BEISBOL LOS TRANSFORMADORES, SECTOR LA MATILLA, MUNICIPIO HIGÜEY, PROVINCIA LA ALTAGRACIA."/>
    <s v="10 - FONDO GENERAL"/>
    <n v="16187"/>
    <s v="11 - LA ALTAGRACIA"/>
    <n v="3646653"/>
    <n v="5941538.5599999996"/>
  </r>
  <r>
    <s v="2024"/>
    <x v="0"/>
    <x v="0"/>
    <x v="1"/>
    <x v="6"/>
    <x v="2"/>
    <s v="0201 - PRESIDENCIA DE LA REPÚBLICA"/>
    <s v="0009 - COMISIÓN PRESIDENCIAL DE APOYO AL DESARROLLO PROVINCIAL"/>
    <x v="2"/>
    <x v="8"/>
    <x v="34"/>
    <x v="5"/>
    <x v="35"/>
    <s v="S"/>
    <s v="88 - REMODELACIÓN CANCHA DE BALONCESTO LOS BUITRES, PROVINCIA SAN CRISTOBAL"/>
    <s v="10 - FONDO GENERAL"/>
    <n v="14673"/>
    <s v="21 - SAN CRISTOBAL"/>
    <n v="2499744"/>
    <n v="2043312.82"/>
  </r>
  <r>
    <s v="2024"/>
    <x v="0"/>
    <x v="0"/>
    <x v="1"/>
    <x v="6"/>
    <x v="2"/>
    <s v="0201 - PRESIDENCIA DE LA REPÚBLICA"/>
    <s v="0009 - COMISIÓN PRESIDENCIAL DE APOYO AL DESARROLLO PROVINCIAL"/>
    <x v="2"/>
    <x v="8"/>
    <x v="34"/>
    <x v="5"/>
    <x v="35"/>
    <s v="S"/>
    <s v="89 - REMODELACIÓN CAMPO DE BÉISBOL SAMANÁ, MUNICIPIO SANTA BARBARA DE SAMANA, PROVINCIA SAMANÁ"/>
    <s v="10 - FONDO GENERAL"/>
    <n v="16188"/>
    <s v="20 - SAMANA"/>
    <n v="3817445"/>
    <n v="0"/>
  </r>
  <r>
    <s v="2024"/>
    <x v="0"/>
    <x v="0"/>
    <x v="1"/>
    <x v="6"/>
    <x v="2"/>
    <s v="0201 - PRESIDENCIA DE LA REPÚBLICA"/>
    <s v="0009 - COMISIÓN PRESIDENCIAL DE APOYO AL DESARROLLO PROVINCIAL"/>
    <x v="2"/>
    <x v="8"/>
    <x v="34"/>
    <x v="5"/>
    <x v="35"/>
    <s v="S"/>
    <s v="90 - RECONSTRUCCIÓN CLUB DEPORTIVO JUAN PABLO DUARTE, SECTOR BANCOLA, MUNICIPIO LA ROMANA, PROVINCIA LA ROMANA."/>
    <s v="10 - FONDO GENERAL"/>
    <n v="16189"/>
    <s v="12 - LA ROMANA"/>
    <n v="2007806"/>
    <n v="0"/>
  </r>
  <r>
    <s v="2024"/>
    <x v="0"/>
    <x v="0"/>
    <x v="1"/>
    <x v="6"/>
    <x v="2"/>
    <s v="0201 - PRESIDENCIA DE LA REPÚBLICA"/>
    <s v="0009 - COMISIÓN PRESIDENCIAL DE APOYO AL DESARROLLO PROVINCIAL"/>
    <x v="2"/>
    <x v="8"/>
    <x v="34"/>
    <x v="5"/>
    <x v="35"/>
    <s v="S"/>
    <s v="90 - REMODELACIÓN CAMPO DE BEISBOL EN LA COMUNIDAD SAINAGUA, PROVINCIA SAN CRISTOBAL"/>
    <s v="10 - FONDO GENERAL"/>
    <n v="14676"/>
    <s v="21 - SAN CRISTOBAL"/>
    <n v="1024618"/>
    <n v="3376727.29"/>
  </r>
  <r>
    <s v="2024"/>
    <x v="0"/>
    <x v="0"/>
    <x v="1"/>
    <x v="6"/>
    <x v="2"/>
    <s v="0201 - PRESIDENCIA DE LA REPÚBLICA"/>
    <s v="0009 - COMISIÓN PRESIDENCIAL DE APOYO AL DESARROLLO PROVINCIAL"/>
    <x v="2"/>
    <x v="8"/>
    <x v="34"/>
    <x v="5"/>
    <x v="35"/>
    <s v="S"/>
    <s v="91 - REMODELACIÓN DEL POLIDEPORTIVO DE LAS LAGUNAS DE NISIBÓN, MUNICIPIO HIGÜEY, PROVINCIA LA ALTAGRACIA"/>
    <s v="10 - FONDO GENERAL"/>
    <n v="16190"/>
    <s v="11 - LA ALTAGRACIA"/>
    <n v="3102901"/>
    <n v="2951771.89"/>
  </r>
  <r>
    <s v="2024"/>
    <x v="0"/>
    <x v="0"/>
    <x v="1"/>
    <x v="6"/>
    <x v="2"/>
    <s v="0201 - PRESIDENCIA DE LA REPÚBLICA"/>
    <s v="0009 - COMISIÓN PRESIDENCIAL DE APOYO AL DESARROLLO PROVINCIAL"/>
    <x v="2"/>
    <x v="8"/>
    <x v="34"/>
    <x v="5"/>
    <x v="35"/>
    <s v="S"/>
    <s v="92 - CONSTRUCCIÓN CANCHA DE BALONCESTO EN EL BARRIO PROSPERIDAD, MUNICIPIO BONAO, PROVINCIA MONSEÑOR NOUEL"/>
    <s v="10 - FONDO GENERAL"/>
    <n v="14678"/>
    <s v="28 - MONSENOR NOUEL"/>
    <n v="717284"/>
    <n v="0"/>
  </r>
  <r>
    <s v="2024"/>
    <x v="0"/>
    <x v="0"/>
    <x v="1"/>
    <x v="6"/>
    <x v="2"/>
    <s v="0201 - PRESIDENCIA DE LA REPÚBLICA"/>
    <s v="0009 - COMISIÓN PRESIDENCIAL DE APOYO AL DESARROLLO PROVINCIAL"/>
    <x v="2"/>
    <x v="8"/>
    <x v="34"/>
    <x v="5"/>
    <x v="35"/>
    <s v="S"/>
    <s v="93 - CONSTRUCCIÓN CANCHA DE BALONCESTO EN EL BARRIO CANTA LA RANA, MUNICIPIO PIEDRA BLANCA, PROVINCIA MONSEÑOR NOUEL"/>
    <s v="10 - FONDO GENERAL"/>
    <n v="14679"/>
    <s v="28 - MONSENOR NOUEL"/>
    <n v="375687"/>
    <n v="0"/>
  </r>
  <r>
    <s v="2024"/>
    <x v="0"/>
    <x v="0"/>
    <x v="1"/>
    <x v="6"/>
    <x v="2"/>
    <s v="0201 - PRESIDENCIA DE LA REPÚBLICA"/>
    <s v="0009 - COMISIÓN PRESIDENCIAL DE APOYO AL DESARROLLO PROVINCIAL"/>
    <x v="2"/>
    <x v="8"/>
    <x v="34"/>
    <x v="5"/>
    <x v="35"/>
    <s v="S"/>
    <s v="93 - REMODELACIÓN CAMPO DE BÉISBOL SAN RAFAEL DEL YUMA, MUNICIPIO SAN RAFAEL DEL YUMA, PROVINCIA LA ALTAGRACIA"/>
    <s v="10 - FONDO GENERAL"/>
    <n v="16192"/>
    <s v="11 - LA ALTAGRACIA"/>
    <n v="3296381"/>
    <n v="5825992.3099999996"/>
  </r>
  <r>
    <s v="2024"/>
    <x v="0"/>
    <x v="0"/>
    <x v="1"/>
    <x v="6"/>
    <x v="2"/>
    <s v="0201 - PRESIDENCIA DE LA REPÚBLICA"/>
    <s v="0009 - COMISIÓN PRESIDENCIAL DE APOYO AL DESARROLLO PROVINCIAL"/>
    <x v="2"/>
    <x v="8"/>
    <x v="34"/>
    <x v="5"/>
    <x v="35"/>
    <s v="S"/>
    <s v="94 - CONSTRUCCIÓN CANCHA DE BALONCESTO EN EL BARRIO EL OCHO, MUNICIPIO BONAO, PROVINCIA MONSEÑOR NOUEL"/>
    <s v="10 - FONDO GENERAL"/>
    <n v="14681"/>
    <s v="28 - MONSENOR NOUEL"/>
    <n v="2509403"/>
    <n v="0"/>
  </r>
  <r>
    <s v="2024"/>
    <x v="0"/>
    <x v="0"/>
    <x v="1"/>
    <x v="6"/>
    <x v="2"/>
    <s v="0201 - PRESIDENCIA DE LA REPÚBLICA"/>
    <s v="0009 - COMISIÓN PRESIDENCIAL DE APOYO AL DESARROLLO PROVINCIAL"/>
    <x v="2"/>
    <x v="8"/>
    <x v="34"/>
    <x v="5"/>
    <x v="35"/>
    <s v="S"/>
    <s v="94 - REMODELACIÓN POLIDEPORTIVO LEO TAVÁREZ, MUNICIPIO HIGÜEY, PROVINCIA LA ALTAGRACIA"/>
    <s v="10 - FONDO GENERAL"/>
    <n v="16193"/>
    <s v="11 - LA ALTAGRACIA"/>
    <n v="5251008"/>
    <n v="2000000"/>
  </r>
  <r>
    <s v="2024"/>
    <x v="0"/>
    <x v="0"/>
    <x v="1"/>
    <x v="6"/>
    <x v="2"/>
    <s v="0201 - PRESIDENCIA DE LA REPÚBLICA"/>
    <s v="0009 - COMISIÓN PRESIDENCIAL DE APOYO AL DESARROLLO PROVINCIAL"/>
    <x v="2"/>
    <x v="8"/>
    <x v="34"/>
    <x v="5"/>
    <x v="35"/>
    <s v="S"/>
    <s v="95 - CONSTRUCCIÓN CANCHA DE BALONCESTO EN EL BARRIO QUIJA QUIETA, MUNICIPIO SAN JUAN DE LA MAGUANA, PROVINCIA SAN JUAN"/>
    <s v="10 - FONDO GENERAL"/>
    <n v="14694"/>
    <s v="22 - SAN JUAN"/>
    <n v="2528720"/>
    <n v="732589.36"/>
  </r>
  <r>
    <s v="2024"/>
    <x v="0"/>
    <x v="0"/>
    <x v="1"/>
    <x v="6"/>
    <x v="2"/>
    <s v="0201 - PRESIDENCIA DE LA REPÚBLICA"/>
    <s v="0009 - COMISIÓN PRESIDENCIAL DE APOYO AL DESARROLLO PROVINCIAL"/>
    <x v="2"/>
    <x v="8"/>
    <x v="34"/>
    <x v="5"/>
    <x v="35"/>
    <s v="S"/>
    <s v="95 - REMODELACIÓN POLIDEPORTIVO EL VALLE, MUNICIPIO EL VALLE, PROVINCIA HATO MAYOR"/>
    <s v="10 - FONDO GENERAL"/>
    <n v="16194"/>
    <s v="30 - HATO MAYOR"/>
    <n v="3821288"/>
    <n v="0"/>
  </r>
  <r>
    <s v="2024"/>
    <x v="0"/>
    <x v="0"/>
    <x v="1"/>
    <x v="6"/>
    <x v="2"/>
    <s v="0201 - PRESIDENCIA DE LA REPÚBLICA"/>
    <s v="0009 - COMISIÓN PRESIDENCIAL DE APOYO AL DESARROLLO PROVINCIAL"/>
    <x v="2"/>
    <x v="8"/>
    <x v="34"/>
    <x v="5"/>
    <x v="35"/>
    <s v="S"/>
    <s v="96 - CONSTRUCCIÓN CANCHA DE BALONCESTO EN EL MUNICIPIO EL CERCADO, PROVINCIA SAN JUAN"/>
    <s v="10 - FONDO GENERAL"/>
    <n v="14695"/>
    <s v="22 - SAN JUAN"/>
    <n v="2528720"/>
    <n v="0"/>
  </r>
  <r>
    <s v="2024"/>
    <x v="0"/>
    <x v="0"/>
    <x v="1"/>
    <x v="6"/>
    <x v="2"/>
    <s v="0201 - PRESIDENCIA DE LA REPÚBLICA"/>
    <s v="0009 - COMISIÓN PRESIDENCIAL DE APOYO AL DESARROLLO PROVINCIAL"/>
    <x v="2"/>
    <x v="8"/>
    <x v="34"/>
    <x v="5"/>
    <x v="35"/>
    <s v="S"/>
    <s v="96 - RECONSTRUCCIÓN CANCHA CLUB DETALLISTA, SECTOR VILLA VERDE, MUNICIPIO LA ROMANA, PROVINCIA LA ROMANA"/>
    <s v="10 - FONDO GENERAL"/>
    <n v="16195"/>
    <s v="12 - LA ROMANA"/>
    <n v="2005409"/>
    <n v="0"/>
  </r>
  <r>
    <s v="2024"/>
    <x v="0"/>
    <x v="0"/>
    <x v="1"/>
    <x v="6"/>
    <x v="2"/>
    <s v="0201 - PRESIDENCIA DE LA REPÚBLICA"/>
    <s v="0009 - COMISIÓN PRESIDENCIAL DE APOYO AL DESARROLLO PROVINCIAL"/>
    <x v="2"/>
    <x v="8"/>
    <x v="34"/>
    <x v="5"/>
    <x v="35"/>
    <s v="S"/>
    <s v="97 - CONSTRUCCIÓN CANCHA DE BALONCESTO EN EL DISTRITO MUNICIPAL GUANITO, MUNICIPIO SAN JUAN DE LA MAGUANA, PROVINCIA SAN JUAN"/>
    <s v="10 - FONDO GENERAL"/>
    <n v="14698"/>
    <s v="22 - SAN JUAN"/>
    <n v="2528721"/>
    <n v="2434165.67"/>
  </r>
  <r>
    <s v="2024"/>
    <x v="0"/>
    <x v="0"/>
    <x v="1"/>
    <x v="6"/>
    <x v="2"/>
    <s v="0201 - PRESIDENCIA DE LA REPÚBLICA"/>
    <s v="0009 - COMISIÓN PRESIDENCIAL DE APOYO AL DESARROLLO PROVINCIAL"/>
    <x v="2"/>
    <x v="8"/>
    <x v="34"/>
    <x v="5"/>
    <x v="35"/>
    <s v="S"/>
    <s v="98 - REMODELACIÓN CAMPO DE FÚTBOL EL SEIBO, MUNICIPIO MICHES, PROVINCIA EL SEIBO"/>
    <s v="10 - FONDO GENERAL"/>
    <n v="16199"/>
    <s v="08 - EL SEIBO"/>
    <n v="3949624"/>
    <n v="0"/>
  </r>
  <r>
    <s v="2024"/>
    <x v="0"/>
    <x v="0"/>
    <x v="1"/>
    <x v="6"/>
    <x v="2"/>
    <s v="0201 - PRESIDENCIA DE LA REPÚBLICA"/>
    <s v="0009 - COMISIÓN PRESIDENCIAL DE APOYO AL DESARROLLO PROVINCIAL"/>
    <x v="2"/>
    <x v="8"/>
    <x v="34"/>
    <x v="5"/>
    <x v="35"/>
    <s v="S"/>
    <s v="99 - REMODELACIÓN CLUB DEPORTIVO RENACER EN EL SECTOR GUACHUPITA,  DISTRITO NACIONAL."/>
    <s v="10 - FONDO GENERAL"/>
    <n v="14704"/>
    <s v="01 - DISTRITO NACIONAL"/>
    <n v="7901788"/>
    <n v="2120326.04"/>
  </r>
  <r>
    <s v="2024"/>
    <x v="0"/>
    <x v="0"/>
    <x v="1"/>
    <x v="6"/>
    <x v="2"/>
    <s v="0201 - PRESIDENCIA DE LA REPÚBLICA"/>
    <s v="0009 - COMISIÓN PRESIDENCIAL DE APOYO AL DESARROLLO PROVINCIAL"/>
    <x v="2"/>
    <x v="8"/>
    <x v="34"/>
    <x v="5"/>
    <x v="35"/>
    <s v="S"/>
    <s v="89 - REMODELACIÓN CANCHA DE BALONCESTO EN LA COMUNIDAD ITABO, MUNICIPIO BAJOS DE HAINA, PROVINCIA SAN CRISTOBAL"/>
    <s v="10 - FONDO GENERAL"/>
    <n v="14675"/>
    <s v="21 - SAN CRISTOBAL"/>
    <n v="0"/>
    <n v="353173.43"/>
  </r>
  <r>
    <s v="2024"/>
    <x v="0"/>
    <x v="0"/>
    <x v="1"/>
    <x v="6"/>
    <x v="2"/>
    <s v="0201 - PRESIDENCIA DE LA REPÚBLICA"/>
    <s v="0009 - COMISIÓN PRESIDENCIAL DE APOYO AL DESARROLLO PROVINCIAL"/>
    <x v="2"/>
    <x v="8"/>
    <x v="34"/>
    <x v="5"/>
    <x v="35"/>
    <s v="S"/>
    <s v="91 - REMODELACIÓN CANCHA DE BALONCESTO EN LA COMUNIDAD DE HATILLO PROVINCIA SAN CRISTOBAL"/>
    <s v="10 - FONDO GENERAL"/>
    <n v="14677"/>
    <s v="21 - SAN CRISTOBAL"/>
    <n v="0"/>
    <n v="342272.07"/>
  </r>
  <r>
    <s v="2024"/>
    <x v="0"/>
    <x v="0"/>
    <x v="1"/>
    <x v="6"/>
    <x v="2"/>
    <s v="0201 - PRESIDENCIA DE LA REPÚBLICA"/>
    <s v="0009 - COMISIÓN PRESIDENCIAL DE APOYO AL DESARROLLO PROVINCIAL"/>
    <x v="2"/>
    <x v="8"/>
    <x v="34"/>
    <x v="5"/>
    <x v="35"/>
    <s v="S"/>
    <s v="57 - REHABILITACIÓN DEL CLUB OLIMPIA, MUNICIPIO DE SAN FRANCISCO DE MACORIS, PROVINCIA DUARTE"/>
    <s v="10 - FONDO GENERAL"/>
    <n v="14244"/>
    <s v="06 - DUARTE"/>
    <n v="0"/>
    <n v="15447461.91"/>
  </r>
  <r>
    <s v="2024"/>
    <x v="0"/>
    <x v="0"/>
    <x v="1"/>
    <x v="6"/>
    <x v="2"/>
    <s v="0201 - PRESIDENCIA DE LA REPÚBLICA"/>
    <s v="0009 - COMISIÓN PRESIDENCIAL DE APOYO AL DESARROLLO PROVINCIAL"/>
    <x v="2"/>
    <x v="8"/>
    <x v="34"/>
    <x v="5"/>
    <x v="35"/>
    <s v="S"/>
    <s v="95 - REPARACIÓN CANCHA DE BALONCESTO DEL SECTOR LA MADRE, MUNICIPIO VILLA JARAGUA, PROVINCIA BAHORUCO"/>
    <s v="10 - FONDO GENERAL"/>
    <n v="14205"/>
    <s v="03 - BAHORUCO"/>
    <n v="0"/>
    <n v="0"/>
  </r>
  <r>
    <s v="2024"/>
    <x v="0"/>
    <x v="0"/>
    <x v="1"/>
    <x v="6"/>
    <x v="2"/>
    <s v="0201 - PRESIDENCIA DE LA REPÚBLICA"/>
    <s v="0009 - COMISIÓN PRESIDENCIAL DE APOYO AL DESARROLLO PROVINCIAL"/>
    <x v="2"/>
    <x v="8"/>
    <x v="34"/>
    <x v="5"/>
    <x v="35"/>
    <s v="S"/>
    <s v="50 - CONSTRUCCIÓN DEL CAMPO DE BEISBOL TIERRA NUEVA, MUNICIPIO JIMANI, PROVINCIA INDEPENDENCIA"/>
    <s v="10 - FONDO GENERAL"/>
    <n v="14237"/>
    <s v="10 - INDEPENDENCIA"/>
    <n v="0"/>
    <n v="2263094.6800000002"/>
  </r>
  <r>
    <s v="2024"/>
    <x v="0"/>
    <x v="0"/>
    <x v="1"/>
    <x v="6"/>
    <x v="2"/>
    <s v="0201 - PRESIDENCIA DE LA REPÚBLICA"/>
    <s v="0009 - COMISIÓN PRESIDENCIAL DE APOYO AL DESARROLLO PROVINCIAL"/>
    <x v="2"/>
    <x v="8"/>
    <x v="34"/>
    <x v="5"/>
    <x v="35"/>
    <s v="S"/>
    <s v="45 - REMODELACIÓN DEL CAMPO DE BEISBOL ROBERTO AMPALLE, MUNICIPIO BANICA, PROVINCIA ELIAS PIÑA"/>
    <s v="10 - FONDO GENERAL"/>
    <n v="14249"/>
    <s v="07 - ELIAS PINA"/>
    <n v="0"/>
    <n v="0"/>
  </r>
  <r>
    <s v="2024"/>
    <x v="0"/>
    <x v="0"/>
    <x v="1"/>
    <x v="6"/>
    <x v="2"/>
    <s v="0201 - PRESIDENCIA DE LA REPÚBLICA"/>
    <s v="0009 - COMISIÓN PRESIDENCIAL DE APOYO AL DESARROLLO PROVINCIAL"/>
    <x v="2"/>
    <x v="8"/>
    <x v="34"/>
    <x v="5"/>
    <x v="35"/>
    <s v="S"/>
    <s v="98 - CONSTRUCCIÓN CAMPO DE BEISBOL EN EL DISTRITO MUNICIPAL BATISTA, MUNICIPIO EL CERCADO, PROVINCIA SAN JUAN"/>
    <s v="10 - FONDO GENERAL"/>
    <n v="14699"/>
    <s v="22 - SAN JUAN"/>
    <n v="0"/>
    <n v="0"/>
  </r>
  <r>
    <s v="2024"/>
    <x v="0"/>
    <x v="0"/>
    <x v="1"/>
    <x v="6"/>
    <x v="2"/>
    <s v="0201 - PRESIDENCIA DE LA REPÚBLICA"/>
    <s v="0009 - COMISIÓN PRESIDENCIAL DE APOYO AL DESARROLLO PROVINCIAL"/>
    <x v="2"/>
    <x v="8"/>
    <x v="20"/>
    <x v="5"/>
    <x v="35"/>
    <s v="S"/>
    <s v="01 - REHABILITACIÓN DE 17 EDIFICACIONES EXISTENTES EN EL PARQUE ARQUEOLÓGICO LA ISABELA HISTÓRICA, MUNICIPIO DE LUPERÓN, PROVINCIA PUERTO PL"/>
    <s v="10 - FONDO GENERAL"/>
    <n v="14215"/>
    <s v="18 - PUERTO PLATA"/>
    <n v="7897169"/>
    <n v="34175465.840000004"/>
  </r>
  <r>
    <s v="2024"/>
    <x v="0"/>
    <x v="0"/>
    <x v="1"/>
    <x v="6"/>
    <x v="2"/>
    <s v="0201 - PRESIDENCIA DE LA REPÚBLICA"/>
    <s v="0009 - COMISIÓN PRESIDENCIAL DE APOYO AL DESARROLLO PROVINCIAL"/>
    <x v="2"/>
    <x v="8"/>
    <x v="20"/>
    <x v="5"/>
    <x v="35"/>
    <s v="S"/>
    <s v="11 - RESTAURACIÓN  DEL EDIFICIO QUE  ALOJA LAS OFICINAS DE PATRINOMIO MOMUNENTAL DE SANTIAGO, PROVINCIA SANTIAGO."/>
    <s v="10 - FONDO GENERAL"/>
    <n v="14812"/>
    <s v="25 - SANTIAGO"/>
    <n v="2424075"/>
    <n v="144089.51"/>
  </r>
  <r>
    <s v="2024"/>
    <x v="0"/>
    <x v="0"/>
    <x v="1"/>
    <x v="6"/>
    <x v="2"/>
    <s v="0201 - PRESIDENCIA DE LA REPÚBLICA"/>
    <s v="0009 - COMISIÓN PRESIDENCIAL DE APOYO AL DESARROLLO PROVINCIAL"/>
    <x v="2"/>
    <x v="8"/>
    <x v="20"/>
    <x v="5"/>
    <x v="35"/>
    <s v="S"/>
    <s v="12 - RESTAURACIÓN DEL CENTRO DE LA CULTURA ERCILIA PEPÍN, PROVINCIA SANTIAGO"/>
    <s v="10 - FONDO GENERAL"/>
    <n v="14813"/>
    <s v="25 - SANTIAGO"/>
    <n v="35306460"/>
    <n v="40306460"/>
  </r>
  <r>
    <s v="2024"/>
    <x v="0"/>
    <x v="0"/>
    <x v="1"/>
    <x v="6"/>
    <x v="2"/>
    <s v="0201 - PRESIDENCIA DE LA REPÚBLICA"/>
    <s v="0009 - COMISIÓN PRESIDENCIAL DE APOYO AL DESARROLLO PROVINCIAL"/>
    <x v="2"/>
    <x v="8"/>
    <x v="20"/>
    <x v="5"/>
    <x v="35"/>
    <s v="S"/>
    <s v="13 - RESTAURACIÓN CASA DE ARTE DEL CENTRO HISTORICO DE SANTIAGO DE LOS CABALLEROS, PROVINCIA SANTIAGO"/>
    <s v="10 - FONDO GENERAL"/>
    <n v="14814"/>
    <s v="25 - SANTIAGO"/>
    <n v="7583768"/>
    <n v="0"/>
  </r>
  <r>
    <s v="2024"/>
    <x v="0"/>
    <x v="0"/>
    <x v="1"/>
    <x v="6"/>
    <x v="2"/>
    <s v="0201 - PRESIDENCIA DE LA REPÚBLICA"/>
    <s v="0009 - COMISIÓN PRESIDENCIAL DE APOYO AL DESARROLLO PROVINCIAL"/>
    <x v="2"/>
    <x v="8"/>
    <x v="20"/>
    <x v="5"/>
    <x v="35"/>
    <s v="S"/>
    <s v="37 - RECONSTRUCCIÓN CALLE PEATONAL BENITO MONCIÓN, DESDE CALLE BOY SCOUTS HASTA SALVADOR CUCURULLO, CENTRO HISTÓRICO SANTIAGO, PROV. SANTIAG"/>
    <s v="10 - FONDO GENERAL"/>
    <n v="15018"/>
    <s v="25 - SANTIAGO"/>
    <n v="73619925"/>
    <n v="79555642.040000007"/>
  </r>
  <r>
    <s v="2024"/>
    <x v="0"/>
    <x v="0"/>
    <x v="1"/>
    <x v="6"/>
    <x v="2"/>
    <s v="0201 - PRESIDENCIA DE LA REPÚBLICA"/>
    <s v="0009 - COMISIÓN PRESIDENCIAL DE APOYO AL DESARROLLO PROVINCIAL"/>
    <x v="2"/>
    <x v="8"/>
    <x v="20"/>
    <x v="5"/>
    <x v="35"/>
    <s v="S"/>
    <s v="81 - RESTAURACIÓN ÁREA EXTERIOR DEL PARQUE ARQUEOLÓGICO LA ISABELA HISTÓRICA,  MUNICIPIO DE LUPERÓN, PROVINCIA PUERTO PLATA"/>
    <s v="10 - FONDO GENERAL"/>
    <n v="14397"/>
    <s v="18 - PUERTO PLATA"/>
    <n v="6146343"/>
    <n v="17079211.850000001"/>
  </r>
  <r>
    <s v="2024"/>
    <x v="0"/>
    <x v="0"/>
    <x v="1"/>
    <x v="6"/>
    <x v="2"/>
    <s v="0201 - PRESIDENCIA DE LA REPÚBLICA"/>
    <s v="0009 - COMISIÓN PRESIDENCIAL DE APOYO AL DESARROLLO PROVINCIAL"/>
    <x v="2"/>
    <x v="8"/>
    <x v="50"/>
    <x v="5"/>
    <x v="35"/>
    <s v="S"/>
    <s v="34 - CONSTRUCCIÓN DEL ESTADIO DE BÉISBOL EL PINAR DE OCOA, DISTRITO MUNICIPAL EL PINAR, PROVINCIA SAN JOSÉ DE OCOA"/>
    <s v="10 - FONDO GENERAL"/>
    <n v="14106"/>
    <s v="31 - SAN JOSE DE OCOA"/>
    <n v="0"/>
    <n v="9951197.8699999992"/>
  </r>
  <r>
    <s v="2024"/>
    <x v="0"/>
    <x v="0"/>
    <x v="1"/>
    <x v="6"/>
    <x v="2"/>
    <s v="0201 - PRESIDENCIA DE LA REPÚBLICA"/>
    <s v="0009 - DIRECCIÓN GENERAL DE PROYECTOS ESTRATÉGICOS Y ESPECIALES DE LA PRESIDENCIA DE LA REPÚBLICA (PROPEEP)"/>
    <x v="0"/>
    <x v="0"/>
    <x v="2"/>
    <x v="5"/>
    <x v="35"/>
    <s v="N"/>
    <s v="00 - N/A"/>
    <s v="10 - FONDO GENERAL"/>
    <s v="(en blanco)"/>
    <s v="99 - MULTIPROVINCIAL"/>
    <n v="30615751"/>
    <n v="0"/>
  </r>
  <r>
    <s v="2024"/>
    <x v="0"/>
    <x v="0"/>
    <x v="1"/>
    <x v="6"/>
    <x v="2"/>
    <s v="0201 - PRESIDENCIA DE LA REPÚBLICA"/>
    <s v="0009 - DIRECCIÓN GENERAL DE PROYECTOS ESTRATÉGICOS Y ESPECIALES DE LA PRESIDENCIA DE LA REPÚBLICA (PROPEEP)"/>
    <x v="2"/>
    <x v="14"/>
    <x v="58"/>
    <x v="2"/>
    <x v="15"/>
    <s v="S"/>
    <s v="03 - CONSTRUCCIÓN DE ECO-VIVIENDAS PARA CIUDADANOS EN CONDICION DE POBREZA MULTIDIMENSIONAL EN EL MUNICIPIO MONTE CRISTI, PROVINCIA MONTE CRISTI"/>
    <s v="10 - FONDO GENERAL"/>
    <n v="15129"/>
    <s v="15 - MONTE CRISTI"/>
    <n v="0"/>
    <n v="0"/>
  </r>
  <r>
    <s v="2024"/>
    <x v="0"/>
    <x v="0"/>
    <x v="1"/>
    <x v="6"/>
    <x v="2"/>
    <s v="0201 - PRESIDENCIA DE LA REPÚBLICA"/>
    <s v="0009 - DIRECCIÓN GENERAL DE PROYECTOS ESTRATÉGICOS Y ESPECIALES DE LA PRESIDENCIA DE LA REPÚBLICA (PROPEEP)"/>
    <x v="2"/>
    <x v="14"/>
    <x v="58"/>
    <x v="2"/>
    <x v="15"/>
    <s v="S"/>
    <s v="04 - CONSTRUCCIÓN DE ECO-VIVIENDAS PARA CIUDADANOS EN CONDICION DE POBREZA MULTIDIMENSIONAL EN EL MUNICIPIO DE BARAHONA, PROVINCIA BARAHONA"/>
    <s v="10 - FONDO GENERAL"/>
    <n v="15137"/>
    <s v="04 - BARAHONA"/>
    <n v="0"/>
    <n v="0"/>
  </r>
  <r>
    <s v="2024"/>
    <x v="0"/>
    <x v="0"/>
    <x v="1"/>
    <x v="6"/>
    <x v="2"/>
    <s v="0201 - PRESIDENCIA DE LA REPÚBLICA"/>
    <s v="0009 - DIRECCIÓN GENERAL DE PROYECTOS ESTRATÉGICOS Y ESPECIALES DE LA PRESIDENCIA DE LA REPÚBLICA (PROPEEP)"/>
    <x v="2"/>
    <x v="14"/>
    <x v="58"/>
    <x v="2"/>
    <x v="15"/>
    <s v="S"/>
    <s v="07 - CONSTRUCCIÓN DE ECO-VIVIENDAS PARA CIUDADANOS EN CONDICION DE POBREZA MULTIDIMENSIONAL EN EL MUNICIPIO DE SAN CRISTOBAL, PROVINCIA SAN CRISTOBAL"/>
    <s v="10 - FONDO GENERAL"/>
    <n v="15232"/>
    <s v="21 - SAN CRISTOBAL"/>
    <n v="0"/>
    <n v="0"/>
  </r>
  <r>
    <s v="2024"/>
    <x v="0"/>
    <x v="0"/>
    <x v="1"/>
    <x v="6"/>
    <x v="2"/>
    <s v="0201 - PRESIDENCIA DE LA REPÚBLICA"/>
    <s v="0009 - DIRECCIÓN GENERAL DE PROYECTOS ESTRATÉGICOS Y ESPECIALES DE LA PRESIDENCIA DE LA REPÚBLICA (PROPEEP)"/>
    <x v="2"/>
    <x v="14"/>
    <x v="58"/>
    <x v="2"/>
    <x v="20"/>
    <s v="S"/>
    <s v="03 - CONSTRUCCIÓN DE ECO-VIVIENDAS PARA CIUDADANOS EN CONDICION DE POBREZA MULTIDIMENSIONAL EN EL MUNICIPIO MONTE CRISTI, PROVINCIA MONTE CRISTI"/>
    <s v="10 - FONDO GENERAL"/>
    <n v="15129"/>
    <s v="15 - MONTE CRISTI"/>
    <n v="0"/>
    <n v="0"/>
  </r>
  <r>
    <s v="2024"/>
    <x v="0"/>
    <x v="0"/>
    <x v="1"/>
    <x v="6"/>
    <x v="2"/>
    <s v="0201 - PRESIDENCIA DE LA REPÚBLICA"/>
    <s v="0009 - DIRECCIÓN GENERAL DE PROYECTOS ESTRATÉGICOS Y ESPECIALES DE LA PRESIDENCIA DE LA REPÚBLICA (PROPEEP)"/>
    <x v="2"/>
    <x v="14"/>
    <x v="58"/>
    <x v="2"/>
    <x v="20"/>
    <s v="S"/>
    <s v="04 - CONSTRUCCIÓN DE ECO-VIVIENDAS PARA CIUDADANOS EN CONDICION DE POBREZA MULTIDIMENSIONAL EN EL MUNICIPIO DE BARAHONA, PROVINCIA BARAHONA"/>
    <s v="10 - FONDO GENERAL"/>
    <n v="15137"/>
    <s v="04 - BARAHONA"/>
    <n v="0"/>
    <n v="0"/>
  </r>
  <r>
    <s v="2024"/>
    <x v="0"/>
    <x v="0"/>
    <x v="1"/>
    <x v="6"/>
    <x v="2"/>
    <s v="0201 - PRESIDENCIA DE LA REPÚBLICA"/>
    <s v="0009 - DIRECCIÓN GENERAL DE PROYECTOS ESTRATÉGICOS Y ESPECIALES DE LA PRESIDENCIA DE LA REPÚBLICA (PROPEEP)"/>
    <x v="2"/>
    <x v="14"/>
    <x v="58"/>
    <x v="2"/>
    <x v="20"/>
    <s v="S"/>
    <s v="07 - CONSTRUCCIÓN DE ECO-VIVIENDAS PARA CIUDADANOS EN CONDICION DE POBREZA MULTIDIMENSIONAL EN EL MUNICIPIO DE SAN CRISTOBAL, PROVINCIA SAN CRISTOBAL"/>
    <s v="10 - FONDO GENERAL"/>
    <n v="15232"/>
    <s v="21 - SAN CRISTOBAL"/>
    <n v="0"/>
    <n v="0"/>
  </r>
  <r>
    <s v="2024"/>
    <x v="0"/>
    <x v="0"/>
    <x v="1"/>
    <x v="6"/>
    <x v="2"/>
    <s v="0201 - PRESIDENCIA DE LA REPÚBLICA"/>
    <s v="0009 - DIRECCIÓN GENERAL DE PROYECTOS ESTRATÉGICOS Y ESPECIALES DE LA PRESIDENCIA DE LA REPÚBLICA (PROPEEP)"/>
    <x v="2"/>
    <x v="14"/>
    <x v="58"/>
    <x v="2"/>
    <x v="21"/>
    <s v="S"/>
    <s v="07 - CONSTRUCCIÓN DE ECO-VIVIENDAS PARA CIUDADANOS EN CONDICION DE POBREZA MULTIDIMENSIONAL EN EL MUNICIPIO DE SAN CRISTOBAL, PROVINCIA SAN CRISTOBAL"/>
    <s v="10 - FONDO GENERAL"/>
    <n v="15232"/>
    <s v="21 - SAN CRISTOBAL"/>
    <n v="2000000"/>
    <n v="0"/>
  </r>
  <r>
    <s v="2024"/>
    <x v="0"/>
    <x v="0"/>
    <x v="1"/>
    <x v="6"/>
    <x v="2"/>
    <s v="0201 - PRESIDENCIA DE LA REPÚBLICA"/>
    <s v="0009 - DIRECCIÓN GENERAL DE PROYECTOS ESTRATÉGICOS Y ESPECIALES DE LA PRESIDENCIA DE LA REPÚBLICA (PROPEEP)"/>
    <x v="2"/>
    <x v="14"/>
    <x v="58"/>
    <x v="5"/>
    <x v="35"/>
    <s v="S"/>
    <s v="05 - CONSTRUCCIÓN DE ECO-HÁBITAT INTEGRAL PARA FAMILIAS EN CONDICIONES DE VULNERABILIDAD EN EL MUNICIPIO EL SEIBO, PROVINCIA EL SEIBO"/>
    <s v="10 - FONDO GENERAL"/>
    <n v="15118"/>
    <s v="08 - EL SEIBO"/>
    <n v="17663849"/>
    <n v="0"/>
  </r>
  <r>
    <s v="2024"/>
    <x v="0"/>
    <x v="0"/>
    <x v="1"/>
    <x v="6"/>
    <x v="2"/>
    <s v="0201 - PRESIDENCIA DE LA REPÚBLICA"/>
    <s v="0009 - DIRECCIÓN GENERAL DE PROYECTOS ESTRATÉGICOS Y ESPECIALES DE LA PRESIDENCIA DE LA REPÚBLICA (PROPEEP)"/>
    <x v="2"/>
    <x v="14"/>
    <x v="58"/>
    <x v="5"/>
    <x v="35"/>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x v="2"/>
    <s v="0201 - PRESIDENCIA DE LA REPÚBLICA"/>
    <s v="0009 - DIRECCIÓN GENERAL DE PROYECTOS ESTRATÉGICOS Y ESPECIALES DE LA PRESIDENCIA DE LA REPÚBLICA (PROPEEP)"/>
    <x v="2"/>
    <x v="14"/>
    <x v="58"/>
    <x v="5"/>
    <x v="35"/>
    <s v="S"/>
    <s v="07 - CONSTRUCCIÓN DE ECO-VIVIENDAS PARA CIUDADANOS EN CONDICION DE POBREZA MULTIDIMENSIONAL EN EL MUNICIPIO DE SAN CRISTOBAL, PROVINCIA SAN CRISTOBAL"/>
    <s v="10 - FONDO GENERAL"/>
    <n v="15232"/>
    <s v="21 - SAN CRISTOBAL"/>
    <n v="2966581"/>
    <n v="0"/>
  </r>
  <r>
    <s v="2024"/>
    <x v="0"/>
    <x v="0"/>
    <x v="1"/>
    <x v="6"/>
    <x v="2"/>
    <s v="0201 - PRESIDENCIA DE LA REPÚBLICA"/>
    <s v="0009 - DIRECCIÓN GENERAL DE PROYECTOS ESTRATÉGICOS Y ESPECIALES DE LA PRESIDENCIA DE LA REPÚBLICA (PROPEEP)"/>
    <x v="2"/>
    <x v="14"/>
    <x v="58"/>
    <x v="5"/>
    <x v="35"/>
    <s v="S"/>
    <s v="09 - CONSTRUCCIÓN OBRAS COMPLEMENTARIAS DE LAS ECO-VIVIENDAS PARA CIUDADANOS EN CONDICIÓN DE POBREZA MULTIDIMENSIONAL EN EL MUNICIPIO DE SAN CRISTÓBAL, PROVINCIA SAN CRISTÓBAL"/>
    <s v="10 - FONDO GENERAL"/>
    <n v="15385"/>
    <s v="21 - SAN CRISTOBAL"/>
    <n v="0"/>
    <n v="0"/>
  </r>
  <r>
    <s v="2024"/>
    <x v="0"/>
    <x v="0"/>
    <x v="1"/>
    <x v="6"/>
    <x v="2"/>
    <s v="0201 - PRESIDENCIA DE LA REPÚBLICA"/>
    <s v="0009 - DIRECCIÓN GENERAL DE PROYECTOS ESTRATÉGICOS Y ESPECIALES DE LA PRESIDENCIA DE LA REPÚBLICA (PROPEEP)"/>
    <x v="2"/>
    <x v="14"/>
    <x v="103"/>
    <x v="5"/>
    <x v="35"/>
    <s v="S"/>
    <s v="08 - CONSTRUCCIÓN DE PLAZA COMUNITARIA EN EL MUNICIPIO DE BÁNICA,  PROVINCIA ELÍAS PIÑA"/>
    <s v="10 - FONDO GENERAL"/>
    <n v="15351"/>
    <s v="07 - ELIAS PINA"/>
    <n v="0"/>
    <n v="0"/>
  </r>
  <r>
    <s v="2024"/>
    <x v="0"/>
    <x v="0"/>
    <x v="1"/>
    <x v="6"/>
    <x v="2"/>
    <s v="0201 - PRESIDENCIA DE LA REPÚBLICA"/>
    <s v="0015 - DIRECCIÓN GENERAL DE DESARROLLO DE LA COMUNIDAD"/>
    <x v="2"/>
    <x v="4"/>
    <x v="6"/>
    <x v="5"/>
    <x v="35"/>
    <s v="N"/>
    <s v="00 - N/A"/>
    <s v="10 - FONDO GENERAL"/>
    <s v="(en blanco)"/>
    <s v="99 - MULTIPROVINCIAL"/>
    <n v="4000000"/>
    <n v="0"/>
  </r>
  <r>
    <s v="2024"/>
    <x v="0"/>
    <x v="0"/>
    <x v="1"/>
    <x v="6"/>
    <x v="2"/>
    <s v="0201 - PRESIDENCIA DE LA REPÚBLICA"/>
    <s v="0033 - ECO5RD"/>
    <x v="3"/>
    <x v="9"/>
    <x v="73"/>
    <x v="1"/>
    <x v="5"/>
    <s v="S"/>
    <s v="10 - CONSTRUCCIÓN DE INFRAESTRUCTURAS PARA LA DISPOSICION DE LOS RESIDUOS SOLIDOS EN EL MUNICIPIO DE TAMBORIL, PROVINCIA SANTIAGO"/>
    <s v="10 - FONDO GENERAL"/>
    <n v="15020"/>
    <s v="25 - SANTIAGO"/>
    <n v="272000"/>
    <n v="0"/>
  </r>
  <r>
    <s v="2024"/>
    <x v="0"/>
    <x v="0"/>
    <x v="1"/>
    <x v="6"/>
    <x v="2"/>
    <s v="0201 - PRESIDENCIA DE LA REPÚBLICA"/>
    <s v="0033 - ECO5RD"/>
    <x v="3"/>
    <x v="9"/>
    <x v="73"/>
    <x v="1"/>
    <x v="5"/>
    <s v="S"/>
    <s v="11 - CONSTRUCCIÓN DE INFRAESTRUCTURA PARA LA DISPOSICION DE LOS RESIDUOS SOLIDOS EN EL MUNICIPIO DE MOCA, PROVINCIA ESPAILLAT"/>
    <s v="10 - FONDO GENERAL"/>
    <n v="15021"/>
    <s v="09 - ESPAILLAT"/>
    <n v="272000"/>
    <n v="0"/>
  </r>
  <r>
    <s v="2024"/>
    <x v="0"/>
    <x v="0"/>
    <x v="1"/>
    <x v="6"/>
    <x v="2"/>
    <s v="0201 - PRESIDENCIA DE LA REPÚBLICA"/>
    <s v="0033 - ECO5RD"/>
    <x v="3"/>
    <x v="9"/>
    <x v="73"/>
    <x v="1"/>
    <x v="9"/>
    <s v="S"/>
    <s v="10 - CONSTRUCCIÓN DE INFRAESTRUCTURAS PARA LA DISPOSICION DE LOS RESIDUOS SOLIDOS EN EL MUNICIPIO DE TAMBORIL, PROVINCIA SANTIAGO"/>
    <s v="10 - FONDO GENERAL"/>
    <n v="15020"/>
    <s v="25 - SANTIAGO"/>
    <n v="30000000"/>
    <n v="0"/>
  </r>
  <r>
    <s v="2024"/>
    <x v="0"/>
    <x v="0"/>
    <x v="1"/>
    <x v="6"/>
    <x v="2"/>
    <s v="0201 - PRESIDENCIA DE LA REPÚBLICA"/>
    <s v="0033 - ECO5RD"/>
    <x v="3"/>
    <x v="9"/>
    <x v="73"/>
    <x v="1"/>
    <x v="9"/>
    <s v="S"/>
    <s v="11 - CONSTRUCCIÓN DE INFRAESTRUCTURA PARA LA DISPOSICION DE LOS RESIDUOS SOLIDOS EN EL MUNICIPIO DE MOCA, PROVINCIA ESPAILLAT"/>
    <s v="10 - FONDO GENERAL"/>
    <n v="15021"/>
    <s v="09 - ESPAILLAT"/>
    <n v="20792000"/>
    <n v="0"/>
  </r>
  <r>
    <s v="2024"/>
    <x v="0"/>
    <x v="0"/>
    <x v="1"/>
    <x v="6"/>
    <x v="2"/>
    <s v="0201 - PRESIDENCIA DE LA REPÚBLICA"/>
    <s v="0033 - ECO5RD"/>
    <x v="3"/>
    <x v="9"/>
    <x v="73"/>
    <x v="1"/>
    <x v="12"/>
    <s v="S"/>
    <s v="07 - CONSTRUCCIÓN DE INFRAESTRUCTURA PARA LA DISPOSICIÓN FINAL DE RESIDUOS SÓLIDOS EN PUERTO PLATA"/>
    <s v="10 - FONDO GENERAL"/>
    <n v="14625"/>
    <s v="18 - PUERTO PLATA"/>
    <n v="1098800"/>
    <n v="0"/>
  </r>
  <r>
    <s v="2024"/>
    <x v="0"/>
    <x v="0"/>
    <x v="1"/>
    <x v="6"/>
    <x v="2"/>
    <s v="0201 - PRESIDENCIA DE LA REPÚBLICA"/>
    <s v="0033 - ECO5RD"/>
    <x v="3"/>
    <x v="9"/>
    <x v="73"/>
    <x v="1"/>
    <x v="12"/>
    <s v="S"/>
    <s v="10 - CONSTRUCCIÓN DE INFRAESTRUCTURAS PARA LA DISPOSICION DE LOS RESIDUOS SOLIDOS EN EL MUNICIPIO DE TAMBORIL, PROVINCIA SANTIAGO"/>
    <s v="10 - FONDO GENERAL"/>
    <n v="15020"/>
    <s v="25 - SANTIAGO"/>
    <n v="3609245"/>
    <n v="0"/>
  </r>
  <r>
    <s v="2024"/>
    <x v="0"/>
    <x v="0"/>
    <x v="1"/>
    <x v="6"/>
    <x v="2"/>
    <s v="0201 - PRESIDENCIA DE LA REPÚBLICA"/>
    <s v="0033 - ECO5RD"/>
    <x v="3"/>
    <x v="9"/>
    <x v="73"/>
    <x v="1"/>
    <x v="12"/>
    <s v="S"/>
    <s v="11 - CONSTRUCCIÓN DE INFRAESTRUCTURA PARA LA DISPOSICION DE LOS RESIDUOS SOLIDOS EN EL MUNICIPIO DE MOCA, PROVINCIA ESPAILLAT"/>
    <s v="10 - FONDO GENERAL"/>
    <n v="15021"/>
    <s v="09 - ESPAILLAT"/>
    <n v="15396438"/>
    <n v="0"/>
  </r>
  <r>
    <s v="2024"/>
    <x v="0"/>
    <x v="0"/>
    <x v="1"/>
    <x v="6"/>
    <x v="2"/>
    <s v="0201 - PRESIDENCIA DE LA REPÚBLICA"/>
    <s v="0033 - ECO5RD"/>
    <x v="3"/>
    <x v="9"/>
    <x v="73"/>
    <x v="2"/>
    <x v="16"/>
    <s v="S"/>
    <s v="10 - CONSTRUCCIÓN DE INFRAESTRUCTURAS PARA LA DISPOSICION DE LOS RESIDUOS SOLIDOS EN EL MUNICIPIO DE TAMBORIL, PROVINCIA SANTIAGO"/>
    <s v="10 - FONDO GENERAL"/>
    <n v="15020"/>
    <s v="25 - SANTIAGO"/>
    <n v="15000"/>
    <n v="0"/>
  </r>
  <r>
    <s v="2024"/>
    <x v="0"/>
    <x v="0"/>
    <x v="1"/>
    <x v="6"/>
    <x v="2"/>
    <s v="0201 - PRESIDENCIA DE LA REPÚBLICA"/>
    <s v="0033 - ECO5RD"/>
    <x v="3"/>
    <x v="9"/>
    <x v="73"/>
    <x v="2"/>
    <x v="16"/>
    <s v="S"/>
    <s v="11 - CONSTRUCCIÓN DE INFRAESTRUCTURA PARA LA DISPOSICION DE LOS RESIDUOS SOLIDOS EN EL MUNICIPIO DE MOCA, PROVINCIA ESPAILLAT"/>
    <s v="10 - FONDO GENERAL"/>
    <n v="15021"/>
    <s v="09 - ESPAILLAT"/>
    <n v="15000"/>
    <n v="0"/>
  </r>
  <r>
    <s v="2024"/>
    <x v="0"/>
    <x v="0"/>
    <x v="1"/>
    <x v="6"/>
    <x v="2"/>
    <s v="0201 - PRESIDENCIA DE LA REPÚBLICA"/>
    <s v="0033 - ECO5RD"/>
    <x v="3"/>
    <x v="9"/>
    <x v="73"/>
    <x v="2"/>
    <x v="19"/>
    <s v="S"/>
    <s v="11 - CONSTRUCCIÓN DE INFRAESTRUCTURA PARA LA DISPOSICION DE LOS RESIDUOS SOLIDOS EN EL MUNICIPIO DE MOCA, PROVINCIA ESPAILLAT"/>
    <s v="10 - FONDO GENERAL"/>
    <n v="15021"/>
    <s v="09 - ESPAILLAT"/>
    <n v="60000"/>
    <n v="0"/>
  </r>
  <r>
    <s v="2024"/>
    <x v="0"/>
    <x v="0"/>
    <x v="1"/>
    <x v="6"/>
    <x v="2"/>
    <s v="0201 - PRESIDENCIA DE LA REPÚBLICA"/>
    <s v="0033 - ECO5RD"/>
    <x v="3"/>
    <x v="9"/>
    <x v="73"/>
    <x v="2"/>
    <x v="20"/>
    <s v="S"/>
    <s v="11 - CONSTRUCCIÓN DE INFRAESTRUCTURA PARA LA DISPOSICION DE LOS RESIDUOS SOLIDOS EN EL MUNICIPIO DE MOCA, PROVINCIA ESPAILLAT"/>
    <s v="10 - FONDO GENERAL"/>
    <n v="15021"/>
    <s v="09 - ESPAILLAT"/>
    <n v="12384591"/>
    <n v="9824400"/>
  </r>
  <r>
    <s v="2024"/>
    <x v="0"/>
    <x v="0"/>
    <x v="1"/>
    <x v="6"/>
    <x v="2"/>
    <s v="0201 - PRESIDENCIA DE LA REPÚBLICA"/>
    <s v="0033 - ECO5RD"/>
    <x v="3"/>
    <x v="9"/>
    <x v="73"/>
    <x v="2"/>
    <x v="21"/>
    <s v="S"/>
    <s v="02 - CONSTRUCCIÓN DE INFRAESTRUCTURAS PARA LA DISPOSICIÓN FINAL DE RESIDUOS SÓLIDOS EN HIGÜEY"/>
    <s v="10 - FONDO GENERAL"/>
    <n v="14592"/>
    <s v="11 - LA ALTAGRACIA"/>
    <n v="47319"/>
    <n v="0"/>
  </r>
  <r>
    <s v="2024"/>
    <x v="0"/>
    <x v="0"/>
    <x v="1"/>
    <x v="6"/>
    <x v="2"/>
    <s v="0201 - PRESIDENCIA DE LA REPÚBLICA"/>
    <s v="0033 - ECO5RD"/>
    <x v="3"/>
    <x v="9"/>
    <x v="73"/>
    <x v="2"/>
    <x v="21"/>
    <s v="S"/>
    <s v="03 - CONSTRUCCIÓN DE INFRAESTRUCTURA PARA LA DISPOSICIÓN FINAL DE RESIDUOS SÓLIDOS EN VERÓN PUNTA CANA , PROVINCIA LA ALTAGRACIA"/>
    <s v="10 - FONDO GENERAL"/>
    <n v="14599"/>
    <s v="11 - LA ALTAGRACIA"/>
    <n v="47318"/>
    <n v="0"/>
  </r>
  <r>
    <s v="2024"/>
    <x v="0"/>
    <x v="0"/>
    <x v="1"/>
    <x v="6"/>
    <x v="2"/>
    <s v="0201 - PRESIDENCIA DE LA REPÚBLICA"/>
    <s v="0033 - ECO5RD"/>
    <x v="3"/>
    <x v="9"/>
    <x v="73"/>
    <x v="2"/>
    <x v="21"/>
    <s v="S"/>
    <s v="04 - CONSTRUCCIÓN DE INFRAESTRUCTURA PARA LA DISPOSICIÓN FINAL DE RESIDUOS SÓLIDOS EN NAGUA, PROVINCIA MARIA TRINIDAD SANCHEZ"/>
    <s v="10 - FONDO GENERAL"/>
    <n v="14609"/>
    <s v="14 - MARIA TRINIDAD SANCHEZ"/>
    <n v="47318"/>
    <n v="0"/>
  </r>
  <r>
    <s v="2024"/>
    <x v="0"/>
    <x v="0"/>
    <x v="1"/>
    <x v="6"/>
    <x v="2"/>
    <s v="0201 - PRESIDENCIA DE LA REPÚBLICA"/>
    <s v="0033 - ECO5RD"/>
    <x v="3"/>
    <x v="9"/>
    <x v="73"/>
    <x v="2"/>
    <x v="21"/>
    <s v="S"/>
    <s v="05 - CONSTRUCCIÓN DE INFRAESTRUCTURAS PARA LA DISPOSICIÓN FINAL DE RESIDUOS SÓLIDOS EN SAMANÁ, PROVINCIA SAMANÁ"/>
    <s v="10 - FONDO GENERAL"/>
    <n v="14617"/>
    <s v="20 - SAMANA"/>
    <n v="47318"/>
    <n v="0"/>
  </r>
  <r>
    <s v="2024"/>
    <x v="0"/>
    <x v="0"/>
    <x v="1"/>
    <x v="6"/>
    <x v="2"/>
    <s v="0201 - PRESIDENCIA DE LA REPÚBLICA"/>
    <s v="0033 - ECO5RD"/>
    <x v="3"/>
    <x v="9"/>
    <x v="73"/>
    <x v="2"/>
    <x v="21"/>
    <s v="S"/>
    <s v="06 - CONSTRUCCIÓN DE INFRAESTRUCTURA PARA LA DISPOSICIÓN FINAL DE RESIDUOS SÓLIDOS EN LAS TERRENAS, PROVINCIA SAMANA"/>
    <s v="10 - FONDO GENERAL"/>
    <n v="14620"/>
    <s v="20 - SAMANA"/>
    <n v="47318"/>
    <n v="0"/>
  </r>
  <r>
    <s v="2024"/>
    <x v="0"/>
    <x v="0"/>
    <x v="1"/>
    <x v="6"/>
    <x v="2"/>
    <s v="0201 - PRESIDENCIA DE LA REPÚBLICA"/>
    <s v="0033 - ECO5RD"/>
    <x v="3"/>
    <x v="9"/>
    <x v="73"/>
    <x v="2"/>
    <x v="21"/>
    <s v="S"/>
    <s v="07 - CONSTRUCCIÓN DE INFRAESTRUCTURA PARA LA DISPOSICIÓN FINAL DE RESIDUOS SÓLIDOS EN PUERTO PLATA"/>
    <s v="10 - FONDO GENERAL"/>
    <n v="14625"/>
    <s v="18 - PUERTO PLATA"/>
    <n v="47318"/>
    <n v="0"/>
  </r>
  <r>
    <s v="2024"/>
    <x v="0"/>
    <x v="0"/>
    <x v="1"/>
    <x v="6"/>
    <x v="2"/>
    <s v="0201 - PRESIDENCIA DE LA REPÚBLICA"/>
    <s v="0033 - ECO5RD"/>
    <x v="3"/>
    <x v="9"/>
    <x v="73"/>
    <x v="2"/>
    <x v="21"/>
    <s v="S"/>
    <s v="10 - CONSTRUCCIÓN DE INFRAESTRUCTURAS PARA LA DISPOSICION DE LOS RESIDUOS SOLIDOS EN EL MUNICIPIO DE TAMBORIL, PROVINCIA SANTIAGO"/>
    <s v="10 - FONDO GENERAL"/>
    <n v="15020"/>
    <s v="25 - SANTIAGO"/>
    <n v="84989"/>
    <n v="0"/>
  </r>
  <r>
    <s v="2024"/>
    <x v="0"/>
    <x v="0"/>
    <x v="1"/>
    <x v="6"/>
    <x v="2"/>
    <s v="0201 - PRESIDENCIA DE LA REPÚBLICA"/>
    <s v="0033 - ECO5RD"/>
    <x v="3"/>
    <x v="9"/>
    <x v="73"/>
    <x v="2"/>
    <x v="21"/>
    <s v="S"/>
    <s v="11 - CONSTRUCCIÓN DE INFRAESTRUCTURA PARA LA DISPOSICION DE LOS RESIDUOS SOLIDOS EN EL MUNICIPIO DE MOCA, PROVINCIA ESPAILLAT"/>
    <s v="10 - FONDO GENERAL"/>
    <n v="15021"/>
    <s v="09 - ESPAILLAT"/>
    <n v="84988"/>
    <n v="0"/>
  </r>
  <r>
    <s v="2024"/>
    <x v="0"/>
    <x v="0"/>
    <x v="1"/>
    <x v="6"/>
    <x v="2"/>
    <s v="0202 - MINISTERIO DE  INTERIOR Y POLICÍA"/>
    <s v="0001 - MINISTERIO DE INTERIOR Y POLICIA"/>
    <x v="0"/>
    <x v="1"/>
    <x v="22"/>
    <x v="5"/>
    <x v="35"/>
    <s v="N"/>
    <s v="00 - N/A"/>
    <s v="10 - FONDO GENERAL"/>
    <s v="(en blanco)"/>
    <s v="99 - MULTIPROVINCIAL"/>
    <n v="0"/>
    <n v="0"/>
  </r>
  <r>
    <s v="2024"/>
    <x v="0"/>
    <x v="0"/>
    <x v="1"/>
    <x v="6"/>
    <x v="2"/>
    <s v="0203 - MINISTERIO DE DEFENSA"/>
    <s v="0001 - MINISTERIO DE DEFENSA"/>
    <x v="0"/>
    <x v="7"/>
    <x v="29"/>
    <x v="0"/>
    <x v="1"/>
    <s v="S"/>
    <s v="01 - CONSTRUCCIÓN VERJA PERIMETRAL INTELIGENTE FRONTERA REPÚBLICA DOMINICANA-HAITÍ"/>
    <s v="10 - FONDO GENERAL"/>
    <n v="14697"/>
    <s v="05 - DAJABON"/>
    <n v="0"/>
    <n v="12970000"/>
  </r>
  <r>
    <s v="2024"/>
    <x v="0"/>
    <x v="0"/>
    <x v="1"/>
    <x v="6"/>
    <x v="2"/>
    <s v="0203 - MINISTERIO DE DEFENSA"/>
    <s v="0001 - MINISTERIO DE DEFENSA"/>
    <x v="0"/>
    <x v="7"/>
    <x v="29"/>
    <x v="1"/>
    <x v="6"/>
    <s v="S"/>
    <s v="01 - CONSTRUCCIÓN VERJA PERIMETRAL INTELIGENTE FRONTERA REPÚBLICA DOMINICANA-HAITÍ"/>
    <s v="10 - FONDO GENERAL"/>
    <n v="14697"/>
    <s v="05 - DAJABON"/>
    <n v="0"/>
    <n v="0"/>
  </r>
  <r>
    <s v="2024"/>
    <x v="0"/>
    <x v="0"/>
    <x v="1"/>
    <x v="6"/>
    <x v="2"/>
    <s v="0203 - MINISTERIO DE DEFENSA"/>
    <s v="0001 - MINISTERIO DE DEFENSA"/>
    <x v="0"/>
    <x v="7"/>
    <x v="29"/>
    <x v="1"/>
    <x v="7"/>
    <s v="S"/>
    <s v="01 - CONSTRUCCIÓN VERJA PERIMETRAL INTELIGENTE FRONTERA REPÚBLICA DOMINICANA-HAITÍ"/>
    <s v="10 - FONDO GENERAL"/>
    <n v="14697"/>
    <s v="05 - DAJABON"/>
    <n v="0"/>
    <n v="470200"/>
  </r>
  <r>
    <s v="2024"/>
    <x v="0"/>
    <x v="0"/>
    <x v="1"/>
    <x v="6"/>
    <x v="2"/>
    <s v="0203 - MINISTERIO DE DEFENSA"/>
    <s v="0001 - MINISTERIO DE DEFENSA"/>
    <x v="0"/>
    <x v="7"/>
    <x v="29"/>
    <x v="1"/>
    <x v="12"/>
    <s v="S"/>
    <s v="01 - CONSTRUCCIÓN VERJA PERIMETRAL INTELIGENTE FRONTERA REPÚBLICA DOMINICANA-HAITÍ"/>
    <s v="10 - FONDO GENERAL"/>
    <n v="14697"/>
    <s v="05 - DAJABON"/>
    <n v="0"/>
    <n v="0"/>
  </r>
  <r>
    <s v="2024"/>
    <x v="0"/>
    <x v="0"/>
    <x v="1"/>
    <x v="6"/>
    <x v="2"/>
    <s v="0203 - MINISTERIO DE DEFENSA"/>
    <s v="0001 - MINISTERIO DE DEFENSA"/>
    <x v="0"/>
    <x v="7"/>
    <x v="29"/>
    <x v="2"/>
    <x v="18"/>
    <s v="S"/>
    <s v="01 - CONSTRUCCIÓN VERJA PERIMETRAL INTELIGENTE FRONTERA REPÚBLICA DOMINICANA-HAITÍ"/>
    <s v="10 - FONDO GENERAL"/>
    <n v="14697"/>
    <s v="05 - DAJABON"/>
    <n v="0"/>
    <n v="159608.19"/>
  </r>
  <r>
    <s v="2024"/>
    <x v="0"/>
    <x v="0"/>
    <x v="1"/>
    <x v="6"/>
    <x v="2"/>
    <s v="0203 - MINISTERIO DE DEFENSA"/>
    <s v="0001 - MINISTERIO DE DEFENSA"/>
    <x v="0"/>
    <x v="7"/>
    <x v="29"/>
    <x v="2"/>
    <x v="20"/>
    <s v="S"/>
    <s v="01 - CONSTRUCCIÓN VERJA PERIMETRAL INTELIGENTE FRONTERA REPÚBLICA DOMINICANA-HAITÍ"/>
    <s v="10 - FONDO GENERAL"/>
    <n v="14697"/>
    <s v="05 - DAJABON"/>
    <n v="0"/>
    <n v="0"/>
  </r>
  <r>
    <s v="2024"/>
    <x v="0"/>
    <x v="0"/>
    <x v="1"/>
    <x v="6"/>
    <x v="2"/>
    <s v="0203 - MINISTERIO DE DEFENSA"/>
    <s v="0001 - MINISTERIO DE DEFENSA"/>
    <x v="0"/>
    <x v="7"/>
    <x v="29"/>
    <x v="2"/>
    <x v="21"/>
    <s v="S"/>
    <s v="01 - CONSTRUCCIÓN VERJA PERIMETRAL INTELIGENTE FRONTERA REPÚBLICA DOMINICANA-HAITÍ"/>
    <s v="10 - FONDO GENERAL"/>
    <n v="14697"/>
    <s v="05 - DAJABON"/>
    <n v="0"/>
    <n v="17718.480000000003"/>
  </r>
  <r>
    <s v="2024"/>
    <x v="0"/>
    <x v="0"/>
    <x v="1"/>
    <x v="6"/>
    <x v="2"/>
    <s v="0203 - MINISTERIO DE DEFENSA"/>
    <s v="0026 - Cuerpo Especializado de Seguridad Aeroportuaria y de Aviación Civil (CESAC)"/>
    <x v="0"/>
    <x v="7"/>
    <x v="29"/>
    <x v="5"/>
    <x v="35"/>
    <s v="N"/>
    <s v="00 - N/A"/>
    <s v="20 - FONDOS CON DESTINO ESPECÍFICO"/>
    <s v="(en blanco)"/>
    <s v="99 - MULTIPROVINCIAL"/>
    <n v="0"/>
    <n v="0"/>
  </r>
  <r>
    <s v="2024"/>
    <x v="0"/>
    <x v="0"/>
    <x v="1"/>
    <x v="6"/>
    <x v="2"/>
    <s v="0205 - MINISTERIO DE HACIENDA"/>
    <s v="0001 - MINISTERIO DE HACIENDA"/>
    <x v="0"/>
    <x v="0"/>
    <x v="2"/>
    <x v="1"/>
    <x v="12"/>
    <s v="S"/>
    <s v="00 - N/A"/>
    <s v="10 - FONDO GENERAL"/>
    <s v="(en blanco)"/>
    <s v="01 - DISTRITO NACIONAL"/>
    <n v="16000000"/>
    <n v="0"/>
  </r>
  <r>
    <s v="2024"/>
    <x v="0"/>
    <x v="0"/>
    <x v="1"/>
    <x v="6"/>
    <x v="2"/>
    <s v="0205 - MINISTERIO DE HACIENDA"/>
    <s v="0001 - MINISTERIO DE HACIENDA"/>
    <x v="0"/>
    <x v="0"/>
    <x v="2"/>
    <x v="1"/>
    <x v="12"/>
    <s v="S"/>
    <s v="00 - N/A"/>
    <s v="60 - CREDITO EXTERNO"/>
    <s v="(en blanco)"/>
    <s v="01 - DISTRITO NACIONAL"/>
    <n v="74280272"/>
    <n v="23650121.399999999"/>
  </r>
  <r>
    <s v="2024"/>
    <x v="0"/>
    <x v="0"/>
    <x v="1"/>
    <x v="6"/>
    <x v="2"/>
    <s v="0205 - MINISTERIO DE HACIENDA"/>
    <s v="0001 - MINISTERIO DE HACIENDA"/>
    <x v="0"/>
    <x v="0"/>
    <x v="2"/>
    <x v="1"/>
    <x v="12"/>
    <s v="S"/>
    <s v="00 - N/A"/>
    <s v="60 - CREDITO EXTERNO"/>
    <s v="(en blanco)"/>
    <s v="99 - MULTIPROVINCIAL"/>
    <n v="449566132"/>
    <n v="12747785.52"/>
  </r>
  <r>
    <s v="2024"/>
    <x v="0"/>
    <x v="0"/>
    <x v="1"/>
    <x v="6"/>
    <x v="2"/>
    <s v="0206 - MINISTERIO DE EDUCACIÓN"/>
    <s v="0002 - OFICINA DE COOPERACIÓN INTERNACIONAL (OCI)"/>
    <x v="2"/>
    <x v="10"/>
    <x v="40"/>
    <x v="5"/>
    <x v="35"/>
    <s v="N"/>
    <s v="00 - N/A"/>
    <s v="10 - FONDO GENERAL"/>
    <s v="(en blanco)"/>
    <s v="99 - MULTIPROVINCIAL"/>
    <n v="0"/>
    <n v="0"/>
  </r>
  <r>
    <s v="2024"/>
    <x v="0"/>
    <x v="0"/>
    <x v="1"/>
    <x v="6"/>
    <x v="2"/>
    <s v="0206 - MINISTERIO DE EDUCACIÓN"/>
    <s v="0010 - INSTITUTO NACIONAL DE BIENESTAR ESTUDIANTIL (INABIE)"/>
    <x v="2"/>
    <x v="10"/>
    <x v="40"/>
    <x v="5"/>
    <x v="35"/>
    <s v="N"/>
    <s v="00 - N/A"/>
    <s v="10 - FONDO GENERAL"/>
    <s v="(en blanco)"/>
    <s v="99 - MULTIPROVINCIAL"/>
    <n v="0"/>
    <n v="0"/>
  </r>
  <r>
    <s v="2024"/>
    <x v="0"/>
    <x v="0"/>
    <x v="1"/>
    <x v="6"/>
    <x v="2"/>
    <s v="0207 - MINISTERIO DE SALUD PÚBLICA Y ASISTENCIA SOCIAL"/>
    <s v="0001 - MINISTERIO DE SALUD PUBLICA Y ASISTENCIA SOCIAL"/>
    <x v="0"/>
    <x v="0"/>
    <x v="10"/>
    <x v="0"/>
    <x v="0"/>
    <s v="S"/>
    <s v="00 - N/A"/>
    <s v="10 - FONDO GENERAL"/>
    <s v="(en blanco)"/>
    <s v="99 - MULTIPROVINCIAL"/>
    <n v="694248"/>
    <n v="0"/>
  </r>
  <r>
    <s v="2024"/>
    <x v="0"/>
    <x v="0"/>
    <x v="1"/>
    <x v="6"/>
    <x v="2"/>
    <s v="0207 - MINISTERIO DE SALUD PÚBLICA Y ASISTENCIA SOCIAL"/>
    <s v="0001 - MINISTERIO DE SALUD PUBLICA Y ASISTENCIA SOCIAL"/>
    <x v="0"/>
    <x v="0"/>
    <x v="10"/>
    <x v="1"/>
    <x v="7"/>
    <s v="S"/>
    <s v="00 - N/A"/>
    <s v="10 - FONDO GENERAL"/>
    <s v="(en blanco)"/>
    <s v="99 - MULTIPROVINCIAL"/>
    <n v="32833"/>
    <n v="0"/>
  </r>
  <r>
    <s v="2024"/>
    <x v="0"/>
    <x v="0"/>
    <x v="1"/>
    <x v="6"/>
    <x v="2"/>
    <s v="0207 - MINISTERIO DE SALUD PÚBLICA Y ASISTENCIA SOCIAL"/>
    <s v="0001 - MINISTERIO DE SALUD PUBLICA Y ASISTENCIA SOCIAL"/>
    <x v="0"/>
    <x v="0"/>
    <x v="10"/>
    <x v="1"/>
    <x v="7"/>
    <s v="S"/>
    <s v="00 - N/A"/>
    <s v="70 - DONACION EXTERNA"/>
    <s v="(en blanco)"/>
    <s v="99 - MULTIPROVINCIAL"/>
    <n v="1001296"/>
    <n v="0"/>
  </r>
  <r>
    <s v="2024"/>
    <x v="0"/>
    <x v="0"/>
    <x v="1"/>
    <x v="6"/>
    <x v="2"/>
    <s v="0207 - MINISTERIO DE SALUD PÚBLICA Y ASISTENCIA SOCIAL"/>
    <s v="0001 - MINISTERIO DE SALUD PUBLICA Y ASISTENCIA SOCIAL"/>
    <x v="0"/>
    <x v="0"/>
    <x v="10"/>
    <x v="1"/>
    <x v="9"/>
    <s v="S"/>
    <s v="00 - N/A"/>
    <s v="10 - FONDO GENERAL"/>
    <s v="(en blanco)"/>
    <s v="99 - MULTIPROVINCIAL"/>
    <n v="229408"/>
    <n v="0"/>
  </r>
  <r>
    <s v="2024"/>
    <x v="0"/>
    <x v="0"/>
    <x v="1"/>
    <x v="6"/>
    <x v="2"/>
    <s v="0207 - MINISTERIO DE SALUD PÚBLICA Y ASISTENCIA SOCIAL"/>
    <s v="0001 - MINISTERIO DE SALUD PUBLICA Y ASISTENCIA SOCIAL"/>
    <x v="0"/>
    <x v="0"/>
    <x v="10"/>
    <x v="1"/>
    <x v="12"/>
    <s v="S"/>
    <s v="00 - N/A"/>
    <s v="70 - DONACION EXTERNA"/>
    <s v="(en blanco)"/>
    <s v="99 - MULTIPROVINCIAL"/>
    <n v="610847"/>
    <n v="0"/>
  </r>
  <r>
    <s v="2024"/>
    <x v="0"/>
    <x v="0"/>
    <x v="1"/>
    <x v="6"/>
    <x v="2"/>
    <s v="0207 - MINISTERIO DE SALUD PÚBLICA Y ASISTENCIA SOCIAL"/>
    <s v="0001 - MINISTERIO DE SALUD PUBLICA Y ASISTENCIA SOCIAL"/>
    <x v="0"/>
    <x v="0"/>
    <x v="10"/>
    <x v="1"/>
    <x v="13"/>
    <s v="S"/>
    <s v="00 - N/A"/>
    <s v="70 - DONACION EXTERNA"/>
    <s v="(en blanco)"/>
    <s v="99 - MULTIPROVINCIAL"/>
    <n v="715752"/>
    <n v="0"/>
  </r>
  <r>
    <s v="2024"/>
    <x v="0"/>
    <x v="0"/>
    <x v="1"/>
    <x v="6"/>
    <x v="2"/>
    <s v="0207 - MINISTERIO DE SALUD PÚBLICA Y ASISTENCIA SOCIAL"/>
    <s v="0001 - MINISTERIO DE SALUD PUBLICA Y ASISTENCIA SOCIAL"/>
    <x v="0"/>
    <x v="0"/>
    <x v="10"/>
    <x v="2"/>
    <x v="20"/>
    <s v="S"/>
    <s v="00 - N/A"/>
    <s v="10 - FONDO GENERAL"/>
    <s v="(en blanco)"/>
    <s v="99 - MULTIPROVINCIAL"/>
    <n v="4556"/>
    <n v="0"/>
  </r>
  <r>
    <s v="2024"/>
    <x v="0"/>
    <x v="0"/>
    <x v="1"/>
    <x v="6"/>
    <x v="2"/>
    <s v="0207 - MINISTERIO DE SALUD PÚBLICA Y ASISTENCIA SOCIAL"/>
    <s v="0001 - MINISTERIO DE SALUD PUBLICA Y ASISTENCIA SOCIAL"/>
    <x v="0"/>
    <x v="0"/>
    <x v="10"/>
    <x v="2"/>
    <x v="20"/>
    <s v="S"/>
    <s v="00 - N/A"/>
    <s v="70 - DONACION EXTERNA"/>
    <s v="(en blanco)"/>
    <s v="99 - MULTIPROVINCIAL"/>
    <n v="136485"/>
    <n v="0"/>
  </r>
  <r>
    <s v="2024"/>
    <x v="0"/>
    <x v="0"/>
    <x v="1"/>
    <x v="6"/>
    <x v="2"/>
    <s v="0207 - MINISTERIO DE SALUD PÚBLICA Y ASISTENCIA SOCIAL"/>
    <s v="0001 - MINISTERIO DE SALUD PUBLICA Y ASISTENCIA SOCIAL"/>
    <x v="0"/>
    <x v="0"/>
    <x v="10"/>
    <x v="2"/>
    <x v="21"/>
    <s v="S"/>
    <s v="00 - N/A"/>
    <s v="70 - DONACION EXTERNA"/>
    <s v="(en blanco)"/>
    <s v="99 - MULTIPROVINCIAL"/>
    <n v="403757"/>
    <n v="0"/>
  </r>
  <r>
    <s v="2024"/>
    <x v="0"/>
    <x v="0"/>
    <x v="1"/>
    <x v="6"/>
    <x v="2"/>
    <s v="0207 - MINISTERIO DE SALUD PÚBLICA Y ASISTENCIA SOCIAL"/>
    <s v="0001 - MINISTERIO DE SALUD PUBLICA Y ASISTENCIA SOCIAL"/>
    <x v="2"/>
    <x v="3"/>
    <x v="47"/>
    <x v="1"/>
    <x v="11"/>
    <s v="S"/>
    <s v="01 - CONSTRUCCIÓN  DEL LABORATORIO REGIONAL DE SALUD PÚBLICA EN AZUA DE COMPOSTELA"/>
    <s v="70 - DONACION EXTERNA"/>
    <n v="14804"/>
    <s v="99 - MULTIPROVINCIAL"/>
    <n v="3051000"/>
    <n v="0"/>
  </r>
  <r>
    <s v="2024"/>
    <x v="0"/>
    <x v="0"/>
    <x v="1"/>
    <x v="6"/>
    <x v="2"/>
    <s v="0207 - MINISTERIO DE SALUD PÚBLICA Y ASISTENCIA SOCIAL"/>
    <s v="0001 - MINISTERIO DE SALUD PUBLICA Y ASISTENCIA SOCIAL"/>
    <x v="2"/>
    <x v="3"/>
    <x v="47"/>
    <x v="1"/>
    <x v="12"/>
    <s v="S"/>
    <s v="01 - CONSTRUCCIÓN  DEL LABORATORIO REGIONAL DE SALUD PÚBLICA EN AZUA DE COMPOSTELA"/>
    <s v="70 - DONACION EXTERNA"/>
    <n v="14804"/>
    <s v="99 - MULTIPROVINCIAL"/>
    <n v="565000"/>
    <n v="0"/>
  </r>
  <r>
    <s v="2024"/>
    <x v="0"/>
    <x v="0"/>
    <x v="1"/>
    <x v="6"/>
    <x v="2"/>
    <s v="0207 - MINISTERIO DE SALUD PÚBLICA Y ASISTENCIA SOCIAL"/>
    <s v="0001 - MINISTERIO DE SALUD PUBLICA Y ASISTENCIA SOCIAL"/>
    <x v="2"/>
    <x v="3"/>
    <x v="48"/>
    <x v="5"/>
    <x v="35"/>
    <s v="N"/>
    <s v="00 - N/A"/>
    <s v="10 - FONDO GENERAL"/>
    <s v="(en blanco)"/>
    <s v="99 - MULTIPROVINCIAL"/>
    <n v="500000"/>
    <n v="0"/>
  </r>
  <r>
    <s v="2024"/>
    <x v="0"/>
    <x v="0"/>
    <x v="1"/>
    <x v="6"/>
    <x v="2"/>
    <s v="0207 - MINISTERIO DE SALUD PÚBLICA Y ASISTENCIA SOCIAL"/>
    <s v="0007 - CONSEJO NACIONAL PARA EL VIH SIDA"/>
    <x v="2"/>
    <x v="3"/>
    <x v="47"/>
    <x v="1"/>
    <x v="5"/>
    <s v="S"/>
    <s v="00 - N/A"/>
    <s v="70 - DONACION EXTERNA"/>
    <s v="(en blanco)"/>
    <s v="99 - MULTIPROVINCIAL"/>
    <n v="1570405"/>
    <n v="0"/>
  </r>
  <r>
    <s v="2024"/>
    <x v="0"/>
    <x v="0"/>
    <x v="1"/>
    <x v="6"/>
    <x v="2"/>
    <s v="0207 - MINISTERIO DE SALUD PÚBLICA Y ASISTENCIA SOCIAL"/>
    <s v="0007 - CONSEJO NACIONAL PARA EL VIH SIDA"/>
    <x v="2"/>
    <x v="3"/>
    <x v="47"/>
    <x v="1"/>
    <x v="6"/>
    <s v="S"/>
    <s v="00 - N/A"/>
    <s v="10 - FONDO GENERAL"/>
    <s v="(en blanco)"/>
    <s v="99 - MULTIPROVINCIAL"/>
    <n v="5313786"/>
    <n v="89998.87"/>
  </r>
  <r>
    <s v="2024"/>
    <x v="0"/>
    <x v="0"/>
    <x v="1"/>
    <x v="6"/>
    <x v="2"/>
    <s v="0207 - MINISTERIO DE SALUD PÚBLICA Y ASISTENCIA SOCIAL"/>
    <s v="0007 - CONSEJO NACIONAL PARA EL VIH SIDA"/>
    <x v="2"/>
    <x v="3"/>
    <x v="47"/>
    <x v="1"/>
    <x v="6"/>
    <s v="S"/>
    <s v="00 - N/A"/>
    <s v="70 - DONACION EXTERNA"/>
    <s v="(en blanco)"/>
    <s v="99 - MULTIPROVINCIAL"/>
    <n v="1021526"/>
    <n v="898403.12"/>
  </r>
  <r>
    <s v="2024"/>
    <x v="0"/>
    <x v="0"/>
    <x v="1"/>
    <x v="6"/>
    <x v="2"/>
    <s v="0207 - MINISTERIO DE SALUD PÚBLICA Y ASISTENCIA SOCIAL"/>
    <s v="0007 - CONSEJO NACIONAL PARA EL VIH SIDA"/>
    <x v="2"/>
    <x v="3"/>
    <x v="47"/>
    <x v="1"/>
    <x v="7"/>
    <s v="S"/>
    <s v="00 - N/A"/>
    <s v="10 - FONDO GENERAL"/>
    <s v="(en blanco)"/>
    <s v="99 - MULTIPROVINCIAL"/>
    <n v="2506600"/>
    <n v="288793.59999999998"/>
  </r>
  <r>
    <s v="2024"/>
    <x v="0"/>
    <x v="0"/>
    <x v="1"/>
    <x v="6"/>
    <x v="2"/>
    <s v="0207 - MINISTERIO DE SALUD PÚBLICA Y ASISTENCIA SOCIAL"/>
    <s v="0007 - CONSEJO NACIONAL PARA EL VIH SIDA"/>
    <x v="2"/>
    <x v="3"/>
    <x v="47"/>
    <x v="1"/>
    <x v="7"/>
    <s v="S"/>
    <s v="00 - N/A"/>
    <s v="70 - DONACION EXTERNA"/>
    <s v="(en blanco)"/>
    <s v="99 - MULTIPROVINCIAL"/>
    <n v="11139847"/>
    <n v="625157.38"/>
  </r>
  <r>
    <s v="2024"/>
    <x v="0"/>
    <x v="0"/>
    <x v="1"/>
    <x v="6"/>
    <x v="2"/>
    <s v="0207 - MINISTERIO DE SALUD PÚBLICA Y ASISTENCIA SOCIAL"/>
    <s v="0007 - CONSEJO NACIONAL PARA EL VIH SIDA"/>
    <x v="2"/>
    <x v="3"/>
    <x v="47"/>
    <x v="1"/>
    <x v="8"/>
    <s v="S"/>
    <s v="00 - N/A"/>
    <s v="10 - FONDO GENERAL"/>
    <s v="(en blanco)"/>
    <s v="99 - MULTIPROVINCIAL"/>
    <n v="2960000"/>
    <n v="71027.070000000007"/>
  </r>
  <r>
    <s v="2024"/>
    <x v="0"/>
    <x v="0"/>
    <x v="1"/>
    <x v="6"/>
    <x v="2"/>
    <s v="0207 - MINISTERIO DE SALUD PÚBLICA Y ASISTENCIA SOCIAL"/>
    <s v="0007 - CONSEJO NACIONAL PARA EL VIH SIDA"/>
    <x v="2"/>
    <x v="3"/>
    <x v="47"/>
    <x v="1"/>
    <x v="8"/>
    <s v="S"/>
    <s v="00 - N/A"/>
    <s v="70 - DONACION EXTERNA"/>
    <s v="(en blanco)"/>
    <s v="99 - MULTIPROVINCIAL"/>
    <n v="2574189"/>
    <n v="41250"/>
  </r>
  <r>
    <s v="2024"/>
    <x v="0"/>
    <x v="0"/>
    <x v="1"/>
    <x v="6"/>
    <x v="2"/>
    <s v="0207 - MINISTERIO DE SALUD PÚBLICA Y ASISTENCIA SOCIAL"/>
    <s v="0007 - CONSEJO NACIONAL PARA EL VIH SIDA"/>
    <x v="2"/>
    <x v="3"/>
    <x v="47"/>
    <x v="1"/>
    <x v="9"/>
    <s v="S"/>
    <s v="00 - N/A"/>
    <s v="10 - FONDO GENERAL"/>
    <s v="(en blanco)"/>
    <s v="99 - MULTIPROVINCIAL"/>
    <n v="2004700"/>
    <n v="1897529.8399999999"/>
  </r>
  <r>
    <s v="2024"/>
    <x v="0"/>
    <x v="0"/>
    <x v="1"/>
    <x v="6"/>
    <x v="2"/>
    <s v="0207 - MINISTERIO DE SALUD PÚBLICA Y ASISTENCIA SOCIAL"/>
    <s v="0007 - CONSEJO NACIONAL PARA EL VIH SIDA"/>
    <x v="2"/>
    <x v="3"/>
    <x v="47"/>
    <x v="1"/>
    <x v="9"/>
    <s v="S"/>
    <s v="00 - N/A"/>
    <s v="70 - DONACION EXTERNA"/>
    <s v="(en blanco)"/>
    <s v="99 - MULTIPROVINCIAL"/>
    <n v="0"/>
    <n v="1732800"/>
  </r>
  <r>
    <s v="2024"/>
    <x v="0"/>
    <x v="0"/>
    <x v="1"/>
    <x v="6"/>
    <x v="2"/>
    <s v="0207 - MINISTERIO DE SALUD PÚBLICA Y ASISTENCIA SOCIAL"/>
    <s v="0007 - CONSEJO NACIONAL PARA EL VIH SIDA"/>
    <x v="2"/>
    <x v="3"/>
    <x v="47"/>
    <x v="1"/>
    <x v="10"/>
    <s v="S"/>
    <s v="00 - N/A"/>
    <s v="70 - DONACION EXTERNA"/>
    <s v="(en blanco)"/>
    <s v="99 - MULTIPROVINCIAL"/>
    <n v="0"/>
    <n v="163172.4"/>
  </r>
  <r>
    <s v="2024"/>
    <x v="0"/>
    <x v="0"/>
    <x v="1"/>
    <x v="6"/>
    <x v="2"/>
    <s v="0207 - MINISTERIO DE SALUD PÚBLICA Y ASISTENCIA SOCIAL"/>
    <s v="0007 - CONSEJO NACIONAL PARA EL VIH SIDA"/>
    <x v="2"/>
    <x v="3"/>
    <x v="47"/>
    <x v="1"/>
    <x v="11"/>
    <s v="S"/>
    <s v="00 - N/A"/>
    <s v="10 - FONDO GENERAL"/>
    <s v="(en blanco)"/>
    <s v="99 - MULTIPROVINCIAL"/>
    <n v="2600000"/>
    <n v="0"/>
  </r>
  <r>
    <s v="2024"/>
    <x v="0"/>
    <x v="0"/>
    <x v="1"/>
    <x v="6"/>
    <x v="2"/>
    <s v="0207 - MINISTERIO DE SALUD PÚBLICA Y ASISTENCIA SOCIAL"/>
    <s v="0007 - CONSEJO NACIONAL PARA EL VIH SIDA"/>
    <x v="2"/>
    <x v="3"/>
    <x v="47"/>
    <x v="1"/>
    <x v="11"/>
    <s v="S"/>
    <s v="00 - N/A"/>
    <s v="70 - DONACION EXTERNA"/>
    <s v="(en blanco)"/>
    <s v="99 - MULTIPROVINCIAL"/>
    <n v="576049"/>
    <n v="135842.78"/>
  </r>
  <r>
    <s v="2024"/>
    <x v="0"/>
    <x v="0"/>
    <x v="1"/>
    <x v="6"/>
    <x v="2"/>
    <s v="0207 - MINISTERIO DE SALUD PÚBLICA Y ASISTENCIA SOCIAL"/>
    <s v="0007 - CONSEJO NACIONAL PARA EL VIH SIDA"/>
    <x v="2"/>
    <x v="3"/>
    <x v="47"/>
    <x v="1"/>
    <x v="12"/>
    <s v="S"/>
    <s v="00 - N/A"/>
    <s v="10 - FONDO GENERAL"/>
    <s v="(en blanco)"/>
    <s v="99 - MULTIPROVINCIAL"/>
    <n v="82328400"/>
    <n v="6886001.5800000001"/>
  </r>
  <r>
    <s v="2024"/>
    <x v="0"/>
    <x v="0"/>
    <x v="1"/>
    <x v="6"/>
    <x v="2"/>
    <s v="0207 - MINISTERIO DE SALUD PÚBLICA Y ASISTENCIA SOCIAL"/>
    <s v="0007 - CONSEJO NACIONAL PARA EL VIH SIDA"/>
    <x v="2"/>
    <x v="3"/>
    <x v="47"/>
    <x v="1"/>
    <x v="12"/>
    <s v="S"/>
    <s v="00 - N/A"/>
    <s v="70 - DONACION EXTERNA"/>
    <s v="(en blanco)"/>
    <s v="99 - MULTIPROVINCIAL"/>
    <n v="91473033"/>
    <n v="1611478.28"/>
  </r>
  <r>
    <s v="2024"/>
    <x v="0"/>
    <x v="0"/>
    <x v="1"/>
    <x v="6"/>
    <x v="2"/>
    <s v="0207 - MINISTERIO DE SALUD PÚBLICA Y ASISTENCIA SOCIAL"/>
    <s v="0007 - CONSEJO NACIONAL PARA EL VIH SIDA"/>
    <x v="2"/>
    <x v="3"/>
    <x v="47"/>
    <x v="1"/>
    <x v="13"/>
    <s v="S"/>
    <s v="00 - N/A"/>
    <s v="10 - FONDO GENERAL"/>
    <s v="(en blanco)"/>
    <s v="99 - MULTIPROVINCIAL"/>
    <n v="3433040"/>
    <n v="587804.6100000001"/>
  </r>
  <r>
    <s v="2024"/>
    <x v="0"/>
    <x v="0"/>
    <x v="1"/>
    <x v="6"/>
    <x v="2"/>
    <s v="0207 - MINISTERIO DE SALUD PÚBLICA Y ASISTENCIA SOCIAL"/>
    <s v="0007 - CONSEJO NACIONAL PARA EL VIH SIDA"/>
    <x v="2"/>
    <x v="3"/>
    <x v="47"/>
    <x v="1"/>
    <x v="13"/>
    <s v="S"/>
    <s v="00 - N/A"/>
    <s v="70 - DONACION EXTERNA"/>
    <s v="(en blanco)"/>
    <s v="99 - MULTIPROVINCIAL"/>
    <n v="550737"/>
    <n v="49780"/>
  </r>
  <r>
    <s v="2024"/>
    <x v="0"/>
    <x v="0"/>
    <x v="1"/>
    <x v="6"/>
    <x v="2"/>
    <s v="0207 - MINISTERIO DE SALUD PÚBLICA Y ASISTENCIA SOCIAL"/>
    <s v="0007 - CONSEJO NACIONAL PARA EL VIH SIDA"/>
    <x v="2"/>
    <x v="3"/>
    <x v="47"/>
    <x v="2"/>
    <x v="14"/>
    <s v="S"/>
    <s v="00 - N/A"/>
    <s v="10 - FONDO GENERAL"/>
    <s v="(en blanco)"/>
    <s v="99 - MULTIPROVINCIAL"/>
    <n v="250000"/>
    <n v="85982"/>
  </r>
  <r>
    <s v="2024"/>
    <x v="0"/>
    <x v="0"/>
    <x v="1"/>
    <x v="6"/>
    <x v="2"/>
    <s v="0207 - MINISTERIO DE SALUD PÚBLICA Y ASISTENCIA SOCIAL"/>
    <s v="0007 - CONSEJO NACIONAL PARA EL VIH SIDA"/>
    <x v="2"/>
    <x v="3"/>
    <x v="47"/>
    <x v="2"/>
    <x v="15"/>
    <s v="S"/>
    <s v="00 - N/A"/>
    <s v="10 - FONDO GENERAL"/>
    <s v="(en blanco)"/>
    <s v="99 - MULTIPROVINCIAL"/>
    <n v="990200"/>
    <n v="85550"/>
  </r>
  <r>
    <s v="2024"/>
    <x v="0"/>
    <x v="0"/>
    <x v="1"/>
    <x v="6"/>
    <x v="2"/>
    <s v="0207 - MINISTERIO DE SALUD PÚBLICA Y ASISTENCIA SOCIAL"/>
    <s v="0007 - CONSEJO NACIONAL PARA EL VIH SIDA"/>
    <x v="2"/>
    <x v="3"/>
    <x v="47"/>
    <x v="2"/>
    <x v="16"/>
    <s v="S"/>
    <s v="00 - N/A"/>
    <s v="10 - FONDO GENERAL"/>
    <s v="(en blanco)"/>
    <s v="99 - MULTIPROVINCIAL"/>
    <n v="256000"/>
    <n v="46757.5"/>
  </r>
  <r>
    <s v="2024"/>
    <x v="0"/>
    <x v="0"/>
    <x v="1"/>
    <x v="6"/>
    <x v="2"/>
    <s v="0207 - MINISTERIO DE SALUD PÚBLICA Y ASISTENCIA SOCIAL"/>
    <s v="0007 - CONSEJO NACIONAL PARA EL VIH SIDA"/>
    <x v="2"/>
    <x v="3"/>
    <x v="47"/>
    <x v="2"/>
    <x v="17"/>
    <s v="S"/>
    <s v="00 - N/A"/>
    <s v="10 - FONDO GENERAL"/>
    <s v="(en blanco)"/>
    <s v="99 - MULTIPROVINCIAL"/>
    <n v="310000"/>
    <n v="0"/>
  </r>
  <r>
    <s v="2024"/>
    <x v="0"/>
    <x v="0"/>
    <x v="1"/>
    <x v="6"/>
    <x v="2"/>
    <s v="0207 - MINISTERIO DE SALUD PÚBLICA Y ASISTENCIA SOCIAL"/>
    <s v="0007 - CONSEJO NACIONAL PARA EL VIH SIDA"/>
    <x v="2"/>
    <x v="3"/>
    <x v="47"/>
    <x v="2"/>
    <x v="17"/>
    <s v="S"/>
    <s v="00 - N/A"/>
    <s v="70 - DONACION EXTERNA"/>
    <s v="(en blanco)"/>
    <s v="99 - MULTIPROVINCIAL"/>
    <n v="0"/>
    <n v="0"/>
  </r>
  <r>
    <s v="2024"/>
    <x v="0"/>
    <x v="0"/>
    <x v="1"/>
    <x v="6"/>
    <x v="2"/>
    <s v="0207 - MINISTERIO DE SALUD PÚBLICA Y ASISTENCIA SOCIAL"/>
    <s v="0007 - CONSEJO NACIONAL PARA EL VIH SIDA"/>
    <x v="2"/>
    <x v="3"/>
    <x v="47"/>
    <x v="2"/>
    <x v="18"/>
    <s v="S"/>
    <s v="00 - N/A"/>
    <s v="10 - FONDO GENERAL"/>
    <s v="(en blanco)"/>
    <s v="99 - MULTIPROVINCIAL"/>
    <n v="300000"/>
    <n v="0"/>
  </r>
  <r>
    <s v="2024"/>
    <x v="0"/>
    <x v="0"/>
    <x v="1"/>
    <x v="6"/>
    <x v="2"/>
    <s v="0207 - MINISTERIO DE SALUD PÚBLICA Y ASISTENCIA SOCIAL"/>
    <s v="0007 - CONSEJO NACIONAL PARA EL VIH SIDA"/>
    <x v="2"/>
    <x v="3"/>
    <x v="47"/>
    <x v="2"/>
    <x v="20"/>
    <s v="S"/>
    <s v="00 - N/A"/>
    <s v="70 - DONACION EXTERNA"/>
    <s v="(en blanco)"/>
    <s v="99 - MULTIPROVINCIAL"/>
    <n v="11546456"/>
    <n v="0"/>
  </r>
  <r>
    <s v="2024"/>
    <x v="0"/>
    <x v="0"/>
    <x v="1"/>
    <x v="6"/>
    <x v="2"/>
    <s v="0207 - MINISTERIO DE SALUD PÚBLICA Y ASISTENCIA SOCIAL"/>
    <s v="0007 - CONSEJO NACIONAL PARA EL VIH SIDA"/>
    <x v="2"/>
    <x v="3"/>
    <x v="47"/>
    <x v="2"/>
    <x v="21"/>
    <s v="S"/>
    <s v="00 - N/A"/>
    <s v="10 - FONDO GENERAL"/>
    <s v="(en blanco)"/>
    <s v="99 - MULTIPROVINCIAL"/>
    <n v="3938580"/>
    <n v="289362.40000000002"/>
  </r>
  <r>
    <s v="2024"/>
    <x v="0"/>
    <x v="0"/>
    <x v="1"/>
    <x v="6"/>
    <x v="2"/>
    <s v="0207 - MINISTERIO DE SALUD PÚBLICA Y ASISTENCIA SOCIAL"/>
    <s v="0007 - CONSEJO NACIONAL PARA EL VIH SIDA"/>
    <x v="2"/>
    <x v="3"/>
    <x v="47"/>
    <x v="2"/>
    <x v="21"/>
    <s v="S"/>
    <s v="00 - N/A"/>
    <s v="70 - DONACION EXTERNA"/>
    <s v="(en blanco)"/>
    <s v="99 - MULTIPROVINCIAL"/>
    <n v="0"/>
    <n v="117807.64"/>
  </r>
  <r>
    <s v="2024"/>
    <x v="0"/>
    <x v="0"/>
    <x v="1"/>
    <x v="6"/>
    <x v="2"/>
    <s v="0208 - MINISTERIO DE DEPORTES Y RECREACIÓN"/>
    <s v="0001 - MINISTERIO DE DEPORTES Y RECREACIÓN"/>
    <x v="2"/>
    <x v="8"/>
    <x v="50"/>
    <x v="5"/>
    <x v="35"/>
    <s v="N"/>
    <s v="00 - N/A"/>
    <s v="10 - FONDO GENERAL"/>
    <s v="(en blanco)"/>
    <s v="99 - MULTIPROVINCIAL"/>
    <n v="325000000"/>
    <n v="137482557.12"/>
  </r>
  <r>
    <s v="2024"/>
    <x v="0"/>
    <x v="0"/>
    <x v="1"/>
    <x v="6"/>
    <x v="2"/>
    <s v="0209 - MINISTERIO DE TRABAJO"/>
    <s v="0001 - MINISTERIO DE TRABAJO"/>
    <x v="2"/>
    <x v="4"/>
    <x v="106"/>
    <x v="0"/>
    <x v="0"/>
    <s v="S"/>
    <s v="00 - N/A"/>
    <s v="60 - CREDITO EXTERNO"/>
    <s v="(en blanco)"/>
    <s v="25 - SANTIAGO"/>
    <n v="18589757"/>
    <n v="0"/>
  </r>
  <r>
    <s v="2024"/>
    <x v="0"/>
    <x v="0"/>
    <x v="1"/>
    <x v="6"/>
    <x v="2"/>
    <s v="0209 - MINISTERIO DE TRABAJO"/>
    <s v="0001 - MINISTERIO DE TRABAJO"/>
    <x v="2"/>
    <x v="4"/>
    <x v="106"/>
    <x v="1"/>
    <x v="11"/>
    <s v="S"/>
    <s v="00 - N/A"/>
    <s v="60 - CREDITO EXTERNO"/>
    <s v="(en blanco)"/>
    <s v="25 - SANTIAGO"/>
    <n v="11447500"/>
    <n v="0"/>
  </r>
  <r>
    <s v="2024"/>
    <x v="0"/>
    <x v="0"/>
    <x v="1"/>
    <x v="6"/>
    <x v="2"/>
    <s v="0209 - MINISTERIO DE TRABAJO"/>
    <s v="0001 - MINISTERIO DE TRABAJO"/>
    <x v="2"/>
    <x v="4"/>
    <x v="106"/>
    <x v="1"/>
    <x v="12"/>
    <s v="S"/>
    <s v="00 - N/A"/>
    <s v="60 - CREDITO EXTERNO"/>
    <s v="(en blanco)"/>
    <s v="25 - SANTIAGO"/>
    <n v="162474599"/>
    <n v="0"/>
  </r>
  <r>
    <s v="2024"/>
    <x v="0"/>
    <x v="0"/>
    <x v="1"/>
    <x v="6"/>
    <x v="2"/>
    <s v="0209 - MINISTERIO DE TRABAJO"/>
    <s v="0001 - MINISTERIO DE TRABAJO"/>
    <x v="2"/>
    <x v="4"/>
    <x v="106"/>
    <x v="2"/>
    <x v="14"/>
    <s v="S"/>
    <s v="00 - N/A"/>
    <s v="60 - CREDITO EXTERNO"/>
    <s v="(en blanco)"/>
    <s v="25 - SANTIAGO"/>
    <n v="9725403"/>
    <n v="0"/>
  </r>
  <r>
    <s v="2024"/>
    <x v="0"/>
    <x v="0"/>
    <x v="1"/>
    <x v="6"/>
    <x v="2"/>
    <s v="0210 - MINISTERIO DE AGRICULTURA"/>
    <s v="0001 - MINISTERIO DE AGRICULTURA"/>
    <x v="1"/>
    <x v="12"/>
    <x v="32"/>
    <x v="0"/>
    <x v="0"/>
    <s v="S"/>
    <s v="01 - CONSTRUCCIÓN DE CAMARAS TERMICA PARA LA PRODUCCION DE MATERIAL DE SIEMBRA DE PLATANO DE ALTA CALIDAD EN LA REP. DOM"/>
    <s v="10 - FONDO GENERAL"/>
    <n v="14379"/>
    <s v="99 - MULTIPROVINCIAL"/>
    <n v="8090000"/>
    <n v="2961200"/>
  </r>
  <r>
    <s v="2024"/>
    <x v="0"/>
    <x v="0"/>
    <x v="1"/>
    <x v="6"/>
    <x v="2"/>
    <s v="0210 - MINISTERIO DE AGRICULTURA"/>
    <s v="0001 - MINISTERIO DE AGRICULTURA"/>
    <x v="1"/>
    <x v="12"/>
    <x v="32"/>
    <x v="0"/>
    <x v="0"/>
    <s v="S"/>
    <s v="04 - RECUPERACION DE LOS RECURSOS NATURALES EN LAS  SUB CUENCAS JAMAO Y VERAGUA"/>
    <s v="10 - FONDO GENERAL"/>
    <n v="14131"/>
    <s v="09 - ESPAILLAT"/>
    <n v="15240000"/>
    <n v="12240300"/>
  </r>
  <r>
    <s v="2024"/>
    <x v="0"/>
    <x v="0"/>
    <x v="1"/>
    <x v="6"/>
    <x v="2"/>
    <s v="0210 - MINISTERIO DE AGRICULTURA"/>
    <s v="0001 - MINISTERIO DE AGRICULTURA"/>
    <x v="1"/>
    <x v="12"/>
    <x v="32"/>
    <x v="0"/>
    <x v="4"/>
    <s v="S"/>
    <s v="01 - CONSTRUCCIÓN DE CAMARAS TERMICA PARA LA PRODUCCION DE MATERIAL DE SIEMBRA DE PLATANO DE ALTA CALIDAD EN LA REP. DOM"/>
    <s v="10 - FONDO GENERAL"/>
    <n v="14379"/>
    <s v="99 - MULTIPROVINCIAL"/>
    <n v="50000"/>
    <n v="0"/>
  </r>
  <r>
    <s v="2024"/>
    <x v="0"/>
    <x v="0"/>
    <x v="1"/>
    <x v="6"/>
    <x v="2"/>
    <s v="0210 - MINISTERIO DE AGRICULTURA"/>
    <s v="0001 - MINISTERIO DE AGRICULTURA"/>
    <x v="1"/>
    <x v="12"/>
    <x v="32"/>
    <x v="0"/>
    <x v="4"/>
    <s v="S"/>
    <s v="04 - RECUPERACION DE LOS RECURSOS NATURALES EN LAS  SUB CUENCAS JAMAO Y VERAGUA"/>
    <s v="10 - FONDO GENERAL"/>
    <n v="14131"/>
    <s v="09 - ESPAILLAT"/>
    <n v="950000"/>
    <n v="589318.19999999995"/>
  </r>
  <r>
    <s v="2024"/>
    <x v="0"/>
    <x v="0"/>
    <x v="1"/>
    <x v="6"/>
    <x v="2"/>
    <s v="0210 - MINISTERIO DE AGRICULTURA"/>
    <s v="0001 - MINISTERIO DE AGRICULTURA"/>
    <x v="1"/>
    <x v="12"/>
    <x v="32"/>
    <x v="1"/>
    <x v="6"/>
    <s v="S"/>
    <s v="01 - CONSTRUCCIÓN DE CAMARAS TERMICA PARA LA PRODUCCION DE MATERIAL DE SIEMBRA DE PLATANO DE ALTA CALIDAD EN LA REP. DOM"/>
    <s v="10 - FONDO GENERAL"/>
    <n v="14379"/>
    <s v="99 - MULTIPROVINCIAL"/>
    <n v="100000"/>
    <n v="100000"/>
  </r>
  <r>
    <s v="2024"/>
    <x v="0"/>
    <x v="0"/>
    <x v="1"/>
    <x v="6"/>
    <x v="2"/>
    <s v="0210 - MINISTERIO DE AGRICULTURA"/>
    <s v="0001 - MINISTERIO DE AGRICULTURA"/>
    <x v="1"/>
    <x v="12"/>
    <x v="32"/>
    <x v="1"/>
    <x v="7"/>
    <s v="S"/>
    <s v="01 - CONSTRUCCIÓN DE CAMARAS TERMICA PARA LA PRODUCCION DE MATERIAL DE SIEMBRA DE PLATANO DE ALTA CALIDAD EN LA REP. DOM"/>
    <s v="10 - FONDO GENERAL"/>
    <n v="14379"/>
    <s v="99 - MULTIPROVINCIAL"/>
    <n v="300000"/>
    <n v="93800"/>
  </r>
  <r>
    <s v="2024"/>
    <x v="0"/>
    <x v="0"/>
    <x v="1"/>
    <x v="6"/>
    <x v="2"/>
    <s v="0210 - MINISTERIO DE AGRICULTURA"/>
    <s v="0001 - MINISTERIO DE AGRICULTURA"/>
    <x v="1"/>
    <x v="12"/>
    <x v="32"/>
    <x v="1"/>
    <x v="7"/>
    <s v="S"/>
    <s v="01 - MEJORAMIENTO DE LA SANIDAD E INOCUIDAD AGRO-ALIMENTARIA EN LA REPÚBLICA DOMINICANA"/>
    <s v="60 - CREDITO EXTERNO"/>
    <n v="14119"/>
    <s v="99 - MULTIPROVINCIAL"/>
    <n v="112296219"/>
    <n v="0"/>
  </r>
  <r>
    <s v="2024"/>
    <x v="0"/>
    <x v="0"/>
    <x v="1"/>
    <x v="6"/>
    <x v="2"/>
    <s v="0210 - MINISTERIO DE AGRICULTURA"/>
    <s v="0001 - MINISTERIO DE AGRICULTURA"/>
    <x v="1"/>
    <x v="12"/>
    <x v="32"/>
    <x v="1"/>
    <x v="7"/>
    <s v="S"/>
    <s v="04 - RECUPERACION DE LOS RECURSOS NATURALES EN LAS  SUB CUENCAS JAMAO Y VERAGUA"/>
    <s v="10 - FONDO GENERAL"/>
    <n v="14131"/>
    <s v="09 - ESPAILLAT"/>
    <n v="500000"/>
    <n v="0"/>
  </r>
  <r>
    <s v="2024"/>
    <x v="0"/>
    <x v="0"/>
    <x v="1"/>
    <x v="6"/>
    <x v="2"/>
    <s v="0210 - MINISTERIO DE AGRICULTURA"/>
    <s v="0001 - MINISTERIO DE AGRICULTURA"/>
    <x v="1"/>
    <x v="12"/>
    <x v="32"/>
    <x v="1"/>
    <x v="9"/>
    <s v="S"/>
    <s v="01 - CONSTRUCCIÓN DE CAMARAS TERMICA PARA LA PRODUCCION DE MATERIAL DE SIEMBRA DE PLATANO DE ALTA CALIDAD EN LA REP. DOM"/>
    <s v="10 - FONDO GENERAL"/>
    <n v="14379"/>
    <s v="99 - MULTIPROVINCIAL"/>
    <n v="300000"/>
    <n v="0"/>
  </r>
  <r>
    <s v="2024"/>
    <x v="0"/>
    <x v="0"/>
    <x v="1"/>
    <x v="6"/>
    <x v="2"/>
    <s v="0210 - MINISTERIO DE AGRICULTURA"/>
    <s v="0001 - MINISTERIO DE AGRICULTURA"/>
    <x v="1"/>
    <x v="12"/>
    <x v="32"/>
    <x v="1"/>
    <x v="9"/>
    <s v="S"/>
    <s v="04 - RECUPERACION DE LOS RECURSOS NATURALES EN LAS  SUB CUENCAS JAMAO Y VERAGUA"/>
    <s v="10 - FONDO GENERAL"/>
    <n v="14131"/>
    <s v="09 - ESPAILLAT"/>
    <n v="850000"/>
    <n v="0"/>
  </r>
  <r>
    <s v="2024"/>
    <x v="0"/>
    <x v="0"/>
    <x v="1"/>
    <x v="6"/>
    <x v="2"/>
    <s v="0210 - MINISTERIO DE AGRICULTURA"/>
    <s v="0001 - MINISTERIO DE AGRICULTURA"/>
    <x v="1"/>
    <x v="12"/>
    <x v="32"/>
    <x v="1"/>
    <x v="11"/>
    <s v="S"/>
    <s v="01 - CONSTRUCCIÓN DE CAMARAS TERMICA PARA LA PRODUCCION DE MATERIAL DE SIEMBRA DE PLATANO DE ALTA CALIDAD EN LA REP. DOM"/>
    <s v="10 - FONDO GENERAL"/>
    <n v="14379"/>
    <s v="99 - MULTIPROVINCIAL"/>
    <n v="50000"/>
    <n v="0"/>
  </r>
  <r>
    <s v="2024"/>
    <x v="0"/>
    <x v="0"/>
    <x v="1"/>
    <x v="6"/>
    <x v="2"/>
    <s v="0210 - MINISTERIO DE AGRICULTURA"/>
    <s v="0001 - MINISTERIO DE AGRICULTURA"/>
    <x v="1"/>
    <x v="12"/>
    <x v="32"/>
    <x v="1"/>
    <x v="11"/>
    <s v="S"/>
    <s v="04 - RECUPERACION DE LOS RECURSOS NATURALES EN LAS  SUB CUENCAS JAMAO Y VERAGUA"/>
    <s v="10 - FONDO GENERAL"/>
    <n v="14131"/>
    <s v="09 - ESPAILLAT"/>
    <n v="600000"/>
    <n v="71736.160000000003"/>
  </r>
  <r>
    <s v="2024"/>
    <x v="0"/>
    <x v="0"/>
    <x v="1"/>
    <x v="6"/>
    <x v="2"/>
    <s v="0210 - MINISTERIO DE AGRICULTURA"/>
    <s v="0001 - MINISTERIO DE AGRICULTURA"/>
    <x v="1"/>
    <x v="12"/>
    <x v="32"/>
    <x v="1"/>
    <x v="12"/>
    <s v="S"/>
    <s v="01 - CONSTRUCCIÓN DE CAMARAS TERMICA PARA LA PRODUCCION DE MATERIAL DE SIEMBRA DE PLATANO DE ALTA CALIDAD EN LA REP. DOM"/>
    <s v="10 - FONDO GENERAL"/>
    <n v="14379"/>
    <s v="99 - MULTIPROVINCIAL"/>
    <n v="1300000"/>
    <n v="149860"/>
  </r>
  <r>
    <s v="2024"/>
    <x v="0"/>
    <x v="0"/>
    <x v="1"/>
    <x v="6"/>
    <x v="2"/>
    <s v="0210 - MINISTERIO DE AGRICULTURA"/>
    <s v="0001 - MINISTERIO DE AGRICULTURA"/>
    <x v="1"/>
    <x v="12"/>
    <x v="32"/>
    <x v="1"/>
    <x v="12"/>
    <s v="S"/>
    <s v="01 - MEJORAMIENTO DE LA SANIDAD E INOCUIDAD AGRO-ALIMENTARIA EN LA REPÚBLICA DOMINICANA"/>
    <s v="60 - CREDITO EXTERNO"/>
    <n v="14119"/>
    <s v="99 - MULTIPROVINCIAL"/>
    <n v="211206621"/>
    <n v="0"/>
  </r>
  <r>
    <s v="2024"/>
    <x v="0"/>
    <x v="0"/>
    <x v="1"/>
    <x v="6"/>
    <x v="2"/>
    <s v="0210 - MINISTERIO DE AGRICULTURA"/>
    <s v="0001 - MINISTERIO DE AGRICULTURA"/>
    <x v="1"/>
    <x v="12"/>
    <x v="32"/>
    <x v="1"/>
    <x v="12"/>
    <s v="S"/>
    <s v="04 - RECUPERACION DE LOS RECURSOS NATURALES EN LAS  SUB CUENCAS JAMAO Y VERAGUA"/>
    <s v="10 - FONDO GENERAL"/>
    <n v="14131"/>
    <s v="09 - ESPAILLAT"/>
    <n v="2500000"/>
    <n v="0"/>
  </r>
  <r>
    <s v="2024"/>
    <x v="0"/>
    <x v="0"/>
    <x v="1"/>
    <x v="6"/>
    <x v="2"/>
    <s v="0210 - MINISTERIO DE AGRICULTURA"/>
    <s v="0001 - MINISTERIO DE AGRICULTURA"/>
    <x v="1"/>
    <x v="12"/>
    <x v="32"/>
    <x v="1"/>
    <x v="13"/>
    <s v="S"/>
    <s v="01 - CONSTRUCCIÓN DE CAMARAS TERMICA PARA LA PRODUCCION DE MATERIAL DE SIEMBRA DE PLATANO DE ALTA CALIDAD EN LA REP. DOM"/>
    <s v="10 - FONDO GENERAL"/>
    <n v="14379"/>
    <s v="99 - MULTIPROVINCIAL"/>
    <n v="400000"/>
    <n v="203196"/>
  </r>
  <r>
    <s v="2024"/>
    <x v="0"/>
    <x v="0"/>
    <x v="1"/>
    <x v="6"/>
    <x v="2"/>
    <s v="0210 - MINISTERIO DE AGRICULTURA"/>
    <s v="0001 - MINISTERIO DE AGRICULTURA"/>
    <x v="1"/>
    <x v="12"/>
    <x v="32"/>
    <x v="1"/>
    <x v="13"/>
    <s v="S"/>
    <s v="04 - RECUPERACION DE LOS RECURSOS NATURALES EN LAS  SUB CUENCAS JAMAO Y VERAGUA"/>
    <s v="10 - FONDO GENERAL"/>
    <n v="14131"/>
    <s v="09 - ESPAILLAT"/>
    <n v="900000"/>
    <n v="288517.96999999997"/>
  </r>
  <r>
    <s v="2024"/>
    <x v="0"/>
    <x v="0"/>
    <x v="1"/>
    <x v="6"/>
    <x v="2"/>
    <s v="0210 - MINISTERIO DE AGRICULTURA"/>
    <s v="0001 - MINISTERIO DE AGRICULTURA"/>
    <x v="1"/>
    <x v="12"/>
    <x v="32"/>
    <x v="2"/>
    <x v="14"/>
    <s v="S"/>
    <s v="01 - CONSTRUCCIÓN DE CAMARAS TERMICA PARA LA PRODUCCION DE MATERIAL DE SIEMBRA DE PLATANO DE ALTA CALIDAD EN LA REP. DOM"/>
    <s v="10 - FONDO GENERAL"/>
    <n v="14379"/>
    <s v="99 - MULTIPROVINCIAL"/>
    <n v="100000"/>
    <n v="0"/>
  </r>
  <r>
    <s v="2024"/>
    <x v="0"/>
    <x v="0"/>
    <x v="1"/>
    <x v="6"/>
    <x v="2"/>
    <s v="0210 - MINISTERIO DE AGRICULTURA"/>
    <s v="0001 - MINISTERIO DE AGRICULTURA"/>
    <x v="1"/>
    <x v="12"/>
    <x v="32"/>
    <x v="2"/>
    <x v="14"/>
    <s v="S"/>
    <s v="01 - MEJORAMIENTO DE LA SANIDAD E INOCUIDAD AGRO-ALIMENTARIA EN LA REPÚBLICA DOMINICANA"/>
    <s v="60 - CREDITO EXTERNO"/>
    <n v="14119"/>
    <s v="99 - MULTIPROVINCIAL"/>
    <n v="2590309"/>
    <n v="0"/>
  </r>
  <r>
    <s v="2024"/>
    <x v="0"/>
    <x v="0"/>
    <x v="1"/>
    <x v="6"/>
    <x v="2"/>
    <s v="0210 - MINISTERIO DE AGRICULTURA"/>
    <s v="0001 - MINISTERIO DE AGRICULTURA"/>
    <x v="1"/>
    <x v="12"/>
    <x v="32"/>
    <x v="2"/>
    <x v="14"/>
    <s v="S"/>
    <s v="04 - RECUPERACION DE LOS RECURSOS NATURALES EN LAS  SUB CUENCAS JAMAO Y VERAGUA"/>
    <s v="10 - FONDO GENERAL"/>
    <n v="14131"/>
    <s v="09 - ESPAILLAT"/>
    <n v="1300000"/>
    <n v="300914.38"/>
  </r>
  <r>
    <s v="2024"/>
    <x v="0"/>
    <x v="0"/>
    <x v="1"/>
    <x v="6"/>
    <x v="2"/>
    <s v="0210 - MINISTERIO DE AGRICULTURA"/>
    <s v="0001 - MINISTERIO DE AGRICULTURA"/>
    <x v="1"/>
    <x v="12"/>
    <x v="32"/>
    <x v="2"/>
    <x v="15"/>
    <s v="S"/>
    <s v="01 - CONSTRUCCIÓN DE CAMARAS TERMICA PARA LA PRODUCCION DE MATERIAL DE SIEMBRA DE PLATANO DE ALTA CALIDAD EN LA REP. DOM"/>
    <s v="10 - FONDO GENERAL"/>
    <n v="14379"/>
    <s v="99 - MULTIPROVINCIAL"/>
    <n v="200000"/>
    <n v="100000"/>
  </r>
  <r>
    <s v="2024"/>
    <x v="0"/>
    <x v="0"/>
    <x v="1"/>
    <x v="6"/>
    <x v="2"/>
    <s v="0210 - MINISTERIO DE AGRICULTURA"/>
    <s v="0001 - MINISTERIO DE AGRICULTURA"/>
    <x v="1"/>
    <x v="12"/>
    <x v="32"/>
    <x v="2"/>
    <x v="15"/>
    <s v="S"/>
    <s v="01 - MEJORAMIENTO DE LA SANIDAD E INOCUIDAD AGRO-ALIMENTARIA EN LA REPÚBLICA DOMINICANA"/>
    <s v="60 - CREDITO EXTERNO"/>
    <n v="14119"/>
    <s v="99 - MULTIPROVINCIAL"/>
    <n v="1004679"/>
    <n v="0"/>
  </r>
  <r>
    <s v="2024"/>
    <x v="0"/>
    <x v="0"/>
    <x v="1"/>
    <x v="6"/>
    <x v="2"/>
    <s v="0210 - MINISTERIO DE AGRICULTURA"/>
    <s v="0001 - MINISTERIO DE AGRICULTURA"/>
    <x v="1"/>
    <x v="12"/>
    <x v="32"/>
    <x v="2"/>
    <x v="15"/>
    <s v="S"/>
    <s v="04 - RECUPERACION DE LOS RECURSOS NATURALES EN LAS  SUB CUENCAS JAMAO Y VERAGUA"/>
    <s v="10 - FONDO GENERAL"/>
    <n v="14131"/>
    <s v="09 - ESPAILLAT"/>
    <n v="400000"/>
    <n v="104435"/>
  </r>
  <r>
    <s v="2024"/>
    <x v="0"/>
    <x v="0"/>
    <x v="1"/>
    <x v="6"/>
    <x v="2"/>
    <s v="0210 - MINISTERIO DE AGRICULTURA"/>
    <s v="0001 - MINISTERIO DE AGRICULTURA"/>
    <x v="1"/>
    <x v="12"/>
    <x v="32"/>
    <x v="2"/>
    <x v="16"/>
    <s v="S"/>
    <s v="01 - CONSTRUCCIÓN DE CAMARAS TERMICA PARA LA PRODUCCION DE MATERIAL DE SIEMBRA DE PLATANO DE ALTA CALIDAD EN LA REP. DOM"/>
    <s v="10 - FONDO GENERAL"/>
    <n v="14379"/>
    <s v="99 - MULTIPROVINCIAL"/>
    <n v="200000"/>
    <n v="0"/>
  </r>
  <r>
    <s v="2024"/>
    <x v="0"/>
    <x v="0"/>
    <x v="1"/>
    <x v="6"/>
    <x v="2"/>
    <s v="0210 - MINISTERIO DE AGRICULTURA"/>
    <s v="0001 - MINISTERIO DE AGRICULTURA"/>
    <x v="1"/>
    <x v="12"/>
    <x v="32"/>
    <x v="2"/>
    <x v="16"/>
    <s v="S"/>
    <s v="01 - MEJORAMIENTO DE LA SANIDAD E INOCUIDAD AGRO-ALIMENTARIA EN LA REPÚBLICA DOMINICANA"/>
    <s v="60 - CREDITO EXTERNO"/>
    <n v="14119"/>
    <s v="99 - MULTIPROVINCIAL"/>
    <n v="802511"/>
    <n v="0"/>
  </r>
  <r>
    <s v="2024"/>
    <x v="0"/>
    <x v="0"/>
    <x v="1"/>
    <x v="6"/>
    <x v="2"/>
    <s v="0210 - MINISTERIO DE AGRICULTURA"/>
    <s v="0001 - MINISTERIO DE AGRICULTURA"/>
    <x v="1"/>
    <x v="12"/>
    <x v="32"/>
    <x v="2"/>
    <x v="16"/>
    <s v="S"/>
    <s v="04 - RECUPERACION DE LOS RECURSOS NATURALES EN LAS  SUB CUENCAS JAMAO Y VERAGUA"/>
    <s v="10 - FONDO GENERAL"/>
    <n v="14131"/>
    <s v="09 - ESPAILLAT"/>
    <n v="450000"/>
    <n v="0"/>
  </r>
  <r>
    <s v="2024"/>
    <x v="0"/>
    <x v="0"/>
    <x v="1"/>
    <x v="6"/>
    <x v="2"/>
    <s v="0210 - MINISTERIO DE AGRICULTURA"/>
    <s v="0001 - MINISTERIO DE AGRICULTURA"/>
    <x v="1"/>
    <x v="12"/>
    <x v="32"/>
    <x v="2"/>
    <x v="18"/>
    <s v="S"/>
    <s v="01 - CONSTRUCCIÓN DE CAMARAS TERMICA PARA LA PRODUCCION DE MATERIAL DE SIEMBRA DE PLATANO DE ALTA CALIDAD EN LA REP. DOM"/>
    <s v="10 - FONDO GENERAL"/>
    <n v="14379"/>
    <s v="99 - MULTIPROVINCIAL"/>
    <n v="250000"/>
    <n v="754.68"/>
  </r>
  <r>
    <s v="2024"/>
    <x v="0"/>
    <x v="0"/>
    <x v="1"/>
    <x v="6"/>
    <x v="2"/>
    <s v="0210 - MINISTERIO DE AGRICULTURA"/>
    <s v="0001 - MINISTERIO DE AGRICULTURA"/>
    <x v="1"/>
    <x v="12"/>
    <x v="32"/>
    <x v="2"/>
    <x v="18"/>
    <s v="S"/>
    <s v="04 - RECUPERACION DE LOS RECURSOS NATURALES EN LAS  SUB CUENCAS JAMAO Y VERAGUA"/>
    <s v="10 - FONDO GENERAL"/>
    <n v="14131"/>
    <s v="09 - ESPAILLAT"/>
    <n v="1300000"/>
    <n v="398303.2"/>
  </r>
  <r>
    <s v="2024"/>
    <x v="0"/>
    <x v="0"/>
    <x v="1"/>
    <x v="6"/>
    <x v="2"/>
    <s v="0210 - MINISTERIO DE AGRICULTURA"/>
    <s v="0001 - MINISTERIO DE AGRICULTURA"/>
    <x v="1"/>
    <x v="12"/>
    <x v="32"/>
    <x v="2"/>
    <x v="19"/>
    <s v="S"/>
    <s v="01 - CONSTRUCCIÓN DE CAMARAS TERMICA PARA LA PRODUCCION DE MATERIAL DE SIEMBRA DE PLATANO DE ALTA CALIDAD EN LA REP. DOM"/>
    <s v="10 - FONDO GENERAL"/>
    <n v="14379"/>
    <s v="99 - MULTIPROVINCIAL"/>
    <n v="1250000"/>
    <n v="542410.08000000007"/>
  </r>
  <r>
    <s v="2024"/>
    <x v="0"/>
    <x v="0"/>
    <x v="1"/>
    <x v="6"/>
    <x v="2"/>
    <s v="0210 - MINISTERIO DE AGRICULTURA"/>
    <s v="0001 - MINISTERIO DE AGRICULTURA"/>
    <x v="1"/>
    <x v="12"/>
    <x v="32"/>
    <x v="2"/>
    <x v="19"/>
    <s v="S"/>
    <s v="04 - RECUPERACION DE LOS RECURSOS NATURALES EN LAS  SUB CUENCAS JAMAO Y VERAGUA"/>
    <s v="10 - FONDO GENERAL"/>
    <n v="14131"/>
    <s v="09 - ESPAILLAT"/>
    <n v="2950000"/>
    <n v="877062.49"/>
  </r>
  <r>
    <s v="2024"/>
    <x v="0"/>
    <x v="0"/>
    <x v="1"/>
    <x v="6"/>
    <x v="2"/>
    <s v="0210 - MINISTERIO DE AGRICULTURA"/>
    <s v="0001 - MINISTERIO DE AGRICULTURA"/>
    <x v="1"/>
    <x v="12"/>
    <x v="32"/>
    <x v="2"/>
    <x v="20"/>
    <s v="S"/>
    <s v="01 - CONSTRUCCIÓN DE CAMARAS TERMICA PARA LA PRODUCCION DE MATERIAL DE SIEMBRA DE PLATANO DE ALTA CALIDAD EN LA REP. DOM"/>
    <s v="10 - FONDO GENERAL"/>
    <n v="14379"/>
    <s v="99 - MULTIPROVINCIAL"/>
    <n v="800000"/>
    <n v="0"/>
  </r>
  <r>
    <s v="2024"/>
    <x v="0"/>
    <x v="0"/>
    <x v="1"/>
    <x v="6"/>
    <x v="2"/>
    <s v="0210 - MINISTERIO DE AGRICULTURA"/>
    <s v="0001 - MINISTERIO DE AGRICULTURA"/>
    <x v="1"/>
    <x v="12"/>
    <x v="32"/>
    <x v="2"/>
    <x v="20"/>
    <s v="S"/>
    <s v="04 - RECUPERACION DE LOS RECURSOS NATURALES EN LAS  SUB CUENCAS JAMAO Y VERAGUA"/>
    <s v="10 - FONDO GENERAL"/>
    <n v="14131"/>
    <s v="09 - ESPAILLAT"/>
    <n v="1800000"/>
    <n v="1000000"/>
  </r>
  <r>
    <s v="2024"/>
    <x v="0"/>
    <x v="0"/>
    <x v="1"/>
    <x v="6"/>
    <x v="2"/>
    <s v="0210 - MINISTERIO DE AGRICULTURA"/>
    <s v="0001 - MINISTERIO DE AGRICULTURA"/>
    <x v="1"/>
    <x v="12"/>
    <x v="32"/>
    <x v="2"/>
    <x v="21"/>
    <s v="S"/>
    <s v="01 - CONSTRUCCIÓN DE CAMARAS TERMICA PARA LA PRODUCCION DE MATERIAL DE SIEMBRA DE PLATANO DE ALTA CALIDAD EN LA REP. DOM"/>
    <s v="10 - FONDO GENERAL"/>
    <n v="14379"/>
    <s v="99 - MULTIPROVINCIAL"/>
    <n v="70000"/>
    <n v="0"/>
  </r>
  <r>
    <s v="2024"/>
    <x v="0"/>
    <x v="0"/>
    <x v="1"/>
    <x v="6"/>
    <x v="2"/>
    <s v="0210 - MINISTERIO DE AGRICULTURA"/>
    <s v="0001 - MINISTERIO DE AGRICULTURA"/>
    <x v="1"/>
    <x v="12"/>
    <x v="32"/>
    <x v="2"/>
    <x v="21"/>
    <s v="S"/>
    <s v="01 - MEJORAMIENTO DE LA SANIDAD E INOCUIDAD AGRO-ALIMENTARIA EN LA REPÚBLICA DOMINICANA"/>
    <s v="60 - CREDITO EXTERNO"/>
    <n v="14119"/>
    <s v="99 - MULTIPROVINCIAL"/>
    <n v="87376139"/>
    <n v="0"/>
  </r>
  <r>
    <s v="2024"/>
    <x v="0"/>
    <x v="0"/>
    <x v="1"/>
    <x v="6"/>
    <x v="2"/>
    <s v="0210 - MINISTERIO DE AGRICULTURA"/>
    <s v="0001 - MINISTERIO DE AGRICULTURA"/>
    <x v="1"/>
    <x v="12"/>
    <x v="32"/>
    <x v="2"/>
    <x v="21"/>
    <s v="S"/>
    <s v="04 - RECUPERACION DE LOS RECURSOS NATURALES EN LAS  SUB CUENCAS JAMAO Y VERAGUA"/>
    <s v="10 - FONDO GENERAL"/>
    <n v="14131"/>
    <s v="09 - ESPAILLAT"/>
    <n v="1150000"/>
    <n v="326445.59999999998"/>
  </r>
  <r>
    <s v="2024"/>
    <x v="0"/>
    <x v="0"/>
    <x v="1"/>
    <x v="6"/>
    <x v="2"/>
    <s v="0210 - MINISTERIO DE AGRICULTURA"/>
    <s v="0001 - MINISTERIO DE AGRICULTURA"/>
    <x v="1"/>
    <x v="12"/>
    <x v="32"/>
    <x v="5"/>
    <x v="35"/>
    <s v="N"/>
    <s v="00 - N/A"/>
    <s v="10 - FONDO GENERAL"/>
    <s v="(en blanco)"/>
    <s v="99 - MULTIPROVINCIAL"/>
    <n v="740811384"/>
    <n v="685844170.54999983"/>
  </r>
  <r>
    <s v="2024"/>
    <x v="0"/>
    <x v="0"/>
    <x v="1"/>
    <x v="6"/>
    <x v="2"/>
    <s v="0210 - MINISTERIO DE AGRICULTURA"/>
    <s v="0001 - MINISTERIO DE AGRICULTURA"/>
    <x v="1"/>
    <x v="12"/>
    <x v="32"/>
    <x v="5"/>
    <x v="35"/>
    <s v="N"/>
    <s v="00 - N/A"/>
    <s v="50 - CRÉDITO INTERNO"/>
    <s v="(en blanco)"/>
    <s v="99 - MULTIPROVINCIAL"/>
    <n v="0"/>
    <n v="0"/>
  </r>
  <r>
    <s v="2024"/>
    <x v="0"/>
    <x v="0"/>
    <x v="1"/>
    <x v="6"/>
    <x v="2"/>
    <s v="0210 - MINISTERIO DE AGRICULTURA"/>
    <s v="0001 - MINISTERIO DE AGRICULTURA"/>
    <x v="1"/>
    <x v="12"/>
    <x v="32"/>
    <x v="5"/>
    <x v="35"/>
    <s v="S"/>
    <s v="01 - CONSTRUCCIÓN DE CAMARAS TERMICA PARA LA PRODUCCION DE MATERIAL DE SIEMBRA DE PLATANO DE ALTA CALIDAD EN LA REP. DOM"/>
    <s v="10 - FONDO GENERAL"/>
    <n v="14379"/>
    <s v="99 - MULTIPROVINCIAL"/>
    <n v="17000000"/>
    <n v="0"/>
  </r>
  <r>
    <s v="2024"/>
    <x v="0"/>
    <x v="0"/>
    <x v="1"/>
    <x v="6"/>
    <x v="2"/>
    <s v="0210 - MINISTERIO DE AGRICULTURA"/>
    <s v="0001 - MINISTERIO DE AGRICULTURA"/>
    <x v="1"/>
    <x v="12"/>
    <x v="32"/>
    <x v="5"/>
    <x v="35"/>
    <s v="S"/>
    <s v="04 - RECUPERACION DE LOS RECURSOS NATURALES EN LAS  SUB CUENCAS JAMAO Y VERAGUA"/>
    <s v="10 - FONDO GENERAL"/>
    <n v="14131"/>
    <s v="09 - ESPAILLAT"/>
    <n v="206000000"/>
    <n v="5147874.05"/>
  </r>
  <r>
    <s v="2024"/>
    <x v="0"/>
    <x v="0"/>
    <x v="1"/>
    <x v="6"/>
    <x v="2"/>
    <s v="0210 - MINISTERIO DE AGRICULTURA"/>
    <s v="0001 - MINISTERIO DE AGRICULTURA"/>
    <x v="1"/>
    <x v="12"/>
    <x v="52"/>
    <x v="0"/>
    <x v="0"/>
    <s v="S"/>
    <s v="09 - GESTION DE LA PARTE ALTA Y MEDIA DE LA CUENCA DEL RÍO YAQUE DEL NORTE EN LA VERTIENTE NORTE DE LA CORDILLERA CENTRAL."/>
    <s v="60 - CREDITO EXTERNO"/>
    <n v="14132"/>
    <s v="99 - MULTIPROVINCIAL"/>
    <n v="36944793"/>
    <n v="0"/>
  </r>
  <r>
    <s v="2024"/>
    <x v="0"/>
    <x v="0"/>
    <x v="1"/>
    <x v="6"/>
    <x v="2"/>
    <s v="0210 - MINISTERIO DE AGRICULTURA"/>
    <s v="0001 - MINISTERIO DE AGRICULTURA"/>
    <x v="1"/>
    <x v="12"/>
    <x v="52"/>
    <x v="1"/>
    <x v="6"/>
    <s v="S"/>
    <s v="09 - GESTION DE LA PARTE ALTA Y MEDIA DE LA CUENCA DEL RÍO YAQUE DEL NORTE EN LA VERTIENTE NORTE DE LA CORDILLERA CENTRAL."/>
    <s v="60 - CREDITO EXTERNO"/>
    <n v="14132"/>
    <s v="99 - MULTIPROVINCIAL"/>
    <n v="1064549"/>
    <n v="0"/>
  </r>
  <r>
    <s v="2024"/>
    <x v="0"/>
    <x v="0"/>
    <x v="1"/>
    <x v="6"/>
    <x v="2"/>
    <s v="0210 - MINISTERIO DE AGRICULTURA"/>
    <s v="0001 - MINISTERIO DE AGRICULTURA"/>
    <x v="1"/>
    <x v="12"/>
    <x v="52"/>
    <x v="1"/>
    <x v="8"/>
    <s v="S"/>
    <s v="09 - GESTION DE LA PARTE ALTA Y MEDIA DE LA CUENCA DEL RÍO YAQUE DEL NORTE EN LA VERTIENTE NORTE DE LA CORDILLERA CENTRAL."/>
    <s v="60 - CREDITO EXTERNO"/>
    <n v="14132"/>
    <s v="99 - MULTIPROVINCIAL"/>
    <n v="8187975"/>
    <n v="0"/>
  </r>
  <r>
    <s v="2024"/>
    <x v="0"/>
    <x v="0"/>
    <x v="1"/>
    <x v="6"/>
    <x v="2"/>
    <s v="0210 - MINISTERIO DE AGRICULTURA"/>
    <s v="0001 - MINISTERIO DE AGRICULTURA"/>
    <x v="1"/>
    <x v="12"/>
    <x v="52"/>
    <x v="1"/>
    <x v="11"/>
    <s v="S"/>
    <s v="09 - GESTION DE LA PARTE ALTA Y MEDIA DE LA CUENCA DEL RÍO YAQUE DEL NORTE EN LA VERTIENTE NORTE DE LA CORDILLERA CENTRAL."/>
    <s v="60 - CREDITO EXTERNO"/>
    <n v="14132"/>
    <s v="99 - MULTIPROVINCIAL"/>
    <n v="1047010"/>
    <n v="0"/>
  </r>
  <r>
    <s v="2024"/>
    <x v="0"/>
    <x v="0"/>
    <x v="1"/>
    <x v="6"/>
    <x v="2"/>
    <s v="0210 - MINISTERIO DE AGRICULTURA"/>
    <s v="0001 - MINISTERIO DE AGRICULTURA"/>
    <x v="1"/>
    <x v="12"/>
    <x v="52"/>
    <x v="1"/>
    <x v="12"/>
    <s v="S"/>
    <s v="09 - GESTION DE LA PARTE ALTA Y MEDIA DE LA CUENCA DEL RÍO YAQUE DEL NORTE EN LA VERTIENTE NORTE DE LA CORDILLERA CENTRAL."/>
    <s v="60 - CREDITO EXTERNO"/>
    <n v="14132"/>
    <s v="99 - MULTIPROVINCIAL"/>
    <n v="19069855"/>
    <n v="0"/>
  </r>
  <r>
    <s v="2024"/>
    <x v="0"/>
    <x v="0"/>
    <x v="1"/>
    <x v="6"/>
    <x v="2"/>
    <s v="0210 - MINISTERIO DE AGRICULTURA"/>
    <s v="0001 - MINISTERIO DE AGRICULTURA"/>
    <x v="1"/>
    <x v="12"/>
    <x v="52"/>
    <x v="2"/>
    <x v="19"/>
    <s v="S"/>
    <s v="09 - GESTION DE LA PARTE ALTA Y MEDIA DE LA CUENCA DEL RÍO YAQUE DEL NORTE EN LA VERTIENTE NORTE DE LA CORDILLERA CENTRAL."/>
    <s v="60 - CREDITO EXTERNO"/>
    <n v="14132"/>
    <s v="99 - MULTIPROVINCIAL"/>
    <n v="396249"/>
    <n v="0"/>
  </r>
  <r>
    <s v="2024"/>
    <x v="0"/>
    <x v="0"/>
    <x v="1"/>
    <x v="6"/>
    <x v="2"/>
    <s v="0210 - MINISTERIO DE AGRICULTURA"/>
    <s v="0001 - MINISTERIO DE AGRICULTURA"/>
    <x v="1"/>
    <x v="12"/>
    <x v="52"/>
    <x v="2"/>
    <x v="20"/>
    <s v="S"/>
    <s v="09 - GESTION DE LA PARTE ALTA Y MEDIA DE LA CUENCA DEL RÍO YAQUE DEL NORTE EN LA VERTIENTE NORTE DE LA CORDILLERA CENTRAL."/>
    <s v="60 - CREDITO EXTERNO"/>
    <n v="14132"/>
    <s v="99 - MULTIPROVINCIAL"/>
    <n v="3290615"/>
    <n v="0"/>
  </r>
  <r>
    <s v="2024"/>
    <x v="0"/>
    <x v="0"/>
    <x v="1"/>
    <x v="6"/>
    <x v="2"/>
    <s v="0210 - MINISTERIO DE AGRICULTURA"/>
    <s v="0001 - MINISTERIO DE AGRICULTURA"/>
    <x v="1"/>
    <x v="12"/>
    <x v="52"/>
    <x v="5"/>
    <x v="35"/>
    <s v="S"/>
    <s v="09 - GESTION DE LA PARTE ALTA Y MEDIA DE LA CUENCA DEL RÍO YAQUE DEL NORTE EN LA VERTIENTE NORTE DE LA CORDILLERA CENTRAL."/>
    <s v="60 - CREDITO EXTERNO"/>
    <n v="14132"/>
    <s v="99 - MULTIPROVINCIAL"/>
    <n v="76566213"/>
    <n v="0"/>
  </r>
  <r>
    <s v="2024"/>
    <x v="0"/>
    <x v="0"/>
    <x v="1"/>
    <x v="6"/>
    <x v="2"/>
    <s v="0210 - MINISTERIO DE AGRICULTURA"/>
    <s v="0001 - MINISTERIO DE AGRICULTURA"/>
    <x v="1"/>
    <x v="11"/>
    <x v="26"/>
    <x v="1"/>
    <x v="7"/>
    <s v="S"/>
    <s v="01 - RECONSTRUCCIÓN DE 44 KM DE CAMINOS PRODUCTIVOS EN LA PROVINCIA PUERTO PLATA"/>
    <s v="10 - FONDO GENERAL"/>
    <n v="14129"/>
    <s v="18 - PUERTO PLATA"/>
    <n v="200000"/>
    <n v="42600"/>
  </r>
  <r>
    <s v="2024"/>
    <x v="0"/>
    <x v="0"/>
    <x v="1"/>
    <x v="6"/>
    <x v="2"/>
    <s v="0210 - MINISTERIO DE AGRICULTURA"/>
    <s v="0001 - MINISTERIO DE AGRICULTURA"/>
    <x v="1"/>
    <x v="11"/>
    <x v="26"/>
    <x v="1"/>
    <x v="13"/>
    <s v="S"/>
    <s v="01 - RECONSTRUCCIÓN DE 44 KM DE CAMINOS PRODUCTIVOS EN LA PROVINCIA PUERTO PLATA"/>
    <s v="10 - FONDO GENERAL"/>
    <n v="14129"/>
    <s v="18 - PUERTO PLATA"/>
    <n v="300000"/>
    <n v="0"/>
  </r>
  <r>
    <s v="2024"/>
    <x v="0"/>
    <x v="0"/>
    <x v="1"/>
    <x v="6"/>
    <x v="2"/>
    <s v="0210 - MINISTERIO DE AGRICULTURA"/>
    <s v="0001 - MINISTERIO DE AGRICULTURA"/>
    <x v="1"/>
    <x v="11"/>
    <x v="26"/>
    <x v="5"/>
    <x v="35"/>
    <s v="S"/>
    <s v="01 - RECONSTRUCCIÓN DE 44 KM DE CAMINOS PRODUCTIVOS EN LA PROVINCIA PUERTO PLATA"/>
    <s v="10 - FONDO GENERAL"/>
    <n v="14129"/>
    <s v="18 - PUERTO PLATA"/>
    <n v="0"/>
    <n v="0"/>
  </r>
  <r>
    <s v="2024"/>
    <x v="0"/>
    <x v="0"/>
    <x v="1"/>
    <x v="6"/>
    <x v="2"/>
    <s v="0210 - MINISTERIO DE AGRICULTURA"/>
    <s v="0001 - MINISTERIO DE AGRICULTURA"/>
    <x v="2"/>
    <x v="14"/>
    <x v="54"/>
    <x v="5"/>
    <x v="35"/>
    <s v="N"/>
    <s v="00 - N/A"/>
    <s v="10 - FONDO GENERAL"/>
    <s v="(en blanco)"/>
    <s v="99 - MULTIPROVINCIAL"/>
    <n v="100000"/>
    <n v="0"/>
  </r>
  <r>
    <s v="2024"/>
    <x v="0"/>
    <x v="0"/>
    <x v="1"/>
    <x v="6"/>
    <x v="2"/>
    <s v="0210 - MINISTERIO DE AGRICULTURA"/>
    <s v="0002 - DIRECCION GENERAL DE GANADERIA"/>
    <x v="1"/>
    <x v="12"/>
    <x v="32"/>
    <x v="0"/>
    <x v="0"/>
    <s v="S"/>
    <s v="02 - FORTALECIMIENTO DE LA CRIANZA OVICAPRINA EN LA REGIÓN FRONTERIZA DE LA RD"/>
    <s v="10 - FONDO GENERAL"/>
    <n v="14199"/>
    <s v="99 - MULTIPROVINCIAL"/>
    <n v="1495000"/>
    <n v="486000"/>
  </r>
  <r>
    <s v="2024"/>
    <x v="0"/>
    <x v="0"/>
    <x v="1"/>
    <x v="6"/>
    <x v="2"/>
    <s v="0210 - MINISTERIO DE AGRICULTURA"/>
    <s v="0002 - DIRECCION GENERAL DE GANADERIA"/>
    <x v="1"/>
    <x v="12"/>
    <x v="32"/>
    <x v="0"/>
    <x v="4"/>
    <s v="S"/>
    <s v="02 - FORTALECIMIENTO DE LA CRIANZA OVICAPRINA EN LA REGIÓN FRONTERIZA DE LA RD"/>
    <s v="10 - FONDO GENERAL"/>
    <n v="14199"/>
    <s v="99 - MULTIPROVINCIAL"/>
    <n v="227562"/>
    <n v="74795.400000000009"/>
  </r>
  <r>
    <s v="2024"/>
    <x v="0"/>
    <x v="0"/>
    <x v="1"/>
    <x v="6"/>
    <x v="2"/>
    <s v="0210 - MINISTERIO DE AGRICULTURA"/>
    <s v="0002 - DIRECCION GENERAL DE GANADERIA"/>
    <x v="1"/>
    <x v="12"/>
    <x v="32"/>
    <x v="1"/>
    <x v="7"/>
    <s v="S"/>
    <s v="02 - FORTALECIMIENTO DE LA CRIANZA OVICAPRINA EN LA REGIÓN FRONTERIZA DE LA RD"/>
    <s v="10 - FONDO GENERAL"/>
    <n v="14199"/>
    <s v="99 - MULTIPROVINCIAL"/>
    <n v="278000"/>
    <n v="0"/>
  </r>
  <r>
    <s v="2024"/>
    <x v="0"/>
    <x v="0"/>
    <x v="1"/>
    <x v="6"/>
    <x v="2"/>
    <s v="0210 - MINISTERIO DE AGRICULTURA"/>
    <s v="0002 - DIRECCION GENERAL DE GANADERIA"/>
    <x v="1"/>
    <x v="12"/>
    <x v="32"/>
    <x v="1"/>
    <x v="10"/>
    <s v="S"/>
    <s v="02 - FORTALECIMIENTO DE LA CRIANZA OVICAPRINA EN LA REGIÓN FRONTERIZA DE LA RD"/>
    <s v="10 - FONDO GENERAL"/>
    <n v="14199"/>
    <s v="99 - MULTIPROVINCIAL"/>
    <n v="110000"/>
    <n v="0"/>
  </r>
  <r>
    <s v="2024"/>
    <x v="0"/>
    <x v="0"/>
    <x v="1"/>
    <x v="6"/>
    <x v="2"/>
    <s v="0210 - MINISTERIO DE AGRICULTURA"/>
    <s v="0002 - DIRECCION GENERAL DE GANADERIA"/>
    <x v="1"/>
    <x v="12"/>
    <x v="32"/>
    <x v="1"/>
    <x v="11"/>
    <s v="S"/>
    <s v="02 - FORTALECIMIENTO DE LA CRIANZA OVICAPRINA EN LA REGIÓN FRONTERIZA DE LA RD"/>
    <s v="10 - FONDO GENERAL"/>
    <n v="14199"/>
    <s v="99 - MULTIPROVINCIAL"/>
    <n v="40000"/>
    <n v="0"/>
  </r>
  <r>
    <s v="2024"/>
    <x v="0"/>
    <x v="0"/>
    <x v="1"/>
    <x v="6"/>
    <x v="2"/>
    <s v="0210 - MINISTERIO DE AGRICULTURA"/>
    <s v="0002 - DIRECCION GENERAL DE GANADERIA"/>
    <x v="1"/>
    <x v="12"/>
    <x v="32"/>
    <x v="2"/>
    <x v="14"/>
    <s v="S"/>
    <s v="02 - FORTALECIMIENTO DE LA CRIANZA OVICAPRINA EN LA REGIÓN FRONTERIZA DE LA RD"/>
    <s v="10 - FONDO GENERAL"/>
    <n v="14199"/>
    <s v="99 - MULTIPROVINCIAL"/>
    <n v="789241"/>
    <n v="0"/>
  </r>
  <r>
    <s v="2024"/>
    <x v="0"/>
    <x v="0"/>
    <x v="1"/>
    <x v="6"/>
    <x v="2"/>
    <s v="0210 - MINISTERIO DE AGRICULTURA"/>
    <s v="0002 - DIRECCION GENERAL DE GANADERIA"/>
    <x v="1"/>
    <x v="12"/>
    <x v="32"/>
    <x v="2"/>
    <x v="17"/>
    <s v="S"/>
    <s v="02 - FORTALECIMIENTO DE LA CRIANZA OVICAPRINA EN LA REGIÓN FRONTERIZA DE LA RD"/>
    <s v="10 - FONDO GENERAL"/>
    <n v="14199"/>
    <s v="99 - MULTIPROVINCIAL"/>
    <n v="200000"/>
    <n v="0"/>
  </r>
  <r>
    <s v="2024"/>
    <x v="0"/>
    <x v="0"/>
    <x v="1"/>
    <x v="6"/>
    <x v="2"/>
    <s v="0210 - MINISTERIO DE AGRICULTURA"/>
    <s v="0002 - DIRECCION GENERAL DE GANADERIA"/>
    <x v="1"/>
    <x v="12"/>
    <x v="32"/>
    <x v="2"/>
    <x v="18"/>
    <s v="S"/>
    <s v="02 - FORTALECIMIENTO DE LA CRIANZA OVICAPRINA EN LA REGIÓN FRONTERIZA DE LA RD"/>
    <s v="10 - FONDO GENERAL"/>
    <n v="14199"/>
    <s v="99 - MULTIPROVINCIAL"/>
    <n v="50000"/>
    <n v="0"/>
  </r>
  <r>
    <s v="2024"/>
    <x v="0"/>
    <x v="0"/>
    <x v="1"/>
    <x v="6"/>
    <x v="2"/>
    <s v="0210 - MINISTERIO DE AGRICULTURA"/>
    <s v="0002 - DIRECCION GENERAL DE GANADERIA"/>
    <x v="1"/>
    <x v="12"/>
    <x v="32"/>
    <x v="2"/>
    <x v="19"/>
    <s v="S"/>
    <s v="02 - FORTALECIMIENTO DE LA CRIANZA OVICAPRINA EN LA REGIÓN FRONTERIZA DE LA RD"/>
    <s v="10 - FONDO GENERAL"/>
    <n v="14199"/>
    <s v="99 - MULTIPROVINCIAL"/>
    <n v="3139448"/>
    <n v="2974874.4"/>
  </r>
  <r>
    <s v="2024"/>
    <x v="0"/>
    <x v="0"/>
    <x v="1"/>
    <x v="6"/>
    <x v="2"/>
    <s v="0210 - MINISTERIO DE AGRICULTURA"/>
    <s v="0002 - DIRECCION GENERAL DE GANADERIA"/>
    <x v="1"/>
    <x v="12"/>
    <x v="32"/>
    <x v="2"/>
    <x v="20"/>
    <s v="S"/>
    <s v="02 - FORTALECIMIENTO DE LA CRIANZA OVICAPRINA EN LA REGIÓN FRONTERIZA DE LA RD"/>
    <s v="10 - FONDO GENERAL"/>
    <n v="14199"/>
    <s v="99 - MULTIPROVINCIAL"/>
    <n v="793777"/>
    <n v="0"/>
  </r>
  <r>
    <s v="2024"/>
    <x v="0"/>
    <x v="0"/>
    <x v="1"/>
    <x v="6"/>
    <x v="2"/>
    <s v="0210 - MINISTERIO DE AGRICULTURA"/>
    <s v="0002 - DIRECCION GENERAL DE GANADERIA"/>
    <x v="1"/>
    <x v="12"/>
    <x v="32"/>
    <x v="2"/>
    <x v="21"/>
    <s v="S"/>
    <s v="02 - FORTALECIMIENTO DE LA CRIANZA OVICAPRINA EN LA REGIÓN FRONTERIZA DE LA RD"/>
    <s v="10 - FONDO GENERAL"/>
    <n v="14199"/>
    <s v="99 - MULTIPROVINCIAL"/>
    <n v="10000"/>
    <n v="0"/>
  </r>
  <r>
    <s v="2024"/>
    <x v="0"/>
    <x v="0"/>
    <x v="1"/>
    <x v="6"/>
    <x v="2"/>
    <s v="0211 - MINISTERIO DE OBRAS PÚBLICAS Y COMUNICACIONES"/>
    <s v="0001 - MINISTERIO DE OBRAS PUBLICAS Y COMUNICACIONES"/>
    <x v="0"/>
    <x v="0"/>
    <x v="0"/>
    <x v="5"/>
    <x v="35"/>
    <s v="S"/>
    <s v="72 - CONSTRUCCIÓN DEL EDIFICIO DE PARQUEOS DE LA DIRECCIÓN GENERAL DE IMPUESTOS INTERNOS (DGII), SECTOR GAZCUE, DISTRITO NACIONAL"/>
    <s v="10 - FONDO GENERAL"/>
    <n v="16142"/>
    <s v="01 - DISTRITO NACIONAL"/>
    <n v="144375804"/>
    <n v="0"/>
  </r>
  <r>
    <s v="2024"/>
    <x v="0"/>
    <x v="0"/>
    <x v="1"/>
    <x v="6"/>
    <x v="2"/>
    <s v="0211 - MINISTERIO DE OBRAS PÚBLICAS Y COMUNICACIONES"/>
    <s v="0001 - MINISTERIO DE OBRAS PUBLICAS Y COMUNICACIONES"/>
    <x v="0"/>
    <x v="0"/>
    <x v="2"/>
    <x v="5"/>
    <x v="35"/>
    <s v="S"/>
    <s v="41 - REHABILITACIÓN Y CONSTRUCCIÓN AYUDANTÍA DEL MINISTERIO DE OBRAS PÚBLICAS EN LA PROVINCIA DE PUERTO PLATA"/>
    <s v="10 - FONDO GENERAL"/>
    <n v="13974"/>
    <s v="18 - PUERTO PLATA"/>
    <n v="5448144"/>
    <n v="0"/>
  </r>
  <r>
    <s v="2024"/>
    <x v="0"/>
    <x v="0"/>
    <x v="1"/>
    <x v="6"/>
    <x v="2"/>
    <s v="0211 - MINISTERIO DE OBRAS PÚBLICAS Y COMUNICACIONES"/>
    <s v="0001 - MINISTERIO DE OBRAS PUBLICAS Y COMUNICACIONES"/>
    <x v="0"/>
    <x v="0"/>
    <x v="2"/>
    <x v="5"/>
    <x v="35"/>
    <s v="S"/>
    <s v="70 - REHABILITACIÓN Y CONSTRUCCIÓN AYUDANTÍA DEL MINISTERIO DE OBRAS PÚBLICAS EN LA PROVINCIA DE SAN PEDRO DE MACORIS"/>
    <s v="10 - FONDO GENERAL"/>
    <n v="13975"/>
    <s v="23 - SAN PEDRO DE MACORIS"/>
    <n v="1634443"/>
    <n v="0"/>
  </r>
  <r>
    <s v="2024"/>
    <x v="0"/>
    <x v="0"/>
    <x v="1"/>
    <x v="6"/>
    <x v="2"/>
    <s v="0211 - MINISTERIO DE OBRAS PÚBLICAS Y COMUNICACIONES"/>
    <s v="0001 - MINISTERIO DE OBRAS PUBLICAS Y COMUNICACIONES"/>
    <x v="0"/>
    <x v="0"/>
    <x v="2"/>
    <x v="5"/>
    <x v="35"/>
    <s v="S"/>
    <s v="74 - REMODELACIÓN  DE EDIFICIO SEDE CENTRAL DEL MINISTERIO DE OBRAS, PÚBLICAS Y COMUNICACIONES (MOPC), DISTRITO NACIONAL"/>
    <s v="10 - FONDO GENERAL"/>
    <n v="16152"/>
    <s v="01 - DISTRITO NACIONAL"/>
    <n v="54481436"/>
    <n v="0"/>
  </r>
  <r>
    <s v="2024"/>
    <x v="0"/>
    <x v="0"/>
    <x v="1"/>
    <x v="6"/>
    <x v="2"/>
    <s v="0211 - MINISTERIO DE OBRAS PÚBLICAS Y COMUNICACIONES"/>
    <s v="0001 - MINISTERIO DE OBRAS PUBLICAS Y COMUNICACIONES"/>
    <x v="0"/>
    <x v="0"/>
    <x v="93"/>
    <x v="5"/>
    <x v="35"/>
    <s v="S"/>
    <s v="33 - REHABILITACIÓN Y CONSTRUCCIÓN LABORATORIO DE MECANICA DE SUELO DEL MINISTERIO DE OBRAS PÚBLICAS Y COMUNICACIONES"/>
    <s v="10 - FONDO GENERAL"/>
    <n v="13976"/>
    <s v="01 - DISTRITO NACIONAL"/>
    <n v="4358515"/>
    <n v="0"/>
  </r>
  <r>
    <s v="2024"/>
    <x v="0"/>
    <x v="0"/>
    <x v="1"/>
    <x v="6"/>
    <x v="2"/>
    <s v="0211 - MINISTERIO DE OBRAS PÚBLICAS Y COMUNICACIONES"/>
    <s v="0001 - MINISTERIO DE OBRAS PUBLICAS Y COMUNICACIONES"/>
    <x v="0"/>
    <x v="7"/>
    <x v="29"/>
    <x v="5"/>
    <x v="35"/>
    <s v="S"/>
    <s v="78 - REMODELACIÓN FORTALEZA MILITAR LA ESTRELLETA, MUNICIPIO COMENDADOR, PROVINCIA ELIAS PIÑA"/>
    <s v="10 - FONDO GENERAL"/>
    <n v="16298"/>
    <s v="07 - ELIAS PINA"/>
    <n v="10909450"/>
    <n v="0"/>
  </r>
  <r>
    <s v="2024"/>
    <x v="0"/>
    <x v="0"/>
    <x v="1"/>
    <x v="6"/>
    <x v="2"/>
    <s v="0211 - MINISTERIO DE OBRAS PÚBLICAS Y COMUNICACIONES"/>
    <s v="0001 - MINISTERIO DE OBRAS PUBLICAS Y COMUNICACIONES"/>
    <x v="0"/>
    <x v="7"/>
    <x v="29"/>
    <x v="5"/>
    <x v="35"/>
    <s v="S"/>
    <s v="79 - CONSTRUCCIÓN DESTACAMENTO MILITAR EN RINCONCITO, MUNICIPIO COMENDADOR, PROVINCIA ELIAS PIÑA"/>
    <s v="10 - FONDO GENERAL"/>
    <n v="16299"/>
    <s v="07 - ELIAS PINA"/>
    <n v="1661307"/>
    <n v="0"/>
  </r>
  <r>
    <s v="2024"/>
    <x v="0"/>
    <x v="0"/>
    <x v="1"/>
    <x v="6"/>
    <x v="2"/>
    <s v="0211 - MINISTERIO DE OBRAS PÚBLICAS Y COMUNICACIONES"/>
    <s v="0001 - MINISTERIO DE OBRAS PUBLICAS Y COMUNICACIONES"/>
    <x v="0"/>
    <x v="1"/>
    <x v="1"/>
    <x v="5"/>
    <x v="35"/>
    <s v="S"/>
    <s v="08 - REMODELACIÓN OFICINAS DEL TRIBUNAL CONSTITUCIONAL, DISTRITO NACIONAL"/>
    <s v="10 - FONDO GENERAL"/>
    <n v="13491"/>
    <s v="01 - DISTRITO NACIONAL"/>
    <n v="40861077"/>
    <n v="0"/>
  </r>
  <r>
    <s v="2024"/>
    <x v="0"/>
    <x v="0"/>
    <x v="1"/>
    <x v="6"/>
    <x v="2"/>
    <s v="0211 - MINISTERIO DE OBRAS PÚBLICAS Y COMUNICACIONES"/>
    <s v="0001 - MINISTERIO DE OBRAS PUBLICAS Y COMUNICACIONES"/>
    <x v="1"/>
    <x v="12"/>
    <x v="98"/>
    <x v="5"/>
    <x v="35"/>
    <s v="S"/>
    <s v="02 - CONSTRUCCIÓN DE MUELLE PESQUERO EN EL DISTRITIO MUNICIPAL JUANCHO, PROVINCIA PEDERNALES"/>
    <s v="10 - FONDO GENERAL"/>
    <n v="14774"/>
    <s v="16 - PEDERNALES"/>
    <n v="2855017"/>
    <n v="0"/>
  </r>
  <r>
    <s v="2024"/>
    <x v="0"/>
    <x v="0"/>
    <x v="1"/>
    <x v="6"/>
    <x v="2"/>
    <s v="0211 - MINISTERIO DE OBRAS PÚBLICAS Y COMUNICACIONES"/>
    <s v="0001 - MINISTERIO DE OBRAS PUBLICAS Y COMUNICACIONES"/>
    <x v="1"/>
    <x v="12"/>
    <x v="98"/>
    <x v="5"/>
    <x v="35"/>
    <s v="S"/>
    <s v="03 - CONSTRUCCIÓN DE MUELLE PESQUERO EN EL MUNICIPIO DE SANCHEZ, PROVINCIA SAMANA"/>
    <s v="10 - FONDO GENERAL"/>
    <n v="14775"/>
    <s v="20 - SAMANA"/>
    <n v="6417846"/>
    <n v="0"/>
  </r>
  <r>
    <s v="2024"/>
    <x v="0"/>
    <x v="0"/>
    <x v="1"/>
    <x v="6"/>
    <x v="2"/>
    <s v="0211 - MINISTERIO DE OBRAS PÚBLICAS Y COMUNICACIONES"/>
    <s v="0001 - MINISTERIO DE OBRAS PUBLICAS Y COMUNICACIONES"/>
    <x v="1"/>
    <x v="12"/>
    <x v="98"/>
    <x v="5"/>
    <x v="35"/>
    <s v="S"/>
    <s v="04 - CONSTRUCCIÓN DE MUELLE PESQUERO EN EL MUNICIPIO DE MANZANILLO, PROVINCIA MONTE CRISTI"/>
    <s v="10 - FONDO GENERAL"/>
    <n v="14776"/>
    <s v="15 - MONTE CRISTI"/>
    <n v="7085308"/>
    <n v="0"/>
  </r>
  <r>
    <s v="2024"/>
    <x v="0"/>
    <x v="0"/>
    <x v="1"/>
    <x v="6"/>
    <x v="2"/>
    <s v="0211 - MINISTERIO DE OBRAS PÚBLICAS Y COMUNICACIONES"/>
    <s v="0001 - MINISTERIO DE OBRAS PUBLICAS Y COMUNICACIONES"/>
    <x v="1"/>
    <x v="12"/>
    <x v="98"/>
    <x v="5"/>
    <x v="35"/>
    <s v="S"/>
    <s v="05 - CONSTRUCCIÓN DE MUELLE PESQUERO EN EL MUNICIPIO SANTA BÁRBARA PROVINCIA SAMANA"/>
    <s v="10 - FONDO GENERAL"/>
    <n v="14777"/>
    <s v="20 - SAMANA"/>
    <n v="2348246"/>
    <n v="0"/>
  </r>
  <r>
    <s v="2024"/>
    <x v="0"/>
    <x v="0"/>
    <x v="1"/>
    <x v="6"/>
    <x v="2"/>
    <s v="0211 - MINISTERIO DE OBRAS PÚBLICAS Y COMUNICACIONES"/>
    <s v="0001 - MINISTERIO DE OBRAS PUBLICAS Y COMUNICACIONES"/>
    <x v="1"/>
    <x v="12"/>
    <x v="98"/>
    <x v="5"/>
    <x v="35"/>
    <s v="S"/>
    <s v="06 - CONSTRUCCIÓN DE MUELLE PESQUERO CAÑO DE YUTI, PROVINCIA MONTE CRISTI"/>
    <s v="10 - FONDO GENERAL"/>
    <n v="14778"/>
    <s v="20 - SAMANA"/>
    <n v="1892708"/>
    <n v="0"/>
  </r>
  <r>
    <s v="2024"/>
    <x v="0"/>
    <x v="0"/>
    <x v="1"/>
    <x v="6"/>
    <x v="2"/>
    <s v="0211 - MINISTERIO DE OBRAS PÚBLICAS Y COMUNICACIONES"/>
    <s v="0001 - MINISTERIO DE OBRAS PUBLICAS Y COMUNICACIONES"/>
    <x v="1"/>
    <x v="12"/>
    <x v="98"/>
    <x v="5"/>
    <x v="35"/>
    <s v="S"/>
    <s v="34 - CONSTRUCCIÓN DEL MATADERO DE LA PROVINCIA BARAHONA"/>
    <s v="10 - FONDO GENERAL"/>
    <n v="13978"/>
    <s v="04 - BARAHONA"/>
    <n v="21792574"/>
    <n v="0"/>
  </r>
  <r>
    <s v="2024"/>
    <x v="0"/>
    <x v="0"/>
    <x v="1"/>
    <x v="6"/>
    <x v="2"/>
    <s v="0211 - MINISTERIO DE OBRAS PÚBLICAS Y COMUNICACIONES"/>
    <s v="0001 - MINISTERIO DE OBRAS PUBLICAS Y COMUNICACIONES"/>
    <x v="1"/>
    <x v="18"/>
    <x v="107"/>
    <x v="5"/>
    <x v="35"/>
    <s v="S"/>
    <s v="06 - CONSTRUCCIÓN DEL PARQUE  DISTRITO INDUSTRIAL SANTO DOMINGO OESTE (DISDO), EN HATO NUEVO, MANOGUAYABO"/>
    <s v="10 - FONDO GENERAL"/>
    <n v="13636"/>
    <s v="32 - SANTO DOMINGO"/>
    <n v="12633085"/>
    <n v="0"/>
  </r>
  <r>
    <s v="2024"/>
    <x v="0"/>
    <x v="0"/>
    <x v="1"/>
    <x v="6"/>
    <x v="2"/>
    <s v="0211 - MINISTERIO DE OBRAS PÚBLICAS Y COMUNICACIONES"/>
    <s v="0001 - MINISTERIO DE OBRAS PUBLICAS Y COMUNICACIONES"/>
    <x v="1"/>
    <x v="11"/>
    <x v="26"/>
    <x v="1"/>
    <x v="12"/>
    <s v="S"/>
    <s v="14 - CONSTRUCCIÓN  NUEVO PUENTE FLOTANTE SOBRE EL RLO OZAMA, DISTRITO NACIONAL"/>
    <s v="10 - FONDO GENERAL"/>
    <n v="14574"/>
    <s v="32 - SANTO DOMINGO"/>
    <n v="11418688"/>
    <n v="9406956.0199999996"/>
  </r>
  <r>
    <s v="2024"/>
    <x v="0"/>
    <x v="0"/>
    <x v="1"/>
    <x v="6"/>
    <x v="2"/>
    <s v="0211 - MINISTERIO DE OBRAS PÚBLICAS Y COMUNICACIONES"/>
    <s v="0001 - MINISTERIO DE OBRAS PUBLICAS Y COMUNICACIONES"/>
    <x v="1"/>
    <x v="11"/>
    <x v="26"/>
    <x v="2"/>
    <x v="19"/>
    <s v="S"/>
    <s v="01 - RECONSTRUCCIÓN DE LA INFRAESTRUCTURA VIAL URBANA DEL MUNICIPIO SANTA BÁRBARA DE SAMANÁ, PROVINCIA SAMANÁ"/>
    <s v="10 - FONDO GENERAL"/>
    <n v="15340"/>
    <s v="20 - SAMANA"/>
    <n v="16721868"/>
    <n v="9999908.2200000007"/>
  </r>
  <r>
    <s v="2024"/>
    <x v="0"/>
    <x v="0"/>
    <x v="1"/>
    <x v="6"/>
    <x v="2"/>
    <s v="0211 - MINISTERIO DE OBRAS PÚBLICAS Y COMUNICACIONES"/>
    <s v="0001 - MINISTERIO DE OBRAS PUBLICAS Y COMUNICACIONES"/>
    <x v="1"/>
    <x v="11"/>
    <x v="26"/>
    <x v="2"/>
    <x v="19"/>
    <s v="S"/>
    <s v="02 - RECONSTRUCCIÓN  DE LA INFRAESTRUCTURA VIAL URBANA DEL MUNICIPIO SANTO DOMINGO ESTE"/>
    <s v="10 - FONDO GENERAL"/>
    <n v="15347"/>
    <s v="32 - SANTO DOMINGO"/>
    <n v="236980174"/>
    <n v="140180069.88999999"/>
  </r>
  <r>
    <s v="2024"/>
    <x v="0"/>
    <x v="0"/>
    <x v="1"/>
    <x v="6"/>
    <x v="2"/>
    <s v="0211 - MINISTERIO DE OBRAS PÚBLICAS Y COMUNICACIONES"/>
    <s v="0001 - MINISTERIO DE OBRAS PUBLICAS Y COMUNICACIONES"/>
    <x v="1"/>
    <x v="11"/>
    <x v="26"/>
    <x v="2"/>
    <x v="19"/>
    <s v="S"/>
    <s v="02 - RECONSTRUCCIÓN  DE LA INFRAESTRUCTURA VIAL URBANA DEL MUNICIPIO SANTO DOMINGO ESTE"/>
    <s v="50 - CRÉDITO INTERNO"/>
    <n v="15347"/>
    <s v="32 - SANTO DOMINGO"/>
    <n v="144857827"/>
    <n v="0"/>
  </r>
  <r>
    <s v="2024"/>
    <x v="0"/>
    <x v="0"/>
    <x v="1"/>
    <x v="6"/>
    <x v="2"/>
    <s v="0211 - MINISTERIO DE OBRAS PÚBLICAS Y COMUNICACIONES"/>
    <s v="0001 - MINISTERIO DE OBRAS PUBLICAS Y COMUNICACIONES"/>
    <x v="1"/>
    <x v="11"/>
    <x v="26"/>
    <x v="2"/>
    <x v="19"/>
    <s v="S"/>
    <s v="03 - RECONSTRUCCIÓN DE LA INFRAESTRUCTURA VIAL URBANA DEL MUNICIPIO JAQUIMEYES, PROVINCIA BARAHONA"/>
    <s v="10 - FONDO GENERAL"/>
    <n v="15386"/>
    <s v="04 - BARAHONA"/>
    <n v="4853906"/>
    <n v="0"/>
  </r>
  <r>
    <s v="2024"/>
    <x v="0"/>
    <x v="0"/>
    <x v="1"/>
    <x v="6"/>
    <x v="2"/>
    <s v="0211 - MINISTERIO DE OBRAS PÚBLICAS Y COMUNICACIONES"/>
    <s v="0001 - MINISTERIO DE OBRAS PUBLICAS Y COMUNICACIONES"/>
    <x v="1"/>
    <x v="11"/>
    <x v="26"/>
    <x v="2"/>
    <x v="19"/>
    <s v="S"/>
    <s v="04 - RECONSTRUCCIÓN DE LA INFRAESTRUCTURA VIAL URBANA DEL MUNICIPIO LA CIENAGA, PROVINCIA BARAHONA"/>
    <s v="10 - FONDO GENERAL"/>
    <n v="15387"/>
    <s v="04 - BARAHONA"/>
    <n v="11803497"/>
    <n v="0"/>
  </r>
  <r>
    <s v="2024"/>
    <x v="0"/>
    <x v="0"/>
    <x v="1"/>
    <x v="6"/>
    <x v="2"/>
    <s v="0211 - MINISTERIO DE OBRAS PÚBLICAS Y COMUNICACIONES"/>
    <s v="0001 - MINISTERIO DE OBRAS PUBLICAS Y COMUNICACIONES"/>
    <x v="1"/>
    <x v="11"/>
    <x v="26"/>
    <x v="2"/>
    <x v="19"/>
    <s v="S"/>
    <s v="05 - RECONSTRUCCIÓN DE LA INFRAESTRUCTURA VIAL URBANA DEL MUNICIPIO DE VILLA JARAGUA, PROVINCIA BAHORUCO"/>
    <s v="10 - FONDO GENERAL"/>
    <n v="15388"/>
    <s v="03 - BAHORUCO"/>
    <n v="14726137"/>
    <n v="1816456.81"/>
  </r>
  <r>
    <s v="2024"/>
    <x v="0"/>
    <x v="0"/>
    <x v="1"/>
    <x v="6"/>
    <x v="2"/>
    <s v="0211 - MINISTERIO DE OBRAS PÚBLICAS Y COMUNICACIONES"/>
    <s v="0001 - MINISTERIO DE OBRAS PUBLICAS Y COMUNICACIONES"/>
    <x v="1"/>
    <x v="11"/>
    <x v="26"/>
    <x v="2"/>
    <x v="19"/>
    <s v="S"/>
    <s v="06 - RECONSTRUCCIÓN DE LA INFRAESTRUCTURA VIAL URBANA DEL MUNICIPIO DE GALVAN, PROVINCIA BAHORUCO"/>
    <s v="10 - FONDO GENERAL"/>
    <n v="15389"/>
    <s v="03 - BAHORUCO"/>
    <n v="10672213"/>
    <n v="0"/>
  </r>
  <r>
    <s v="2024"/>
    <x v="0"/>
    <x v="0"/>
    <x v="1"/>
    <x v="6"/>
    <x v="2"/>
    <s v="0211 - MINISTERIO DE OBRAS PÚBLICAS Y COMUNICACIONES"/>
    <s v="0001 - MINISTERIO DE OBRAS PUBLICAS Y COMUNICACIONES"/>
    <x v="1"/>
    <x v="11"/>
    <x v="26"/>
    <x v="2"/>
    <x v="19"/>
    <s v="S"/>
    <s v="07 - RECONSTRUCCIÓN DE LA INFRAESTRUCTURA VIAL URBANA DEL MUNICIPIO BANICA, PROVINCIA ELIAS PIÑA"/>
    <s v="10 - FONDO GENERAL"/>
    <n v="15390"/>
    <s v="07 - ELIAS PINA"/>
    <n v="9418507"/>
    <n v="0"/>
  </r>
  <r>
    <s v="2024"/>
    <x v="0"/>
    <x v="0"/>
    <x v="1"/>
    <x v="6"/>
    <x v="2"/>
    <s v="0211 - MINISTERIO DE OBRAS PÚBLICAS Y COMUNICACIONES"/>
    <s v="0001 - MINISTERIO DE OBRAS PUBLICAS Y COMUNICACIONES"/>
    <x v="1"/>
    <x v="11"/>
    <x v="26"/>
    <x v="2"/>
    <x v="19"/>
    <s v="S"/>
    <s v="08 - RECONSTRUCCIÓN DE LA INFRAESTRUCTURA VIAL URBANA DEL MUNICIPIO EL LLANO, PROVINCIA ELIAS PIÑA"/>
    <s v="10 - FONDO GENERAL"/>
    <n v="15391"/>
    <s v="07 - ELIAS PINA"/>
    <n v="5901836"/>
    <n v="0"/>
  </r>
  <r>
    <s v="2024"/>
    <x v="0"/>
    <x v="0"/>
    <x v="1"/>
    <x v="6"/>
    <x v="2"/>
    <s v="0211 - MINISTERIO DE OBRAS PÚBLICAS Y COMUNICACIONES"/>
    <s v="0001 - MINISTERIO DE OBRAS PUBLICAS Y COMUNICACIONES"/>
    <x v="1"/>
    <x v="11"/>
    <x v="26"/>
    <x v="2"/>
    <x v="19"/>
    <s v="S"/>
    <s v="09 - RECONSTRUCCIÓN DE LA INFRAESTRUCTURA VIAL URBANA DEL MUNICIPIO EL PINO, PROVINCIA DAJABÓN"/>
    <s v="10 - FONDO GENERAL"/>
    <n v="15392"/>
    <s v="05 - DAJABON"/>
    <n v="6549295"/>
    <n v="0"/>
  </r>
  <r>
    <s v="2024"/>
    <x v="0"/>
    <x v="0"/>
    <x v="1"/>
    <x v="6"/>
    <x v="2"/>
    <s v="0211 - MINISTERIO DE OBRAS PÚBLICAS Y COMUNICACIONES"/>
    <s v="0001 - MINISTERIO DE OBRAS PUBLICAS Y COMUNICACIONES"/>
    <x v="1"/>
    <x v="11"/>
    <x v="26"/>
    <x v="2"/>
    <x v="19"/>
    <s v="S"/>
    <s v="10 - RECONSTRUCCIÓN DE LA INFRAESTRUCTURA VIAL URBANA DEL MUNICIPIO RIO SAN JUAN PROVINCIA MARÍA TRINIDAD SÁNCHEZ"/>
    <s v="10 - FONDO GENERAL"/>
    <n v="15393"/>
    <s v="14 - MARIA TRINIDAD SANCHEZ"/>
    <n v="5464663"/>
    <n v="0"/>
  </r>
  <r>
    <s v="2024"/>
    <x v="0"/>
    <x v="0"/>
    <x v="1"/>
    <x v="6"/>
    <x v="2"/>
    <s v="0211 - MINISTERIO DE OBRAS PÚBLICAS Y COMUNICACIONES"/>
    <s v="0001 - MINISTERIO DE OBRAS PUBLICAS Y COMUNICACIONES"/>
    <x v="1"/>
    <x v="11"/>
    <x v="26"/>
    <x v="2"/>
    <x v="19"/>
    <s v="S"/>
    <s v="11 - RECONSTRUCCIÓN DE LA INFRAESTRUCTURA VIAL URBANA DEL MUNICIPIO LOMA DE CABRERA, PROVINCIA DAJABÓN"/>
    <s v="10 - FONDO GENERAL"/>
    <n v="15394"/>
    <s v="05 - DAJABON"/>
    <n v="15145859"/>
    <n v="0"/>
  </r>
  <r>
    <s v="2024"/>
    <x v="0"/>
    <x v="0"/>
    <x v="1"/>
    <x v="6"/>
    <x v="2"/>
    <s v="0211 - MINISTERIO DE OBRAS PÚBLICAS Y COMUNICACIONES"/>
    <s v="0001 - MINISTERIO DE OBRAS PUBLICAS Y COMUNICACIONES"/>
    <x v="1"/>
    <x v="11"/>
    <x v="26"/>
    <x v="2"/>
    <x v="19"/>
    <s v="S"/>
    <s v="12 - RECONSTRUCCIÓN DE LA INFRAESTRUCTURA VIAL URBANA DEL MUNICIPIO SÁNCHEZ, PROVINCIA SAMANÁ"/>
    <s v="10 - FONDO GENERAL"/>
    <n v="15395"/>
    <s v="20 - SAMANA"/>
    <n v="13083046"/>
    <n v="5898830"/>
  </r>
  <r>
    <s v="2024"/>
    <x v="0"/>
    <x v="0"/>
    <x v="1"/>
    <x v="6"/>
    <x v="2"/>
    <s v="0211 - MINISTERIO DE OBRAS PÚBLICAS Y COMUNICACIONES"/>
    <s v="0001 - MINISTERIO DE OBRAS PUBLICAS Y COMUNICACIONES"/>
    <x v="1"/>
    <x v="11"/>
    <x v="26"/>
    <x v="2"/>
    <x v="19"/>
    <s v="S"/>
    <s v="13 - RECONSTRUCCIÓN DE LA INFRAESTRUCTURA VIAL URBANA DEL MUNICIPIO PARTIDO, PROVINCIA DAJABÓN"/>
    <s v="10 - FONDO GENERAL"/>
    <n v="15396"/>
    <s v="05 - DAJABON"/>
    <n v="5528953"/>
    <n v="0"/>
  </r>
  <r>
    <s v="2024"/>
    <x v="0"/>
    <x v="0"/>
    <x v="1"/>
    <x v="6"/>
    <x v="2"/>
    <s v="0211 - MINISTERIO DE OBRAS PÚBLICAS Y COMUNICACIONES"/>
    <s v="0001 - MINISTERIO DE OBRAS PUBLICAS Y COMUNICACIONES"/>
    <x v="1"/>
    <x v="11"/>
    <x v="26"/>
    <x v="2"/>
    <x v="19"/>
    <s v="S"/>
    <s v="14 - RECONSTRUCCIÓN DE LA INFRAESTRUCTURA VIAL URBANA DEL MUNICIPIO RESTAURACIÓN, PROVINCIA DAJABÓN"/>
    <s v="10 - FONDO GENERAL"/>
    <n v="15397"/>
    <s v="05 - DAJABON"/>
    <n v="9964973"/>
    <n v="0"/>
  </r>
  <r>
    <s v="2024"/>
    <x v="0"/>
    <x v="0"/>
    <x v="1"/>
    <x v="6"/>
    <x v="2"/>
    <s v="0211 - MINISTERIO DE OBRAS PÚBLICAS Y COMUNICACIONES"/>
    <s v="0001 - MINISTERIO DE OBRAS PUBLICAS Y COMUNICACIONES"/>
    <x v="1"/>
    <x v="11"/>
    <x v="26"/>
    <x v="2"/>
    <x v="19"/>
    <s v="S"/>
    <s v="15 - RECONSTRUCCIÓN DE LA INFRAESTRUCTURA VIAL URBANA DEL MUNICIPIO EL VALLE, PROVINCIA HATO MAYOR"/>
    <s v="10 - FONDO GENERAL"/>
    <n v="15398"/>
    <s v="30 - HATO MAYOR"/>
    <n v="19679215"/>
    <n v="11797660"/>
  </r>
  <r>
    <s v="2024"/>
    <x v="0"/>
    <x v="0"/>
    <x v="1"/>
    <x v="6"/>
    <x v="2"/>
    <s v="0211 - MINISTERIO DE OBRAS PÚBLICAS Y COMUNICACIONES"/>
    <s v="0001 - MINISTERIO DE OBRAS PUBLICAS Y COMUNICACIONES"/>
    <x v="1"/>
    <x v="11"/>
    <x v="26"/>
    <x v="2"/>
    <x v="19"/>
    <s v="S"/>
    <s v="16 - RECONSTRUCCIÓN DE LA INFRAESTRUCTURA VIAL URBANA DEL MUNICIPIO DE SABANA LA MAR, PROVINCIA HATO MAYOR"/>
    <s v="10 - FONDO GENERAL"/>
    <n v="15401"/>
    <s v="30 - HATO MAYOR"/>
    <n v="38681179"/>
    <n v="17696490"/>
  </r>
  <r>
    <s v="2024"/>
    <x v="0"/>
    <x v="0"/>
    <x v="1"/>
    <x v="6"/>
    <x v="2"/>
    <s v="0211 - MINISTERIO DE OBRAS PÚBLICAS Y COMUNICACIONES"/>
    <s v="0001 - MINISTERIO DE OBRAS PUBLICAS Y COMUNICACIONES"/>
    <x v="1"/>
    <x v="11"/>
    <x v="26"/>
    <x v="2"/>
    <x v="19"/>
    <s v="S"/>
    <s v="17 - RECONSTRUCCIÓN DE LA INFRAESTRUCTURA VIAL URBANA DEL MUNICIPIO LAS MATAS DE SANTA CRUZ, PROVINCIA MONTE CRISTI"/>
    <s v="10 - FONDO GENERAL"/>
    <n v="15402"/>
    <s v="15 - MONTE CRISTI"/>
    <n v="4250867"/>
    <n v="0"/>
  </r>
  <r>
    <s v="2024"/>
    <x v="0"/>
    <x v="0"/>
    <x v="1"/>
    <x v="6"/>
    <x v="2"/>
    <s v="0211 - MINISTERIO DE OBRAS PÚBLICAS Y COMUNICACIONES"/>
    <s v="0001 - MINISTERIO DE OBRAS PUBLICAS Y COMUNICACIONES"/>
    <x v="1"/>
    <x v="11"/>
    <x v="26"/>
    <x v="2"/>
    <x v="19"/>
    <s v="S"/>
    <s v="18 - RECONSTRUCCIÓN DE LA INFRAESTRUCTURA VIAL URBANA DEL MUNICIPIO VALLEJUELO, PROVINCIA SAN JUAN"/>
    <s v="10 - FONDO GENERAL"/>
    <n v="15403"/>
    <s v="22 - SAN JUAN"/>
    <n v="5310170"/>
    <n v="0"/>
  </r>
  <r>
    <s v="2024"/>
    <x v="0"/>
    <x v="0"/>
    <x v="1"/>
    <x v="6"/>
    <x v="2"/>
    <s v="0211 - MINISTERIO DE OBRAS PÚBLICAS Y COMUNICACIONES"/>
    <s v="0001 - MINISTERIO DE OBRAS PUBLICAS Y COMUNICACIONES"/>
    <x v="1"/>
    <x v="11"/>
    <x v="26"/>
    <x v="2"/>
    <x v="19"/>
    <s v="S"/>
    <s v="19 - RECONSTRUCCIÓN DE LA INFRAESTRUCTURA VIAL URBANA DEL MUNICIPIO LAS MATAS DE FARFÁN, PROVINCIA SAN JUAN."/>
    <s v="10 - FONDO GENERAL"/>
    <n v="15404"/>
    <s v="22 - SAN JUAN"/>
    <n v="24542065"/>
    <n v="19999934.609999999"/>
  </r>
  <r>
    <s v="2024"/>
    <x v="0"/>
    <x v="0"/>
    <x v="1"/>
    <x v="6"/>
    <x v="2"/>
    <s v="0211 - MINISTERIO DE OBRAS PÚBLICAS Y COMUNICACIONES"/>
    <s v="0001 - MINISTERIO DE OBRAS PUBLICAS Y COMUNICACIONES"/>
    <x v="1"/>
    <x v="11"/>
    <x v="26"/>
    <x v="2"/>
    <x v="19"/>
    <s v="S"/>
    <s v="20 - RECONSTRUCCIÓN DE LA INFRAESTRUCTURA VIAL URBANA DEL MUNICIPIO TAMBORIL, PROVINCIA SANTIAGO"/>
    <s v="10 - FONDO GENERAL"/>
    <n v="15405"/>
    <s v="25 - SANTIAGO"/>
    <n v="14992463"/>
    <n v="0"/>
  </r>
  <r>
    <s v="2024"/>
    <x v="0"/>
    <x v="0"/>
    <x v="1"/>
    <x v="6"/>
    <x v="2"/>
    <s v="0211 - MINISTERIO DE OBRAS PÚBLICAS Y COMUNICACIONES"/>
    <s v="0001 - MINISTERIO DE OBRAS PUBLICAS Y COMUNICACIONES"/>
    <x v="1"/>
    <x v="11"/>
    <x v="26"/>
    <x v="2"/>
    <x v="19"/>
    <s v="S"/>
    <s v="21 - RECONSTRUCCIÓN DE LA INFRAESTRUCTURA VIAL URBANA DEL MUNICIPIO PUÑAL, PROVINCIA SANTIAGO"/>
    <s v="10 - FONDO GENERAL"/>
    <n v="15406"/>
    <s v="25 - SANTIAGO"/>
    <n v="10993616"/>
    <n v="0"/>
  </r>
  <r>
    <s v="2024"/>
    <x v="0"/>
    <x v="0"/>
    <x v="1"/>
    <x v="6"/>
    <x v="2"/>
    <s v="0211 - MINISTERIO DE OBRAS PÚBLICAS Y COMUNICACIONES"/>
    <s v="0001 - MINISTERIO DE OBRAS PUBLICAS Y COMUNICACIONES"/>
    <x v="1"/>
    <x v="11"/>
    <x v="26"/>
    <x v="2"/>
    <x v="19"/>
    <s v="S"/>
    <s v="22 - RECONSTRUCCIÓN DE LA INFRAESTRUCTURA VIAL URBANA DEL MUNICIPIO VILLA GONZÁLEZ, PROVINCIA SANTIAGO"/>
    <s v="10 - FONDO GENERAL"/>
    <n v="15407"/>
    <s v="25 - SANTIAGO"/>
    <n v="14175978"/>
    <n v="0"/>
  </r>
  <r>
    <s v="2024"/>
    <x v="0"/>
    <x v="0"/>
    <x v="1"/>
    <x v="6"/>
    <x v="2"/>
    <s v="0211 - MINISTERIO DE OBRAS PÚBLICAS Y COMUNICACIONES"/>
    <s v="0001 - MINISTERIO DE OBRAS PUBLICAS Y COMUNICACIONES"/>
    <x v="1"/>
    <x v="11"/>
    <x v="26"/>
    <x v="2"/>
    <x v="19"/>
    <s v="S"/>
    <s v="23 - RECONSTRUCCIÓN DE LA INFRAESTRUCTURA VIAL URBANA DEL MUNICIPIO VILLA TAPIA, PROVINCIA HERMANAS MIRABAL"/>
    <s v="10 - FONDO GENERAL"/>
    <n v="15801"/>
    <s v="19 - HERMANAS MIRABAL"/>
    <n v="8036269"/>
    <n v="0"/>
  </r>
  <r>
    <s v="2024"/>
    <x v="0"/>
    <x v="0"/>
    <x v="1"/>
    <x v="6"/>
    <x v="2"/>
    <s v="0211 - MINISTERIO DE OBRAS PÚBLICAS Y COMUNICACIONES"/>
    <s v="0001 - MINISTERIO DE OBRAS PUBLICAS Y COMUNICACIONES"/>
    <x v="1"/>
    <x v="11"/>
    <x v="26"/>
    <x v="2"/>
    <x v="19"/>
    <s v="S"/>
    <s v="24 - RECONSTRUCCIÓN DE LA INFRAESTRUCTURA VIAL URBANA DEL MUNICIPIO VILLA MONTELLANO, PROVINCIA PUERTO PLATA"/>
    <s v="10 - FONDO GENERAL"/>
    <n v="15802"/>
    <s v="18 - PUERTO PLATA"/>
    <n v="11138269"/>
    <n v="9999967.3100000005"/>
  </r>
  <r>
    <s v="2024"/>
    <x v="0"/>
    <x v="0"/>
    <x v="1"/>
    <x v="6"/>
    <x v="2"/>
    <s v="0211 - MINISTERIO DE OBRAS PÚBLICAS Y COMUNICACIONES"/>
    <s v="0001 - MINISTERIO DE OBRAS PUBLICAS Y COMUNICACIONES"/>
    <x v="1"/>
    <x v="11"/>
    <x v="26"/>
    <x v="2"/>
    <x v="19"/>
    <s v="S"/>
    <s v="25 - RECONSTRUCCIÓN DE LA INFRAESTRUCTURA VIAL URBANA DEL MUNICIPIO GASPAR HERNANDEZ, PROVINCIA ESPAILLAT"/>
    <s v="10 - FONDO GENERAL"/>
    <n v="15803"/>
    <s v="09 - ESPAILLAT"/>
    <n v="6702248"/>
    <n v="0"/>
  </r>
  <r>
    <s v="2024"/>
    <x v="0"/>
    <x v="0"/>
    <x v="1"/>
    <x v="6"/>
    <x v="2"/>
    <s v="0211 - MINISTERIO DE OBRAS PÚBLICAS Y COMUNICACIONES"/>
    <s v="0001 - MINISTERIO DE OBRAS PUBLICAS Y COMUNICACIONES"/>
    <x v="1"/>
    <x v="11"/>
    <x v="26"/>
    <x v="2"/>
    <x v="19"/>
    <s v="S"/>
    <s v="26 - RECONSTRUCCIÓN DE LA INFRAESTRUCTURA VIAL URBANA DEL MUNICIPIO SAN VICTOR, PROVINCIA ESPAILLAT"/>
    <s v="10 - FONDO GENERAL"/>
    <n v="15804"/>
    <s v="09 - ESPAILLAT"/>
    <n v="7102590"/>
    <n v="0"/>
  </r>
  <r>
    <s v="2024"/>
    <x v="0"/>
    <x v="0"/>
    <x v="1"/>
    <x v="6"/>
    <x v="2"/>
    <s v="0211 - MINISTERIO DE OBRAS PÚBLICAS Y COMUNICACIONES"/>
    <s v="0001 - MINISTERIO DE OBRAS PUBLICAS Y COMUNICACIONES"/>
    <x v="1"/>
    <x v="11"/>
    <x v="26"/>
    <x v="2"/>
    <x v="19"/>
    <s v="S"/>
    <s v="26 - REHABILITACIÓN DE LA INFRAESTRUCTURA VIAL URBANA DEL MUNICIPIO DE FUNDACION, PROVINCIA BARAHONA"/>
    <s v="10 - FONDO GENERAL"/>
    <n v="15072"/>
    <s v="04 - BARAHONA"/>
    <n v="753320"/>
    <n v="0"/>
  </r>
  <r>
    <s v="2024"/>
    <x v="0"/>
    <x v="0"/>
    <x v="1"/>
    <x v="6"/>
    <x v="2"/>
    <s v="0211 - MINISTERIO DE OBRAS PÚBLICAS Y COMUNICACIONES"/>
    <s v="0001 - MINISTERIO DE OBRAS PUBLICAS Y COMUNICACIONES"/>
    <x v="1"/>
    <x v="11"/>
    <x v="26"/>
    <x v="2"/>
    <x v="19"/>
    <s v="S"/>
    <s v="27 - RECONSTRUCCIÓN DE LA INFRAESTRUCTURA VIAL URBANA DEL MUNICIPIO LAS GUARANAS, PROVINCIA DUARTE"/>
    <s v="10 - FONDO GENERAL"/>
    <n v="15805"/>
    <s v="06 - DUARTE"/>
    <n v="8100559"/>
    <n v="0"/>
  </r>
  <r>
    <s v="2024"/>
    <x v="0"/>
    <x v="0"/>
    <x v="1"/>
    <x v="6"/>
    <x v="2"/>
    <s v="0211 - MINISTERIO DE OBRAS PÚBLICAS Y COMUNICACIONES"/>
    <s v="0001 - MINISTERIO DE OBRAS PUBLICAS Y COMUNICACIONES"/>
    <x v="1"/>
    <x v="11"/>
    <x v="26"/>
    <x v="2"/>
    <x v="19"/>
    <s v="S"/>
    <s v="28 - RECONSTRUCCIÓN DE LA INFRAESTRUCTURA VIAL URBANA DEL MUNICIPIO DE VICENTE NOBLE, PROVINCIA BARAHONA"/>
    <s v="10 - FONDO GENERAL"/>
    <n v="15073"/>
    <s v="04 - BARAHONA"/>
    <n v="1051099"/>
    <n v="0"/>
  </r>
  <r>
    <s v="2024"/>
    <x v="0"/>
    <x v="0"/>
    <x v="1"/>
    <x v="6"/>
    <x v="2"/>
    <s v="0211 - MINISTERIO DE OBRAS PÚBLICAS Y COMUNICACIONES"/>
    <s v="0001 - MINISTERIO DE OBRAS PUBLICAS Y COMUNICACIONES"/>
    <x v="1"/>
    <x v="11"/>
    <x v="26"/>
    <x v="2"/>
    <x v="19"/>
    <s v="S"/>
    <s v="28 - RECONSTRUCCIÓN DE LA INFRAESTRUCTURA VIAL URBANA DEL MUNICIPIO PIMENTEL, PROVINCIA DUARTE"/>
    <s v="10 - FONDO GENERAL"/>
    <n v="15806"/>
    <s v="06 - DUARTE"/>
    <n v="6364725"/>
    <n v="0"/>
  </r>
  <r>
    <s v="2024"/>
    <x v="0"/>
    <x v="0"/>
    <x v="1"/>
    <x v="6"/>
    <x v="2"/>
    <s v="0211 - MINISTERIO DE OBRAS PÚBLICAS Y COMUNICACIONES"/>
    <s v="0001 - MINISTERIO DE OBRAS PUBLICAS Y COMUNICACIONES"/>
    <x v="1"/>
    <x v="11"/>
    <x v="26"/>
    <x v="2"/>
    <x v="19"/>
    <s v="S"/>
    <s v="29 - RECONSTRUCCIÓN DE LA INFRAESTRUCTURA VIAL URBANA DEL MUNICIPIO BISONÓ, PROVINCIA SANTIAGO"/>
    <s v="10 - FONDO GENERAL"/>
    <n v="15807"/>
    <s v="25 - SANTIAGO"/>
    <n v="8023411"/>
    <n v="0"/>
  </r>
  <r>
    <s v="2024"/>
    <x v="0"/>
    <x v="0"/>
    <x v="1"/>
    <x v="6"/>
    <x v="2"/>
    <s v="0211 - MINISTERIO DE OBRAS PÚBLICAS Y COMUNICACIONES"/>
    <s v="0001 - MINISTERIO DE OBRAS PUBLICAS Y COMUNICACIONES"/>
    <x v="1"/>
    <x v="11"/>
    <x v="26"/>
    <x v="2"/>
    <x v="19"/>
    <s v="S"/>
    <s v="30 - RECONSTRUCCIÓN DE LA INFRAESTRUCTURA VIAL URBANA DEL MUNICIPIO LICEY AL MEDIO, PROVINCIA SANTIAGO"/>
    <s v="10 - FONDO GENERAL"/>
    <n v="15808"/>
    <s v="25 - SANTIAGO"/>
    <n v="15027823"/>
    <n v="0"/>
  </r>
  <r>
    <s v="2024"/>
    <x v="0"/>
    <x v="0"/>
    <x v="1"/>
    <x v="6"/>
    <x v="2"/>
    <s v="0211 - MINISTERIO DE OBRAS PÚBLICAS Y COMUNICACIONES"/>
    <s v="0001 - MINISTERIO DE OBRAS PUBLICAS Y COMUNICACIONES"/>
    <x v="1"/>
    <x v="11"/>
    <x v="26"/>
    <x v="2"/>
    <x v="19"/>
    <s v="S"/>
    <s v="31 - RECONSTRUCCIÓN DE LA INFRAESTRUCTURA VIAL URBANA DE LA CIRCUNSCRIPCIÓN 2 DEL DISTRITO NACIONAL"/>
    <s v="10 - FONDO GENERAL"/>
    <n v="15074"/>
    <s v="01 - DISTRITO NACIONAL"/>
    <n v="195275518"/>
    <n v="110614341.53000002"/>
  </r>
  <r>
    <s v="2024"/>
    <x v="0"/>
    <x v="0"/>
    <x v="1"/>
    <x v="6"/>
    <x v="2"/>
    <s v="0211 - MINISTERIO DE OBRAS PÚBLICAS Y COMUNICACIONES"/>
    <s v="0001 - MINISTERIO DE OBRAS PUBLICAS Y COMUNICACIONES"/>
    <x v="1"/>
    <x v="11"/>
    <x v="26"/>
    <x v="2"/>
    <x v="19"/>
    <s v="S"/>
    <s v="31 - RECONSTRUCCIÓN DE LA INFRAESTRUCTURA VIAL URBANA DE LA CIRCUNSCRIPCIÓN 2 DEL DISTRITO NACIONAL"/>
    <s v="50 - CRÉDITO INTERNO"/>
    <n v="15074"/>
    <s v="01 - DISTRITO NACIONAL"/>
    <n v="26851572"/>
    <n v="0"/>
  </r>
  <r>
    <s v="2024"/>
    <x v="0"/>
    <x v="0"/>
    <x v="1"/>
    <x v="6"/>
    <x v="2"/>
    <s v="0211 - MINISTERIO DE OBRAS PÚBLICAS Y COMUNICACIONES"/>
    <s v="0001 - MINISTERIO DE OBRAS PUBLICAS Y COMUNICACIONES"/>
    <x v="1"/>
    <x v="11"/>
    <x v="26"/>
    <x v="2"/>
    <x v="19"/>
    <s v="S"/>
    <s v="31 - RECONSTRUCCIÓN DE LA INFRAESTRUCTURA VIAL URBANA DEL MUNICIPIO JÁNICO, PROVINCIA SANTIAGO"/>
    <s v="10 - FONDO GENERAL"/>
    <n v="15809"/>
    <s v="25 - SANTIAGO"/>
    <n v="16046821"/>
    <n v="0"/>
  </r>
  <r>
    <s v="2024"/>
    <x v="0"/>
    <x v="0"/>
    <x v="1"/>
    <x v="6"/>
    <x v="2"/>
    <s v="0211 - MINISTERIO DE OBRAS PÚBLICAS Y COMUNICACIONES"/>
    <s v="0001 - MINISTERIO DE OBRAS PUBLICAS Y COMUNICACIONES"/>
    <x v="1"/>
    <x v="11"/>
    <x v="26"/>
    <x v="2"/>
    <x v="19"/>
    <s v="S"/>
    <s v="32 - RECONSTRUCCIÓN DE LA INFRAESTRUCTURA VIAL URBANA DEL MUNICIPIO MONCIÓN, PROVINCIA SANTIAGO RODRÍGUEZ"/>
    <s v="10 - FONDO GENERAL"/>
    <n v="15810"/>
    <s v="26 - SANTIAGO RODRIGUEZ"/>
    <n v="4371730"/>
    <n v="0"/>
  </r>
  <r>
    <s v="2024"/>
    <x v="0"/>
    <x v="0"/>
    <x v="1"/>
    <x v="6"/>
    <x v="2"/>
    <s v="0211 - MINISTERIO DE OBRAS PÚBLICAS Y COMUNICACIONES"/>
    <s v="0001 - MINISTERIO DE OBRAS PUBLICAS Y COMUNICACIONES"/>
    <x v="1"/>
    <x v="11"/>
    <x v="26"/>
    <x v="2"/>
    <x v="19"/>
    <s v="S"/>
    <s v="33 - RECONSTRUCCIÓN DE LA INFRAESTRUCTURA VIAL URBANA DEL MUNICIPIO SABANA IGLESIA, PROVINCIA SANTIAGO"/>
    <s v="10 - FONDO GENERAL"/>
    <n v="15811"/>
    <s v="25 - SANTIAGO"/>
    <n v="4069567"/>
    <n v="0"/>
  </r>
  <r>
    <s v="2024"/>
    <x v="0"/>
    <x v="0"/>
    <x v="1"/>
    <x v="6"/>
    <x v="2"/>
    <s v="0211 - MINISTERIO DE OBRAS PÚBLICAS Y COMUNICACIONES"/>
    <s v="0001 - MINISTERIO DE OBRAS PUBLICAS Y COMUNICACIONES"/>
    <x v="1"/>
    <x v="11"/>
    <x v="26"/>
    <x v="2"/>
    <x v="19"/>
    <s v="S"/>
    <s v="34 - RECONSTRUCCIÓN DE LA INFRAESTRUCTURA VIAL URBANA DEL MUNICIPIO VILLA LOS ALMÁCIGOS, PROVINCIA SANTIAGO RODRÍGUEZ"/>
    <s v="10 - FONDO GENERAL"/>
    <n v="15812"/>
    <s v="26 - SANTIAGO RODRIGUEZ"/>
    <n v="5901836"/>
    <n v="0"/>
  </r>
  <r>
    <s v="2024"/>
    <x v="0"/>
    <x v="0"/>
    <x v="1"/>
    <x v="6"/>
    <x v="2"/>
    <s v="0211 - MINISTERIO DE OBRAS PÚBLICAS Y COMUNICACIONES"/>
    <s v="0001 - MINISTERIO DE OBRAS PUBLICAS Y COMUNICACIONES"/>
    <x v="1"/>
    <x v="11"/>
    <x v="26"/>
    <x v="2"/>
    <x v="19"/>
    <s v="S"/>
    <s v="35 - RECONSTRUCCIÓN DE LA INFRAESTRUCTURA VIAL URBANA DEL MUNICIPIO SAN JOSE DE OCOA, PROVINCIA SAN JOSE DE OCOA"/>
    <s v="10 - FONDO GENERAL"/>
    <n v="15813"/>
    <s v="31 - SAN JOSE DE OCOA"/>
    <n v="19309225"/>
    <n v="0"/>
  </r>
  <r>
    <s v="2024"/>
    <x v="0"/>
    <x v="0"/>
    <x v="1"/>
    <x v="6"/>
    <x v="2"/>
    <s v="0211 - MINISTERIO DE OBRAS PÚBLICAS Y COMUNICACIONES"/>
    <s v="0001 - MINISTERIO DE OBRAS PUBLICAS Y COMUNICACIONES"/>
    <x v="1"/>
    <x v="11"/>
    <x v="26"/>
    <x v="2"/>
    <x v="19"/>
    <s v="S"/>
    <s v="36 - RECONSTRUCCIÓN DE LA INFRAESTRUCTURA VIAL URBANA DEL MUNICIPIO GUAYABAL, PROVINCIA AZUA"/>
    <s v="10 - FONDO GENERAL"/>
    <n v="15814"/>
    <s v="02 - AZUA"/>
    <n v="12761595"/>
    <n v="0"/>
  </r>
  <r>
    <s v="2024"/>
    <x v="0"/>
    <x v="0"/>
    <x v="1"/>
    <x v="6"/>
    <x v="2"/>
    <s v="0211 - MINISTERIO DE OBRAS PÚBLICAS Y COMUNICACIONES"/>
    <s v="0001 - MINISTERIO DE OBRAS PUBLICAS Y COMUNICACIONES"/>
    <x v="1"/>
    <x v="11"/>
    <x v="26"/>
    <x v="2"/>
    <x v="19"/>
    <s v="S"/>
    <s v="37 - RECONSTRUCCIÓN DE LA INFRAESTRUCTURA VIAL URBANA DEL MUNICIPIO OVIEDO, PROVINCIA PEDERNALES"/>
    <s v="10 - FONDO GENERAL"/>
    <n v="15815"/>
    <s v="16 - PEDERNALES"/>
    <n v="11218873"/>
    <n v="0"/>
  </r>
  <r>
    <s v="2024"/>
    <x v="0"/>
    <x v="0"/>
    <x v="1"/>
    <x v="6"/>
    <x v="2"/>
    <s v="0211 - MINISTERIO DE OBRAS PÚBLICAS Y COMUNICACIONES"/>
    <s v="0001 - MINISTERIO DE OBRAS PUBLICAS Y COMUNICACIONES"/>
    <x v="1"/>
    <x v="11"/>
    <x v="26"/>
    <x v="2"/>
    <x v="19"/>
    <s v="S"/>
    <s v="38 - RECONSTRUCCIÓN DE LA INFRAESTRUCTURA VIAL URBANA DEL MUNICIPIO LA DESCUBIERTA, PROVINCIA INDEPENDENCIA"/>
    <s v="10 - FONDO GENERAL"/>
    <n v="15816"/>
    <s v="10 - INDEPENDENCIA"/>
    <n v="10940255"/>
    <n v="0"/>
  </r>
  <r>
    <s v="2024"/>
    <x v="0"/>
    <x v="0"/>
    <x v="1"/>
    <x v="6"/>
    <x v="2"/>
    <s v="0211 - MINISTERIO DE OBRAS PÚBLICAS Y COMUNICACIONES"/>
    <s v="0001 - MINISTERIO DE OBRAS PUBLICAS Y COMUNICACIONES"/>
    <x v="1"/>
    <x v="11"/>
    <x v="26"/>
    <x v="2"/>
    <x v="19"/>
    <s v="S"/>
    <s v="39 - RECONSTRUCCIÓN DE INFRAESTRUCTURA VIAL URBANA DEL MUNICIPIO SANTA CRUZ DE BARAHONA, PROVINCIA BARAHONA"/>
    <s v="10 - FONDO GENERAL"/>
    <n v="15028"/>
    <s v="04 - BARAHONA"/>
    <n v="1600242"/>
    <n v="0"/>
  </r>
  <r>
    <s v="2024"/>
    <x v="0"/>
    <x v="0"/>
    <x v="1"/>
    <x v="6"/>
    <x v="2"/>
    <s v="0211 - MINISTERIO DE OBRAS PÚBLICAS Y COMUNICACIONES"/>
    <s v="0001 - MINISTERIO DE OBRAS PUBLICAS Y COMUNICACIONES"/>
    <x v="1"/>
    <x v="11"/>
    <x v="26"/>
    <x v="2"/>
    <x v="19"/>
    <s v="S"/>
    <s v="39 - RECONSTRUCCIÓN DE LA INFRAESTRUCTURA VIAL URBANA DEL MUNICIPIO ESTEBANIA, PROVINCIA AZUA"/>
    <s v="10 - FONDO GENERAL"/>
    <n v="15817"/>
    <s v="02 - AZUA"/>
    <n v="9514942"/>
    <n v="0"/>
  </r>
  <r>
    <s v="2024"/>
    <x v="0"/>
    <x v="0"/>
    <x v="1"/>
    <x v="6"/>
    <x v="2"/>
    <s v="0211 - MINISTERIO DE OBRAS PÚBLICAS Y COMUNICACIONES"/>
    <s v="0001 - MINISTERIO DE OBRAS PUBLICAS Y COMUNICACIONES"/>
    <x v="1"/>
    <x v="11"/>
    <x v="26"/>
    <x v="2"/>
    <x v="19"/>
    <s v="S"/>
    <s v="40 - RECONSTRUCCIÓN DE LA INFRAESTRUCTURA VIAL URBANA DEL MUNICIPIO DE SALCEDO, PROVINCIA HERMANAS MIRABAL"/>
    <s v="10 - FONDO GENERAL"/>
    <n v="15029"/>
    <s v="19 - HERMANAS MIRABAL"/>
    <n v="3706887"/>
    <n v="0"/>
  </r>
  <r>
    <s v="2024"/>
    <x v="0"/>
    <x v="0"/>
    <x v="1"/>
    <x v="6"/>
    <x v="2"/>
    <s v="0211 - MINISTERIO DE OBRAS PÚBLICAS Y COMUNICACIONES"/>
    <s v="0001 - MINISTERIO DE OBRAS PUBLICAS Y COMUNICACIONES"/>
    <x v="1"/>
    <x v="11"/>
    <x v="26"/>
    <x v="2"/>
    <x v="19"/>
    <s v="S"/>
    <s v="40 - RECONSTRUCCIÓN DE LA INFRAESTRUCTURA VIAL URBANA DEL MUNICIPIO SABANA YEGUA, PROVINCIA AZUA."/>
    <s v="10 - FONDO GENERAL"/>
    <n v="15818"/>
    <s v="02 - AZUA"/>
    <n v="5762969"/>
    <n v="0"/>
  </r>
  <r>
    <s v="2024"/>
    <x v="0"/>
    <x v="0"/>
    <x v="1"/>
    <x v="6"/>
    <x v="2"/>
    <s v="0211 - MINISTERIO DE OBRAS PÚBLICAS Y COMUNICACIONES"/>
    <s v="0001 - MINISTERIO DE OBRAS PUBLICAS Y COMUNICACIONES"/>
    <x v="1"/>
    <x v="11"/>
    <x v="26"/>
    <x v="2"/>
    <x v="19"/>
    <s v="S"/>
    <s v="41 - RECONSTRUCCIÓN DE LA INFRAESTRUCTURA VIAL URBANA DEL MUNICIPIO LOS HIDALGOS DE LA PROVINCIA PUERTO PLATA"/>
    <s v="10 - FONDO GENERAL"/>
    <n v="15030"/>
    <s v="18 - PUERTO PLATA"/>
    <n v="708950"/>
    <n v="0"/>
  </r>
  <r>
    <s v="2024"/>
    <x v="0"/>
    <x v="0"/>
    <x v="1"/>
    <x v="6"/>
    <x v="2"/>
    <s v="0211 - MINISTERIO DE OBRAS PÚBLICAS Y COMUNICACIONES"/>
    <s v="0001 - MINISTERIO DE OBRAS PUBLICAS Y COMUNICACIONES"/>
    <x v="1"/>
    <x v="11"/>
    <x v="26"/>
    <x v="2"/>
    <x v="19"/>
    <s v="S"/>
    <s v="41 - RECONSTRUCCIÓN DE LA INFRAESTRUCTURA VIAL URBANA DEL MUNICIPIO PUEBLO VIEJO, PROVINCIA AZUA"/>
    <s v="10 - FONDO GENERAL"/>
    <n v="15819"/>
    <s v="02 - AZUA"/>
    <n v="9282368"/>
    <n v="0"/>
  </r>
  <r>
    <s v="2024"/>
    <x v="0"/>
    <x v="0"/>
    <x v="1"/>
    <x v="6"/>
    <x v="2"/>
    <s v="0211 - MINISTERIO DE OBRAS PÚBLICAS Y COMUNICACIONES"/>
    <s v="0001 - MINISTERIO DE OBRAS PUBLICAS Y COMUNICACIONES"/>
    <x v="1"/>
    <x v="11"/>
    <x v="26"/>
    <x v="2"/>
    <x v="19"/>
    <s v="S"/>
    <s v="42 - RECONSTRUCCIÓN DE LA INFRAESTRUCTURA VIAL URBANA DEL MUNICIPIO DE MAO, PROVINCIA VALVERDE"/>
    <s v="10 - FONDO GENERAL"/>
    <n v="15031"/>
    <s v="27 - VALVERDE"/>
    <n v="1622991"/>
    <n v="0"/>
  </r>
  <r>
    <s v="2024"/>
    <x v="0"/>
    <x v="0"/>
    <x v="1"/>
    <x v="6"/>
    <x v="2"/>
    <s v="0211 - MINISTERIO DE OBRAS PÚBLICAS Y COMUNICACIONES"/>
    <s v="0001 - MINISTERIO DE OBRAS PUBLICAS Y COMUNICACIONES"/>
    <x v="1"/>
    <x v="11"/>
    <x v="26"/>
    <x v="2"/>
    <x v="19"/>
    <s v="S"/>
    <s v="42 - RECONSTRUCCIÓN DE LA INFRAESTRUCTURA VIAL URBANA DEL MUNICIPIO PERALTA, PROVINCIA AZUA"/>
    <s v="10 - FONDO GENERAL"/>
    <n v="15820"/>
    <s v="02 - AZUA"/>
    <n v="6816042"/>
    <n v="0"/>
  </r>
  <r>
    <s v="2024"/>
    <x v="0"/>
    <x v="0"/>
    <x v="1"/>
    <x v="6"/>
    <x v="2"/>
    <s v="0211 - MINISTERIO DE OBRAS PÚBLICAS Y COMUNICACIONES"/>
    <s v="0001 - MINISTERIO DE OBRAS PUBLICAS Y COMUNICACIONES"/>
    <x v="1"/>
    <x v="11"/>
    <x v="26"/>
    <x v="2"/>
    <x v="19"/>
    <s v="S"/>
    <s v="43 - RECONSTRUCCIÓN DE LA INFRAESTRUCTURA VIAL URBANA DEL MUNICIPIO DE POLO, PROVINCIA BARAHONA"/>
    <s v="10 - FONDO GENERAL"/>
    <n v="15032"/>
    <s v="04 - BARAHONA"/>
    <n v="82008"/>
    <n v="0"/>
  </r>
  <r>
    <s v="2024"/>
    <x v="0"/>
    <x v="0"/>
    <x v="1"/>
    <x v="6"/>
    <x v="2"/>
    <s v="0211 - MINISTERIO DE OBRAS PÚBLICAS Y COMUNICACIONES"/>
    <s v="0001 - MINISTERIO DE OBRAS PUBLICAS Y COMUNICACIONES"/>
    <x v="1"/>
    <x v="11"/>
    <x v="26"/>
    <x v="2"/>
    <x v="19"/>
    <s v="S"/>
    <s v="43 - RECONSTRUCCIÓN DE LA INFRAESTRUCTURA VIAL URBANA DEL MUNICIPIO TÁBARA ARRIBA, PROVINCIA AZUA"/>
    <s v="10 - FONDO GENERAL"/>
    <n v="15821"/>
    <s v="02 - AZUA"/>
    <n v="6596170"/>
    <n v="0"/>
  </r>
  <r>
    <s v="2024"/>
    <x v="0"/>
    <x v="0"/>
    <x v="1"/>
    <x v="6"/>
    <x v="2"/>
    <s v="0211 - MINISTERIO DE OBRAS PÚBLICAS Y COMUNICACIONES"/>
    <s v="0001 - MINISTERIO DE OBRAS PUBLICAS Y COMUNICACIONES"/>
    <x v="1"/>
    <x v="11"/>
    <x v="26"/>
    <x v="2"/>
    <x v="19"/>
    <s v="S"/>
    <s v="44 - RECONSTRUCCIÓN  DE LA INFRAESTRUCTURA VIAL URBANA DEL MUNICIPIO EL CERCADO, PROVINCIA SAN JUAN"/>
    <s v="10 - FONDO GENERAL"/>
    <n v="15822"/>
    <s v="22 - SAN JUAN"/>
    <n v="6989625"/>
    <n v="0"/>
  </r>
  <r>
    <s v="2024"/>
    <x v="0"/>
    <x v="0"/>
    <x v="1"/>
    <x v="6"/>
    <x v="2"/>
    <s v="0211 - MINISTERIO DE OBRAS PÚBLICAS Y COMUNICACIONES"/>
    <s v="0001 - MINISTERIO DE OBRAS PUBLICAS Y COMUNICACIONES"/>
    <x v="1"/>
    <x v="11"/>
    <x v="26"/>
    <x v="2"/>
    <x v="19"/>
    <s v="S"/>
    <s v="44 - RECONSTRUCCIÓN DE LA INFRAESTRUCTURA VIAL URBANA DEL MUNICIPIO DE ENRIQUILLO, PROVINCIA BARAHONA"/>
    <s v="10 - FONDO GENERAL"/>
    <n v="15033"/>
    <s v="04 - BARAHONA"/>
    <n v="840090"/>
    <n v="0"/>
  </r>
  <r>
    <s v="2024"/>
    <x v="0"/>
    <x v="0"/>
    <x v="1"/>
    <x v="6"/>
    <x v="2"/>
    <s v="0211 - MINISTERIO DE OBRAS PÚBLICAS Y COMUNICACIONES"/>
    <s v="0001 - MINISTERIO DE OBRAS PUBLICAS Y COMUNICACIONES"/>
    <x v="1"/>
    <x v="11"/>
    <x v="26"/>
    <x v="2"/>
    <x v="19"/>
    <s v="S"/>
    <s v="45 - RECONSTRUCCIÓN DE INFRAESTRUCTURA VIAL URBANA DEL MUNICIPIO JIMANI, PROVINCIA INDEPENDENCIA"/>
    <s v="10 - FONDO GENERAL"/>
    <n v="15034"/>
    <s v="10 - INDEPENDENCIA"/>
    <n v="829575"/>
    <n v="0"/>
  </r>
  <r>
    <s v="2024"/>
    <x v="0"/>
    <x v="0"/>
    <x v="1"/>
    <x v="6"/>
    <x v="2"/>
    <s v="0211 - MINISTERIO DE OBRAS PÚBLICAS Y COMUNICACIONES"/>
    <s v="0001 - MINISTERIO DE OBRAS PUBLICAS Y COMUNICACIONES"/>
    <x v="1"/>
    <x v="11"/>
    <x v="26"/>
    <x v="2"/>
    <x v="19"/>
    <s v="S"/>
    <s v="45 - RECONSTRUCCIÓN DE LA INFRAESTRUCTURA VIAL URBANA DEL MUNICIPIO JUAN DE HERRERA, PROVINCIA SAN JUAN"/>
    <s v="10 - FONDO GENERAL"/>
    <n v="15823"/>
    <s v="22 - SAN JUAN"/>
    <n v="3703112"/>
    <n v="0"/>
  </r>
  <r>
    <s v="2024"/>
    <x v="0"/>
    <x v="0"/>
    <x v="1"/>
    <x v="6"/>
    <x v="2"/>
    <s v="0211 - MINISTERIO DE OBRAS PÚBLICAS Y COMUNICACIONES"/>
    <s v="0001 - MINISTERIO DE OBRAS PUBLICAS Y COMUNICACIONES"/>
    <x v="1"/>
    <x v="11"/>
    <x v="26"/>
    <x v="2"/>
    <x v="19"/>
    <s v="S"/>
    <s v="46 - RECONSTRUCCIÓN DE LA INFRAESTRUCTURA VIAL URBANA DEL MUNICIPIO CONSTANZA, PROVINCIA LA VEGA"/>
    <s v="10 - FONDO GENERAL"/>
    <n v="15932"/>
    <s v="13 - LA VEGA"/>
    <n v="43392154"/>
    <n v="18087873.370000001"/>
  </r>
  <r>
    <s v="2024"/>
    <x v="0"/>
    <x v="0"/>
    <x v="1"/>
    <x v="6"/>
    <x v="2"/>
    <s v="0211 - MINISTERIO DE OBRAS PÚBLICAS Y COMUNICACIONES"/>
    <s v="0001 - MINISTERIO DE OBRAS PUBLICAS Y COMUNICACIONES"/>
    <x v="1"/>
    <x v="11"/>
    <x v="26"/>
    <x v="2"/>
    <x v="19"/>
    <s v="S"/>
    <s v="46 - RECONSTRUCCIÓN DE LA INFRAESTRUCTURA VIAL URBANA DEL MUNICIPIO VILLA ISABELA DE LA PROVINCIA PUERTO PLATA"/>
    <s v="10 - FONDO GENERAL"/>
    <n v="15035"/>
    <s v="18 - PUERTO PLATA"/>
    <n v="769097"/>
    <n v="0"/>
  </r>
  <r>
    <s v="2024"/>
    <x v="0"/>
    <x v="0"/>
    <x v="1"/>
    <x v="6"/>
    <x v="2"/>
    <s v="0211 - MINISTERIO DE OBRAS PÚBLICAS Y COMUNICACIONES"/>
    <s v="0001 - MINISTERIO DE OBRAS PUBLICAS Y COMUNICACIONES"/>
    <x v="1"/>
    <x v="11"/>
    <x v="26"/>
    <x v="2"/>
    <x v="19"/>
    <s v="S"/>
    <s v="47 - RECONSTRUCCIÓN DE LA INFRAESTRUCTURA VIAL URBANA DEL MUNICIPIO DE MONTE PLATA, PROVINCIA MONTE PLATA"/>
    <s v="10 - FONDO GENERAL"/>
    <n v="15036"/>
    <s v="29 - MONTE PLATA"/>
    <n v="4062407"/>
    <n v="0"/>
  </r>
  <r>
    <s v="2024"/>
    <x v="0"/>
    <x v="0"/>
    <x v="1"/>
    <x v="6"/>
    <x v="2"/>
    <s v="0211 - MINISTERIO DE OBRAS PÚBLICAS Y COMUNICACIONES"/>
    <s v="0001 - MINISTERIO DE OBRAS PUBLICAS Y COMUNICACIONES"/>
    <x v="1"/>
    <x v="11"/>
    <x v="26"/>
    <x v="2"/>
    <x v="19"/>
    <s v="S"/>
    <s v="47 - RECONSTRUCCIÓN DE LA INFRAESTRUCTURA VIAL URBANA DEL MUNICIPIO MAIMÓN, PROVINCIA MONSEÑOR NOUEL"/>
    <s v="10 - FONDO GENERAL"/>
    <n v="15933"/>
    <s v="28 - MONSENOR NOUEL"/>
    <n v="4204576"/>
    <n v="0"/>
  </r>
  <r>
    <s v="2024"/>
    <x v="0"/>
    <x v="0"/>
    <x v="1"/>
    <x v="6"/>
    <x v="2"/>
    <s v="0211 - MINISTERIO DE OBRAS PÚBLICAS Y COMUNICACIONES"/>
    <s v="0001 - MINISTERIO DE OBRAS PUBLICAS Y COMUNICACIONES"/>
    <x v="1"/>
    <x v="11"/>
    <x v="26"/>
    <x v="2"/>
    <x v="19"/>
    <s v="S"/>
    <s v="48 - RECONSTRUCCIÓN DE LA INFRAESTRUCTURA VIAL URBANA DEL MUNICIPIO GUANANICO, PROVINCIA PUERTO PLATA"/>
    <s v="10 - FONDO GENERAL"/>
    <n v="15039"/>
    <s v="18 - PUERTO PLATA"/>
    <n v="626124"/>
    <n v="0"/>
  </r>
  <r>
    <s v="2024"/>
    <x v="0"/>
    <x v="0"/>
    <x v="1"/>
    <x v="6"/>
    <x v="2"/>
    <s v="0211 - MINISTERIO DE OBRAS PÚBLICAS Y COMUNICACIONES"/>
    <s v="0001 - MINISTERIO DE OBRAS PUBLICAS Y COMUNICACIONES"/>
    <x v="1"/>
    <x v="11"/>
    <x v="26"/>
    <x v="2"/>
    <x v="19"/>
    <s v="S"/>
    <s v="48 - RECONSTRUCCIÓN DE LA INFRAESTRUCTURA VIAL URBANA DEL MUNICIPIO PIEDRA BLANCA, PROVINCIA MONSEÑOR NOUEL"/>
    <s v="10 - FONDO GENERAL"/>
    <n v="15934"/>
    <s v="28 - MONSENOR NOUEL"/>
    <n v="20637138"/>
    <n v="9999967.3100000005"/>
  </r>
  <r>
    <s v="2024"/>
    <x v="0"/>
    <x v="0"/>
    <x v="1"/>
    <x v="6"/>
    <x v="2"/>
    <s v="0211 - MINISTERIO DE OBRAS PÚBLICAS Y COMUNICACIONES"/>
    <s v="0001 - MINISTERIO DE OBRAS PUBLICAS Y COMUNICACIONES"/>
    <x v="1"/>
    <x v="11"/>
    <x v="26"/>
    <x v="2"/>
    <x v="19"/>
    <s v="S"/>
    <s v="49 - RECONSTRUCCIÓN DE LA INFRAESTRUCTURA VIAL URBANA DEL MUNICIPIO DE SAN CRISTÓBAL, PROVINCIA SAN CRISTÓBAL"/>
    <s v="10 - FONDO GENERAL"/>
    <n v="15053"/>
    <s v="21 - SAN CRISTOBAL"/>
    <n v="3075399"/>
    <n v="0"/>
  </r>
  <r>
    <s v="2024"/>
    <x v="0"/>
    <x v="0"/>
    <x v="1"/>
    <x v="6"/>
    <x v="2"/>
    <s v="0211 - MINISTERIO DE OBRAS PÚBLICAS Y COMUNICACIONES"/>
    <s v="0001 - MINISTERIO DE OBRAS PUBLICAS Y COMUNICACIONES"/>
    <x v="1"/>
    <x v="11"/>
    <x v="26"/>
    <x v="2"/>
    <x v="19"/>
    <s v="S"/>
    <s v="49 - RECONSTRUCCIÓN DE LA INFRAESTRUCTURA VIAL URBANA DEL MUNICIPIO QUISQUEYA, PROVINCIA SAN PEDRO DE MACORÍS"/>
    <s v="10 - FONDO GENERAL"/>
    <n v="15935"/>
    <s v="23 - SAN PEDRO DE MACORIS"/>
    <n v="7714818"/>
    <n v="0"/>
  </r>
  <r>
    <s v="2024"/>
    <x v="0"/>
    <x v="0"/>
    <x v="1"/>
    <x v="6"/>
    <x v="2"/>
    <s v="0211 - MINISTERIO DE OBRAS PÚBLICAS Y COMUNICACIONES"/>
    <s v="0001 - MINISTERIO DE OBRAS PUBLICAS Y COMUNICACIONES"/>
    <x v="1"/>
    <x v="11"/>
    <x v="26"/>
    <x v="2"/>
    <x v="19"/>
    <s v="S"/>
    <s v="50 - RECONSTRUCCIÓN DE LA INFRAESTRUCTURA VIAL URBANA DEL MUNICIPIO ALTAMIRA, PROVINCIA PUERTO PLATA"/>
    <s v="10 - FONDO GENERAL"/>
    <n v="15054"/>
    <s v="18 - PUERTO PLATA"/>
    <n v="791774"/>
    <n v="0"/>
  </r>
  <r>
    <s v="2024"/>
    <x v="0"/>
    <x v="0"/>
    <x v="1"/>
    <x v="6"/>
    <x v="2"/>
    <s v="0211 - MINISTERIO DE OBRAS PÚBLICAS Y COMUNICACIONES"/>
    <s v="0001 - MINISTERIO DE OBRAS PUBLICAS Y COMUNICACIONES"/>
    <x v="1"/>
    <x v="11"/>
    <x v="26"/>
    <x v="2"/>
    <x v="19"/>
    <s v="S"/>
    <s v="50 - RECONSTRUCCIÓN DE LA INFRAESTRUCTURA VIAL URBANA DEL MUNICIPIO JIMA ABAJO, PROVINCIA LA VEGA"/>
    <s v="10 - FONDO GENERAL"/>
    <n v="15936"/>
    <s v="13 - LA VEGA"/>
    <n v="49404342"/>
    <n v="19709059.969999999"/>
  </r>
  <r>
    <s v="2024"/>
    <x v="0"/>
    <x v="0"/>
    <x v="1"/>
    <x v="6"/>
    <x v="2"/>
    <s v="0211 - MINISTERIO DE OBRAS PÚBLICAS Y COMUNICACIONES"/>
    <s v="0001 - MINISTERIO DE OBRAS PUBLICAS Y COMUNICACIONES"/>
    <x v="1"/>
    <x v="11"/>
    <x v="26"/>
    <x v="2"/>
    <x v="19"/>
    <s v="S"/>
    <s v="51 - RECONSTRUCCIÓN DE LA INFRAESTRUCTURA VIAL URBANA DEL MUNICIPIO DE HIGUEY, PROVINCIA LA ALTAGRACIA"/>
    <s v="10 - FONDO GENERAL"/>
    <n v="15055"/>
    <s v="11 - LA ALTAGRACIA"/>
    <n v="3520098"/>
    <n v="0"/>
  </r>
  <r>
    <s v="2024"/>
    <x v="0"/>
    <x v="0"/>
    <x v="1"/>
    <x v="6"/>
    <x v="2"/>
    <s v="0211 - MINISTERIO DE OBRAS PÚBLICAS Y COMUNICACIONES"/>
    <s v="0001 - MINISTERIO DE OBRAS PUBLICAS Y COMUNICACIONES"/>
    <x v="1"/>
    <x v="11"/>
    <x v="26"/>
    <x v="2"/>
    <x v="19"/>
    <s v="S"/>
    <s v="51 - RECONSTRUCCIÓN DE LA INFRAESTRUCTURA VIAL URBANA DEL MUNICIPIO RAMÓN SANTANA, PROVINCIA SAN PEDRO DE MACORÍS."/>
    <s v="10 - FONDO GENERAL"/>
    <n v="15937"/>
    <s v="23 - SAN PEDRO DE MACORIS"/>
    <n v="5528896"/>
    <n v="0"/>
  </r>
  <r>
    <s v="2024"/>
    <x v="0"/>
    <x v="0"/>
    <x v="1"/>
    <x v="6"/>
    <x v="2"/>
    <s v="0211 - MINISTERIO DE OBRAS PÚBLICAS Y COMUNICACIONES"/>
    <s v="0001 - MINISTERIO DE OBRAS PUBLICAS Y COMUNICACIONES"/>
    <x v="1"/>
    <x v="11"/>
    <x v="26"/>
    <x v="2"/>
    <x v="19"/>
    <s v="S"/>
    <s v="52 - RECONSTRUCCIÓN  DE LA INFRAESTRUCTURA VIAL URBANA DEL MUNICIPIO SAN PEDRO DE MACORÍS, PROVINCIA SAN PEDRO DE MACORIS"/>
    <s v="10 - FONDO GENERAL"/>
    <n v="15056"/>
    <s v="23 - SAN PEDRO DE MACORIS"/>
    <n v="3267671"/>
    <n v="0"/>
  </r>
  <r>
    <s v="2024"/>
    <x v="0"/>
    <x v="0"/>
    <x v="1"/>
    <x v="6"/>
    <x v="2"/>
    <s v="0211 - MINISTERIO DE OBRAS PÚBLICAS Y COMUNICACIONES"/>
    <s v="0001 - MINISTERIO DE OBRAS PUBLICAS Y COMUNICACIONES"/>
    <x v="1"/>
    <x v="11"/>
    <x v="26"/>
    <x v="2"/>
    <x v="19"/>
    <s v="S"/>
    <s v="52 - RECONSTRUCCIÓN DE LA INFRAESTRUCTURA VIAL URBANA DEL MUNICIPIO FANTINO, PROVINCIA SÁNCHEZ RAMÍREZ"/>
    <s v="10 - FONDO GENERAL"/>
    <n v="15938"/>
    <s v="24 - SANCHEZ RAMIREZ"/>
    <n v="6538308"/>
    <n v="0"/>
  </r>
  <r>
    <s v="2024"/>
    <x v="0"/>
    <x v="0"/>
    <x v="1"/>
    <x v="6"/>
    <x v="2"/>
    <s v="0211 - MINISTERIO DE OBRAS PÚBLICAS Y COMUNICACIONES"/>
    <s v="0001 - MINISTERIO DE OBRAS PUBLICAS Y COMUNICACIONES"/>
    <x v="1"/>
    <x v="11"/>
    <x v="26"/>
    <x v="2"/>
    <x v="19"/>
    <s v="S"/>
    <s v="53 - RECONSTRUCCIÓN DE LA INFRAESTRUCTURA VIAL URBANA DEL MUNICIPIO DE CABRAL, PROVINCIA BARAHONA"/>
    <s v="10 - FONDO GENERAL"/>
    <n v="15057"/>
    <s v="04 - BARAHONA"/>
    <n v="1333100"/>
    <n v="0"/>
  </r>
  <r>
    <s v="2024"/>
    <x v="0"/>
    <x v="0"/>
    <x v="1"/>
    <x v="6"/>
    <x v="2"/>
    <s v="0211 - MINISTERIO DE OBRAS PÚBLICAS Y COMUNICACIONES"/>
    <s v="0001 - MINISTERIO DE OBRAS PUBLICAS Y COMUNICACIONES"/>
    <x v="1"/>
    <x v="11"/>
    <x v="26"/>
    <x v="2"/>
    <x v="19"/>
    <s v="S"/>
    <s v="53 - RECONSTRUCCIÓN DE LA INFRAESTRUCTURA VIAL URBANA DEL MUNICIPIO PERALVILLO, PROVINCIA MONTE PLATA"/>
    <s v="10 - FONDO GENERAL"/>
    <n v="15939"/>
    <s v="29 - MONTE PLATA"/>
    <n v="8196994"/>
    <n v="0"/>
  </r>
  <r>
    <s v="2024"/>
    <x v="0"/>
    <x v="0"/>
    <x v="1"/>
    <x v="6"/>
    <x v="2"/>
    <s v="0211 - MINISTERIO DE OBRAS PÚBLICAS Y COMUNICACIONES"/>
    <s v="0001 - MINISTERIO DE OBRAS PUBLICAS Y COMUNICACIONES"/>
    <x v="1"/>
    <x v="11"/>
    <x v="26"/>
    <x v="2"/>
    <x v="19"/>
    <s v="S"/>
    <s v="54 - RECONSTRUCCIÓN DE LA INFRAESTRUCTURA VIAL URBANA DE SAN JUAN DE LA MAGUANA, PROVINCIA SAN JUAN"/>
    <s v="10 - FONDO GENERAL"/>
    <n v="15058"/>
    <s v="22 - SAN JUAN"/>
    <n v="3654192"/>
    <n v="0"/>
  </r>
  <r>
    <s v="2024"/>
    <x v="0"/>
    <x v="0"/>
    <x v="1"/>
    <x v="6"/>
    <x v="2"/>
    <s v="0211 - MINISTERIO DE OBRAS PÚBLICAS Y COMUNICACIONES"/>
    <s v="0001 - MINISTERIO DE OBRAS PUBLICAS Y COMUNICACIONES"/>
    <x v="1"/>
    <x v="11"/>
    <x v="26"/>
    <x v="2"/>
    <x v="19"/>
    <s v="S"/>
    <s v="54 - RECONSTRUCCIÓN DE LA INFRAESTRUCTURA VIAL URBANA DEL MUNICIPIO SABANA GRANDE DE BOYÁ, PROVINCIA MONTE PLATA"/>
    <s v="10 - FONDO GENERAL"/>
    <n v="15940"/>
    <s v="29 - MONTE PLATA"/>
    <n v="11198059"/>
    <n v="0"/>
  </r>
  <r>
    <s v="2024"/>
    <x v="0"/>
    <x v="0"/>
    <x v="1"/>
    <x v="6"/>
    <x v="2"/>
    <s v="0211 - MINISTERIO DE OBRAS PÚBLICAS Y COMUNICACIONES"/>
    <s v="0001 - MINISTERIO DE OBRAS PUBLICAS Y COMUNICACIONES"/>
    <x v="1"/>
    <x v="11"/>
    <x v="26"/>
    <x v="2"/>
    <x v="19"/>
    <s v="S"/>
    <s v="55 - RECONSTRUCCIÓN DE LA INFRAESTRUCTURA VIAL URBANA DEL MUNICIPIO YAMASÁ, PROVINCIA MONTE PLATA"/>
    <s v="10 - FONDO GENERAL"/>
    <n v="15941"/>
    <s v="29 - MONTE PLATA"/>
    <n v="15924864"/>
    <n v="0"/>
  </r>
  <r>
    <s v="2024"/>
    <x v="0"/>
    <x v="0"/>
    <x v="1"/>
    <x v="6"/>
    <x v="2"/>
    <s v="0211 - MINISTERIO DE OBRAS PÚBLICAS Y COMUNICACIONES"/>
    <s v="0001 - MINISTERIO DE OBRAS PUBLICAS Y COMUNICACIONES"/>
    <x v="1"/>
    <x v="11"/>
    <x v="26"/>
    <x v="2"/>
    <x v="19"/>
    <s v="S"/>
    <s v="56 - RECONSTRUCCIÓN DE LA INFRAESTRUCTURA VIAL URBANA DEL MUNICIPIO VILLA LA MATA, PROVINCIA SANCHEZ RAMIREZ"/>
    <s v="10 - FONDO GENERAL"/>
    <n v="15942"/>
    <s v="24 - SANCHEZ RAMIREZ"/>
    <n v="16035250"/>
    <n v="0"/>
  </r>
  <r>
    <s v="2024"/>
    <x v="0"/>
    <x v="0"/>
    <x v="1"/>
    <x v="6"/>
    <x v="2"/>
    <s v="0211 - MINISTERIO DE OBRAS PÚBLICAS Y COMUNICACIONES"/>
    <s v="0001 - MINISTERIO DE OBRAS PUBLICAS Y COMUNICACIONES"/>
    <x v="1"/>
    <x v="11"/>
    <x v="26"/>
    <x v="2"/>
    <x v="19"/>
    <s v="S"/>
    <s v="57 - RECONSTRUCCIÓN DE LA INFRAESTRUCTURA VIAL URBANA DEL MUNICIPIO DE MOCA, PROVINCIA ESPAILLAT"/>
    <s v="10 - FONDO GENERAL"/>
    <n v="15061"/>
    <s v="09 - ESPAILLAT"/>
    <n v="2803258"/>
    <n v="0"/>
  </r>
  <r>
    <s v="2024"/>
    <x v="0"/>
    <x v="0"/>
    <x v="1"/>
    <x v="6"/>
    <x v="2"/>
    <s v="0211 - MINISTERIO DE OBRAS PÚBLICAS Y COMUNICACIONES"/>
    <s v="0001 - MINISTERIO DE OBRAS PUBLICAS Y COMUNICACIONES"/>
    <x v="1"/>
    <x v="11"/>
    <x v="26"/>
    <x v="2"/>
    <x v="19"/>
    <s v="S"/>
    <s v="57 - RECONSTRUCCIÓN DE LA INFRAESTRUCTURA VIAL URBANA DEL MUNICIPIO NIZAO, PROVINCIA PERAVIA"/>
    <s v="10 - FONDO GENERAL"/>
    <n v="15943"/>
    <s v="17 - PERAVIA"/>
    <n v="11887278"/>
    <n v="0"/>
  </r>
  <r>
    <s v="2024"/>
    <x v="0"/>
    <x v="0"/>
    <x v="1"/>
    <x v="6"/>
    <x v="2"/>
    <s v="0211 - MINISTERIO DE OBRAS PÚBLICAS Y COMUNICACIONES"/>
    <s v="0001 - MINISTERIO DE OBRAS PUBLICAS Y COMUNICACIONES"/>
    <x v="1"/>
    <x v="11"/>
    <x v="26"/>
    <x v="2"/>
    <x v="19"/>
    <s v="S"/>
    <s v="58 - RECONSTRUCCIÓN DE INFRAESTRUCTURA VIAL URBANA DEL MUNICIPIO DE PARAISO, PROVINCIA BARAHONA"/>
    <s v="10 - FONDO GENERAL"/>
    <n v="15062"/>
    <s v="04 - BARAHONA"/>
    <n v="887419"/>
    <n v="0"/>
  </r>
  <r>
    <s v="2024"/>
    <x v="0"/>
    <x v="0"/>
    <x v="1"/>
    <x v="6"/>
    <x v="2"/>
    <s v="0211 - MINISTERIO DE OBRAS PÚBLICAS Y COMUNICACIONES"/>
    <s v="0001 - MINISTERIO DE OBRAS PUBLICAS Y COMUNICACIONES"/>
    <x v="1"/>
    <x v="11"/>
    <x v="26"/>
    <x v="2"/>
    <x v="19"/>
    <s v="S"/>
    <s v="58 - RECONSTRUCCIÓN DE LA INFRAESTRUCTURA VIAL URBANA DEL MUNICIPIO RANCHO ARRIBA, PROVINCIA SAN JOSE DE OCOA"/>
    <s v="10 - FONDO GENERAL"/>
    <n v="15944"/>
    <s v="31 - SAN JOSE DE OCOA"/>
    <n v="6364725"/>
    <n v="0"/>
  </r>
  <r>
    <s v="2024"/>
    <x v="0"/>
    <x v="0"/>
    <x v="1"/>
    <x v="6"/>
    <x v="2"/>
    <s v="0211 - MINISTERIO DE OBRAS PÚBLICAS Y COMUNICACIONES"/>
    <s v="0001 - MINISTERIO DE OBRAS PUBLICAS Y COMUNICACIONES"/>
    <x v="1"/>
    <x v="11"/>
    <x v="26"/>
    <x v="2"/>
    <x v="19"/>
    <s v="S"/>
    <s v="59 - RECONSTRUCCIÓN DE LA INFRAESTRUCTURA VIAL URBANA DEL MUNICIPIO LAS CHARCAS, PROVINCIA AZUA"/>
    <s v="10 - FONDO GENERAL"/>
    <n v="15063"/>
    <s v="02 - AZUA"/>
    <n v="3697578"/>
    <n v="0"/>
  </r>
  <r>
    <s v="2024"/>
    <x v="0"/>
    <x v="0"/>
    <x v="1"/>
    <x v="6"/>
    <x v="2"/>
    <s v="0211 - MINISTERIO DE OBRAS PÚBLICAS Y COMUNICACIONES"/>
    <s v="0001 - MINISTERIO DE OBRAS PUBLICAS Y COMUNICACIONES"/>
    <x v="1"/>
    <x v="11"/>
    <x v="26"/>
    <x v="2"/>
    <x v="19"/>
    <s v="S"/>
    <s v="59 - RECONSTRUCCIÓN DE LA INFRAESTRUCTURA VIAL URBANA DEL MUNICIPIO SAN GREGORIO DE NIGUA, PROVINCIA SAN CRISTOBAL"/>
    <s v="10 - FONDO GENERAL"/>
    <n v="15945"/>
    <s v="21 - SAN CRISTOBAL"/>
    <n v="4686752"/>
    <n v="0"/>
  </r>
  <r>
    <s v="2024"/>
    <x v="0"/>
    <x v="0"/>
    <x v="1"/>
    <x v="6"/>
    <x v="2"/>
    <s v="0211 - MINISTERIO DE OBRAS PÚBLICAS Y COMUNICACIONES"/>
    <s v="0001 - MINISTERIO DE OBRAS PUBLICAS Y COMUNICACIONES"/>
    <x v="1"/>
    <x v="11"/>
    <x v="26"/>
    <x v="2"/>
    <x v="19"/>
    <s v="S"/>
    <s v="60 - RECONSTRUCCIÓN DE INFRAESTRUCTURA VIAL URBANA DEL MUNICIPIO SAN FRANCISCO DE MACORIS, PROVINCIA DUARTE"/>
    <s v="10 - FONDO GENERAL"/>
    <n v="15064"/>
    <s v="06 - DUARTE"/>
    <n v="3454443"/>
    <n v="0"/>
  </r>
  <r>
    <s v="2024"/>
    <x v="0"/>
    <x v="0"/>
    <x v="1"/>
    <x v="6"/>
    <x v="2"/>
    <s v="0211 - MINISTERIO DE OBRAS PÚBLICAS Y COMUNICACIONES"/>
    <s v="0001 - MINISTERIO DE OBRAS PUBLICAS Y COMUNICACIONES"/>
    <x v="1"/>
    <x v="11"/>
    <x v="26"/>
    <x v="2"/>
    <x v="19"/>
    <s v="S"/>
    <s v="60 - RECONSTRUCCIÓN DE LA INFRAESTRUCTURA VIAL URBANA DEL MUNICIPIO SABANA GRANDE DE PALENQUE, PROVINCIA SAN CRISTÓBAL."/>
    <s v="10 - FONDO GENERAL"/>
    <n v="15946"/>
    <s v="21 - SAN CRISTOBAL"/>
    <n v="4088628"/>
    <n v="0"/>
  </r>
  <r>
    <s v="2024"/>
    <x v="0"/>
    <x v="0"/>
    <x v="1"/>
    <x v="6"/>
    <x v="2"/>
    <s v="0211 - MINISTERIO DE OBRAS PÚBLICAS Y COMUNICACIONES"/>
    <s v="0001 - MINISTERIO DE OBRAS PUBLICAS Y COMUNICACIONES"/>
    <x v="1"/>
    <x v="11"/>
    <x v="26"/>
    <x v="2"/>
    <x v="19"/>
    <s v="S"/>
    <s v="61 - RECONSTRUCCIÓN  DE INFRAESTRUCTURA VIAL URBANA DEL MUNICIPIO DE BANÍ, PROVINCIA PERAVIA"/>
    <s v="50 - CRÉDITO INTERNO"/>
    <n v="15065"/>
    <s v="17 - PERAVIA"/>
    <n v="13184088"/>
    <n v="0"/>
  </r>
  <r>
    <s v="2024"/>
    <x v="0"/>
    <x v="0"/>
    <x v="1"/>
    <x v="6"/>
    <x v="2"/>
    <s v="0211 - MINISTERIO DE OBRAS PÚBLICAS Y COMUNICACIONES"/>
    <s v="0001 - MINISTERIO DE OBRAS PUBLICAS Y COMUNICACIONES"/>
    <x v="1"/>
    <x v="11"/>
    <x v="26"/>
    <x v="2"/>
    <x v="19"/>
    <s v="S"/>
    <s v="61 - RECONSTRUCCIÓN DE LA INFRAESTRUCTURA VIAL URBANA DEL MUNICIPIO LOS LLANOS, PROVINCIA SAN PEDRO DE MACORÍS"/>
    <s v="10 - FONDO GENERAL"/>
    <n v="15947"/>
    <s v="23 - SAN PEDRO DE MACORIS"/>
    <n v="13983108"/>
    <n v="0"/>
  </r>
  <r>
    <s v="2024"/>
    <x v="0"/>
    <x v="0"/>
    <x v="1"/>
    <x v="6"/>
    <x v="2"/>
    <s v="0211 - MINISTERIO DE OBRAS PÚBLICAS Y COMUNICACIONES"/>
    <s v="0001 - MINISTERIO DE OBRAS PUBLICAS Y COMUNICACIONES"/>
    <x v="1"/>
    <x v="11"/>
    <x v="26"/>
    <x v="2"/>
    <x v="19"/>
    <s v="S"/>
    <s v="62 - RECONSTRUCCIÓN DE INFRAESTRUCTURA VIAL URBANA EN LA CIRCUNSCRIPCIÓN 1 DEL DISTRITO NACIONAL"/>
    <s v="10 - FONDO GENERAL"/>
    <n v="15066"/>
    <s v="01 - DISTRITO NACIONAL"/>
    <n v="110982708"/>
    <n v="91001623.390000001"/>
  </r>
  <r>
    <s v="2024"/>
    <x v="0"/>
    <x v="0"/>
    <x v="1"/>
    <x v="6"/>
    <x v="2"/>
    <s v="0211 - MINISTERIO DE OBRAS PÚBLICAS Y COMUNICACIONES"/>
    <s v="0001 - MINISTERIO DE OBRAS PUBLICAS Y COMUNICACIONES"/>
    <x v="1"/>
    <x v="11"/>
    <x v="26"/>
    <x v="2"/>
    <x v="19"/>
    <s v="S"/>
    <s v="62 - RECONSTRUCCIÓN DE LA INFRAESTRUCTURA VIAL URBANA DEL MUNICIPIO VILLA ALTAGRACIA, PROVINCIA SAN CRISTÓBAL"/>
    <s v="10 - FONDO GENERAL"/>
    <n v="15948"/>
    <s v="21 - SAN CRISTOBAL"/>
    <n v="36473325"/>
    <n v="0"/>
  </r>
  <r>
    <s v="2024"/>
    <x v="0"/>
    <x v="0"/>
    <x v="1"/>
    <x v="6"/>
    <x v="2"/>
    <s v="0211 - MINISTERIO DE OBRAS PÚBLICAS Y COMUNICACIONES"/>
    <s v="0001 - MINISTERIO DE OBRAS PUBLICAS Y COMUNICACIONES"/>
    <x v="1"/>
    <x v="11"/>
    <x v="26"/>
    <x v="2"/>
    <x v="19"/>
    <s v="S"/>
    <s v="63 - RECONSTRUCCIÓN DE LA INFRAESTRUCTURA VIAL URBANA DEL MUNICIPIO BAJOS DE HAINA, PROVINCIA SAN CRISTÓBAL"/>
    <s v="10 - FONDO GENERAL"/>
    <n v="15949"/>
    <s v="21 - SAN CRISTOBAL"/>
    <n v="13747805"/>
    <n v="0"/>
  </r>
  <r>
    <s v="2024"/>
    <x v="0"/>
    <x v="0"/>
    <x v="1"/>
    <x v="6"/>
    <x v="2"/>
    <s v="0211 - MINISTERIO DE OBRAS PÚBLICAS Y COMUNICACIONES"/>
    <s v="0001 - MINISTERIO DE OBRAS PUBLICAS Y COMUNICACIONES"/>
    <x v="1"/>
    <x v="11"/>
    <x v="26"/>
    <x v="2"/>
    <x v="19"/>
    <s v="S"/>
    <s v="63 - RECONSTRUCCIÓN DE LA INFRAESTRUCTURA VIAL URBANA DEL MUNICIPIO DE LA ROMANA, PROVINCIA LA ROMANA"/>
    <s v="10 - FONDO GENERAL"/>
    <n v="15067"/>
    <s v="12 - LA ROMANA"/>
    <n v="4051251"/>
    <n v="0"/>
  </r>
  <r>
    <s v="2024"/>
    <x v="0"/>
    <x v="0"/>
    <x v="1"/>
    <x v="6"/>
    <x v="2"/>
    <s v="0211 - MINISTERIO DE OBRAS PÚBLICAS Y COMUNICACIONES"/>
    <s v="0001 - MINISTERIO DE OBRAS PUBLICAS Y COMUNICACIONES"/>
    <x v="1"/>
    <x v="11"/>
    <x v="26"/>
    <x v="2"/>
    <x v="19"/>
    <s v="S"/>
    <s v="64 - RECONSTRUCCIÓN  DE LA INFRAESTRUCTURA VIAL URBANA DEL MUNICIPIO GUAYMATE, PROVINCIA LA ROMANA"/>
    <s v="10 - FONDO GENERAL"/>
    <n v="16081"/>
    <s v="12 - LA ROMANA"/>
    <n v="462810"/>
    <n v="0"/>
  </r>
  <r>
    <s v="2024"/>
    <x v="0"/>
    <x v="0"/>
    <x v="1"/>
    <x v="6"/>
    <x v="2"/>
    <s v="0211 - MINISTERIO DE OBRAS PÚBLICAS Y COMUNICACIONES"/>
    <s v="0001 - MINISTERIO DE OBRAS PUBLICAS Y COMUNICACIONES"/>
    <x v="1"/>
    <x v="11"/>
    <x v="26"/>
    <x v="2"/>
    <x v="19"/>
    <s v="S"/>
    <s v="64 - RECONSTRUCCIÓN DE INFRAESTRUCTURA VIAL URBANA DEL MUNICIPIO ESPERANZA, PROVINCIA VALVERDE"/>
    <s v="10 - FONDO GENERAL"/>
    <n v="15068"/>
    <s v="27 - VALVERDE"/>
    <n v="5050401"/>
    <n v="0"/>
  </r>
  <r>
    <s v="2024"/>
    <x v="0"/>
    <x v="0"/>
    <x v="1"/>
    <x v="6"/>
    <x v="2"/>
    <s v="0211 - MINISTERIO DE OBRAS PÚBLICAS Y COMUNICACIONES"/>
    <s v="0001 - MINISTERIO DE OBRAS PUBLICAS Y COMUNICACIONES"/>
    <x v="1"/>
    <x v="11"/>
    <x v="26"/>
    <x v="2"/>
    <x v="19"/>
    <s v="S"/>
    <s v="65 - RECONSTRUCCIÓN DE INFRAESTRUCTURA VIAL URBANA DEL MUNICIPIO LA VEGA, PROVINCIA LA VEGA"/>
    <s v="10 - FONDO GENERAL"/>
    <n v="15069"/>
    <s v="13 - LA VEGA"/>
    <n v="4812770"/>
    <n v="0"/>
  </r>
  <r>
    <s v="2024"/>
    <x v="0"/>
    <x v="0"/>
    <x v="1"/>
    <x v="6"/>
    <x v="2"/>
    <s v="0211 - MINISTERIO DE OBRAS PÚBLICAS Y COMUNICACIONES"/>
    <s v="0001 - MINISTERIO DE OBRAS PUBLICAS Y COMUNICACIONES"/>
    <x v="1"/>
    <x v="11"/>
    <x v="26"/>
    <x v="2"/>
    <x v="19"/>
    <s v="S"/>
    <s v="65 - RECONSTRUCCIÓN DE LA INFRAESTRUCTURA VIAL URBANA DEL MUNICIPIO VILLA HERMOSA, PROVINCIA LA ROMANA"/>
    <s v="10 - FONDO GENERAL"/>
    <n v="16082"/>
    <s v="12 - LA ROMANA"/>
    <n v="673325"/>
    <n v="0"/>
  </r>
  <r>
    <s v="2024"/>
    <x v="0"/>
    <x v="0"/>
    <x v="1"/>
    <x v="6"/>
    <x v="2"/>
    <s v="0211 - MINISTERIO DE OBRAS PÚBLICAS Y COMUNICACIONES"/>
    <s v="0001 - MINISTERIO DE OBRAS PUBLICAS Y COMUNICACIONES"/>
    <x v="1"/>
    <x v="11"/>
    <x v="26"/>
    <x v="2"/>
    <x v="19"/>
    <s v="S"/>
    <s v="66 - RECONSTRUCCIÓN DE INFRAESTRUCTURA VIAL URBANA DEL MUNICIPIO DE SAN FELIPE DE PUERTO PLATA, PROVINCIA PUERTO PLATA"/>
    <s v="10 - FONDO GENERAL"/>
    <n v="15070"/>
    <s v="18 - PUERTO PLATA"/>
    <n v="2964967"/>
    <n v="0"/>
  </r>
  <r>
    <s v="2024"/>
    <x v="0"/>
    <x v="0"/>
    <x v="1"/>
    <x v="6"/>
    <x v="2"/>
    <s v="0211 - MINISTERIO DE OBRAS PÚBLICAS Y COMUNICACIONES"/>
    <s v="0001 - MINISTERIO DE OBRAS PUBLICAS Y COMUNICACIONES"/>
    <x v="1"/>
    <x v="11"/>
    <x v="26"/>
    <x v="2"/>
    <x v="19"/>
    <s v="S"/>
    <s v="66 - RECONSTRUCCIÓN DE LA INFRAESTRUCTURA VIAL URBANA DEL MUNICIPIO SAN RAFAEL DE YUMA, PROVINCIA LA ALTAGRACIA"/>
    <s v="10 - FONDO GENERAL"/>
    <n v="16083"/>
    <s v="11 - LA ALTAGRACIA"/>
    <n v="1380832"/>
    <n v="0"/>
  </r>
  <r>
    <s v="2024"/>
    <x v="0"/>
    <x v="0"/>
    <x v="1"/>
    <x v="6"/>
    <x v="2"/>
    <s v="0211 - MINISTERIO DE OBRAS PÚBLICAS Y COMUNICACIONES"/>
    <s v="0001 - MINISTERIO DE OBRAS PUBLICAS Y COMUNICACIONES"/>
    <x v="1"/>
    <x v="11"/>
    <x v="26"/>
    <x v="2"/>
    <x v="19"/>
    <s v="S"/>
    <s v="67 - RECONSTRUCCIÓN DE INFRAESTRUCTURA VIAL URBANA DEL MUNICIPIO AZUA DE COMPOSTELA, PROVINCIA AZUA"/>
    <s v="10 - FONDO GENERAL"/>
    <n v="15071"/>
    <s v="02 - AZUA"/>
    <n v="4917290"/>
    <n v="0"/>
  </r>
  <r>
    <s v="2024"/>
    <x v="0"/>
    <x v="0"/>
    <x v="1"/>
    <x v="6"/>
    <x v="2"/>
    <s v="0211 - MINISTERIO DE OBRAS PÚBLICAS Y COMUNICACIONES"/>
    <s v="0001 - MINISTERIO DE OBRAS PUBLICAS Y COMUNICACIONES"/>
    <x v="1"/>
    <x v="11"/>
    <x v="26"/>
    <x v="2"/>
    <x v="19"/>
    <s v="S"/>
    <s v="67 - RECONSTRUCCIÓN DE LA INFRAESTRUCTURA VIAL URBANA DEL MUNICIPIO EL SEIBO, PROVINCIA EL SEIBO"/>
    <s v="50 - CRÉDITO INTERNO"/>
    <n v="16084"/>
    <s v="08 - EL SEIBO"/>
    <n v="40314622"/>
    <n v="0"/>
  </r>
  <r>
    <s v="2024"/>
    <x v="0"/>
    <x v="0"/>
    <x v="1"/>
    <x v="6"/>
    <x v="2"/>
    <s v="0211 - MINISTERIO DE OBRAS PÚBLICAS Y COMUNICACIONES"/>
    <s v="0001 - MINISTERIO DE OBRAS PUBLICAS Y COMUNICACIONES"/>
    <x v="1"/>
    <x v="11"/>
    <x v="26"/>
    <x v="2"/>
    <x v="19"/>
    <s v="S"/>
    <s v="68 - RECONSTRUCCIÓN DE LA INFRAESTRUCTURA VIAL URBANA DEL MUNICIPIO EL PEÑON, PROVINCIA BARAHONA"/>
    <s v="10 - FONDO GENERAL"/>
    <n v="15308"/>
    <s v="04 - BARAHONA"/>
    <n v="1002926"/>
    <n v="0"/>
  </r>
  <r>
    <s v="2024"/>
    <x v="0"/>
    <x v="0"/>
    <x v="1"/>
    <x v="6"/>
    <x v="2"/>
    <s v="0211 - MINISTERIO DE OBRAS PÚBLICAS Y COMUNICACIONES"/>
    <s v="0001 - MINISTERIO DE OBRAS PUBLICAS Y COMUNICACIONES"/>
    <x v="1"/>
    <x v="11"/>
    <x v="26"/>
    <x v="2"/>
    <x v="19"/>
    <s v="S"/>
    <s v="68 - RECONSTRUCCIÓN DE LA INFRAESTRUCTURA VIAL URBANA DEL MUNICIPIO MICHES, PROVINCIA EL SEIBO"/>
    <s v="10 - FONDO GENERAL"/>
    <n v="16085"/>
    <s v="08 - EL SEIBO"/>
    <n v="969588"/>
    <n v="0"/>
  </r>
  <r>
    <s v="2024"/>
    <x v="0"/>
    <x v="0"/>
    <x v="1"/>
    <x v="6"/>
    <x v="2"/>
    <s v="0211 - MINISTERIO DE OBRAS PÚBLICAS Y COMUNICACIONES"/>
    <s v="0001 - MINISTERIO DE OBRAS PUBLICAS Y COMUNICACIONES"/>
    <x v="1"/>
    <x v="11"/>
    <x v="26"/>
    <x v="2"/>
    <x v="19"/>
    <s v="S"/>
    <s v="69 - RECONSTRUCCIÓN DE LA INFRAESTRUCTURA VIAL URBANA DEL MUNICIPIO DE SABANA LARGA, PROVINCIA SAN JOSÉ DE OCOA"/>
    <s v="10 - FONDO GENERAL"/>
    <n v="15309"/>
    <s v="31 - SAN JOSE DE OCOA"/>
    <n v="12960894"/>
    <n v="9999967.3100000005"/>
  </r>
  <r>
    <s v="2024"/>
    <x v="0"/>
    <x v="0"/>
    <x v="1"/>
    <x v="6"/>
    <x v="2"/>
    <s v="0211 - MINISTERIO DE OBRAS PÚBLICAS Y COMUNICACIONES"/>
    <s v="0001 - MINISTERIO DE OBRAS PUBLICAS Y COMUNICACIONES"/>
    <x v="1"/>
    <x v="11"/>
    <x v="26"/>
    <x v="2"/>
    <x v="19"/>
    <s v="S"/>
    <s v="69 - RECONSTRUCCIÓN DE LA INFRAESTRUCTURA VIAL URBANA DEL MUNICIPIO YAGUATE, PROVINCIA SAN CRISTÓBAL"/>
    <s v="10 - FONDO GENERAL"/>
    <n v="16086"/>
    <s v="21 - SAN CRISTOBAL"/>
    <n v="4571030"/>
    <n v="0"/>
  </r>
  <r>
    <s v="2024"/>
    <x v="0"/>
    <x v="0"/>
    <x v="1"/>
    <x v="6"/>
    <x v="2"/>
    <s v="0211 - MINISTERIO DE OBRAS PÚBLICAS Y COMUNICACIONES"/>
    <s v="0001 - MINISTERIO DE OBRAS PUBLICAS Y COMUNICACIONES"/>
    <x v="1"/>
    <x v="11"/>
    <x v="26"/>
    <x v="2"/>
    <x v="19"/>
    <s v="S"/>
    <s v="70 - RECONSTRUCCIÓN DE INFRAESTRUCTURA VIAL URBANA DEL MUNICIPIO LOS CACAOS, PROVINCIA SAN CRISTÓBAL"/>
    <s v="10 - FONDO GENERAL"/>
    <n v="16087"/>
    <s v="21 - SAN CRISTOBAL"/>
    <n v="7039771"/>
    <n v="0"/>
  </r>
  <r>
    <s v="2024"/>
    <x v="0"/>
    <x v="0"/>
    <x v="1"/>
    <x v="6"/>
    <x v="2"/>
    <s v="0211 - MINISTERIO DE OBRAS PÚBLICAS Y COMUNICACIONES"/>
    <s v="0001 - MINISTERIO DE OBRAS PUBLICAS Y COMUNICACIONES"/>
    <x v="1"/>
    <x v="11"/>
    <x v="26"/>
    <x v="2"/>
    <x v="19"/>
    <s v="S"/>
    <s v="70 - RECONSTRUCCIÓN DE LA INFRAESTRUCTURA VIAL URBANA DEL MUNICIPIO CAYETANO GERMOSEN, PROVINCIA ESPAILLAT"/>
    <s v="10 - FONDO GENERAL"/>
    <n v="15310"/>
    <s v="09 - ESPAILLAT"/>
    <n v="4860335"/>
    <n v="0"/>
  </r>
  <r>
    <s v="2024"/>
    <x v="0"/>
    <x v="0"/>
    <x v="1"/>
    <x v="6"/>
    <x v="2"/>
    <s v="0211 - MINISTERIO DE OBRAS PÚBLICAS Y COMUNICACIONES"/>
    <s v="0001 - MINISTERIO DE OBRAS PUBLICAS Y COMUNICACIONES"/>
    <x v="1"/>
    <x v="11"/>
    <x v="26"/>
    <x v="2"/>
    <x v="19"/>
    <s v="S"/>
    <s v="71 - RECONSTRUCCIÓN DE INFRAESTRUCTURA VIAL URBANA DEL MUNICIPIO CEVICOS, PROVINCIA SÁNCHEZ RAMÍREZ."/>
    <s v="10 - FONDO GENERAL"/>
    <n v="16088"/>
    <s v="24 - SANCHEZ RAMIREZ"/>
    <n v="13432335"/>
    <n v="0"/>
  </r>
  <r>
    <s v="2024"/>
    <x v="0"/>
    <x v="0"/>
    <x v="1"/>
    <x v="6"/>
    <x v="2"/>
    <s v="0211 - MINISTERIO DE OBRAS PÚBLICAS Y COMUNICACIONES"/>
    <s v="0001 - MINISTERIO DE OBRAS PUBLICAS Y COMUNICACIONES"/>
    <x v="1"/>
    <x v="11"/>
    <x v="26"/>
    <x v="2"/>
    <x v="19"/>
    <s v="S"/>
    <s v="71 - RECONSTRUCCIÓN DE LA INFRAESTRUCTURA VIAL URBANA DEL MUNICIPIO BOHECHIO, PROVINCIA SAN JUAN"/>
    <s v="10 - FONDO GENERAL"/>
    <n v="15311"/>
    <s v="22 - SAN JUAN"/>
    <n v="4956770"/>
    <n v="0"/>
  </r>
  <r>
    <s v="2024"/>
    <x v="0"/>
    <x v="0"/>
    <x v="1"/>
    <x v="6"/>
    <x v="2"/>
    <s v="0211 - MINISTERIO DE OBRAS PÚBLICAS Y COMUNICACIONES"/>
    <s v="0001 - MINISTERIO DE OBRAS PUBLICAS Y COMUNICACIONES"/>
    <x v="1"/>
    <x v="11"/>
    <x v="26"/>
    <x v="2"/>
    <x v="19"/>
    <s v="S"/>
    <s v="72 - RECONSTRUCCIÓN DE LA INFRAESTRUCTURA VIAL URBANA DEL MUNICIPIO LAS SALINAS, PROVINCIA BARAHONA"/>
    <s v="10 - FONDO GENERAL"/>
    <n v="16089"/>
    <s v="04 - BARAHONA"/>
    <n v="2507316"/>
    <n v="0"/>
  </r>
  <r>
    <s v="2024"/>
    <x v="0"/>
    <x v="0"/>
    <x v="1"/>
    <x v="6"/>
    <x v="2"/>
    <s v="0211 - MINISTERIO DE OBRAS PÚBLICAS Y COMUNICACIONES"/>
    <s v="0001 - MINISTERIO DE OBRAS PUBLICAS Y COMUNICACIONES"/>
    <x v="1"/>
    <x v="11"/>
    <x v="26"/>
    <x v="2"/>
    <x v="19"/>
    <s v="S"/>
    <s v="72 - RECONSTRUCCIÓN DE LA INFRAESTRUCTURA VIAL URBANA DEL MUNICIPIO SANTO DOMINGO NORTE, PROVINCIA SANTO DOMINGO"/>
    <s v="10 - FONDO GENERAL"/>
    <n v="15312"/>
    <s v="32 - SANTO DOMINGO"/>
    <n v="478447696"/>
    <n v="205691060.09"/>
  </r>
  <r>
    <s v="2024"/>
    <x v="0"/>
    <x v="0"/>
    <x v="1"/>
    <x v="6"/>
    <x v="2"/>
    <s v="0211 - MINISTERIO DE OBRAS PÚBLICAS Y COMUNICACIONES"/>
    <s v="0001 - MINISTERIO DE OBRAS PUBLICAS Y COMUNICACIONES"/>
    <x v="1"/>
    <x v="11"/>
    <x v="26"/>
    <x v="2"/>
    <x v="19"/>
    <s v="S"/>
    <s v="72 - RECONSTRUCCIÓN DE LA INFRAESTRUCTURA VIAL URBANA DEL MUNICIPIO SANTO DOMINGO NORTE, PROVINCIA SANTO DOMINGO"/>
    <s v="50 - CRÉDITO INTERNO"/>
    <n v="15312"/>
    <s v="32 - SANTO DOMINGO"/>
    <n v="63087925"/>
    <n v="0"/>
  </r>
  <r>
    <s v="2024"/>
    <x v="0"/>
    <x v="0"/>
    <x v="1"/>
    <x v="6"/>
    <x v="2"/>
    <s v="0211 - MINISTERIO DE OBRAS PÚBLICAS Y COMUNICACIONES"/>
    <s v="0001 - MINISTERIO DE OBRAS PUBLICAS Y COMUNICACIONES"/>
    <x v="1"/>
    <x v="11"/>
    <x v="26"/>
    <x v="2"/>
    <x v="19"/>
    <s v="S"/>
    <s v="73 - RECONSTRUCCIÓN DE LA INFRAESTRUCTURA VIAL URBANA DEL MUNICIPIO CABRERA, PROVINCIA MARÍA TRINIDAD SÁNCHEZ"/>
    <s v="10 - FONDO GENERAL"/>
    <n v="16090"/>
    <s v="14 - MARIA TRINIDAD SANCHEZ"/>
    <n v="10688881"/>
    <n v="0"/>
  </r>
  <r>
    <s v="2024"/>
    <x v="0"/>
    <x v="0"/>
    <x v="1"/>
    <x v="6"/>
    <x v="2"/>
    <s v="0211 - MINISTERIO DE OBRAS PÚBLICAS Y COMUNICACIONES"/>
    <s v="0001 - MINISTERIO DE OBRAS PUBLICAS Y COMUNICACIONES"/>
    <x v="1"/>
    <x v="11"/>
    <x v="26"/>
    <x v="2"/>
    <x v="19"/>
    <s v="S"/>
    <s v="73 - RECONSTRUCCIÓN DE LA INFRAESTRUCTURA VIAL URBANA DEL MUNICIPIO SAN IGNACIO DE SABANETA, PROVINCIA SANTIAGO RODRÍGUEZ"/>
    <s v="10 - FONDO GENERAL"/>
    <n v="15313"/>
    <s v="26 - SANTIAGO RODRIGUEZ"/>
    <n v="5303937"/>
    <n v="0"/>
  </r>
  <r>
    <s v="2024"/>
    <x v="0"/>
    <x v="0"/>
    <x v="1"/>
    <x v="6"/>
    <x v="2"/>
    <s v="0211 - MINISTERIO DE OBRAS PÚBLICAS Y COMUNICACIONES"/>
    <s v="0001 - MINISTERIO DE OBRAS PUBLICAS Y COMUNICACIONES"/>
    <x v="1"/>
    <x v="11"/>
    <x v="26"/>
    <x v="2"/>
    <x v="19"/>
    <s v="S"/>
    <s v="74 - RECONSTRUCCIÓN DE LA INFRAESTRUCTURA VIAL URBANA DEL MUNICIPIO GUAYACANES, PROVINCIA SAN PEDRO DE MACORÍS."/>
    <s v="10 - FONDO GENERAL"/>
    <n v="15314"/>
    <s v="23 - SAN PEDRO DE MACORIS"/>
    <n v="5978984"/>
    <n v="0"/>
  </r>
  <r>
    <s v="2024"/>
    <x v="0"/>
    <x v="0"/>
    <x v="1"/>
    <x v="6"/>
    <x v="2"/>
    <s v="0211 - MINISTERIO DE OBRAS PÚBLICAS Y COMUNICACIONES"/>
    <s v="0001 - MINISTERIO DE OBRAS PUBLICAS Y COMUNICACIONES"/>
    <x v="1"/>
    <x v="11"/>
    <x v="26"/>
    <x v="2"/>
    <x v="19"/>
    <s v="S"/>
    <s v="74 - RECONSTRUCCIÓN DE LA INFRAESTRUCTURA VIAL URBANA DEL MUNICIPIO TAMAYO, PROVINCIA BAHORUCO"/>
    <s v="10 - FONDO GENERAL"/>
    <n v="16091"/>
    <s v="03 - BAHORUCO"/>
    <n v="34127354"/>
    <n v="18999926.07"/>
  </r>
  <r>
    <s v="2024"/>
    <x v="0"/>
    <x v="0"/>
    <x v="1"/>
    <x v="6"/>
    <x v="2"/>
    <s v="0211 - MINISTERIO DE OBRAS PÚBLICAS Y COMUNICACIONES"/>
    <s v="0001 - MINISTERIO DE OBRAS PUBLICAS Y COMUNICACIONES"/>
    <x v="1"/>
    <x v="11"/>
    <x v="26"/>
    <x v="2"/>
    <x v="19"/>
    <s v="S"/>
    <s v="75 - RECONSTRUCCIÓN DE LA INFRAESTRUCTURA VIAL URBANA DEL MUNICIPIO BAYAGUANA, PROVINCIA MONTE PLATA"/>
    <s v="10 - FONDO GENERAL"/>
    <n v="15315"/>
    <s v="29 - MONTE PLATA"/>
    <n v="7521948"/>
    <n v="0"/>
  </r>
  <r>
    <s v="2024"/>
    <x v="0"/>
    <x v="0"/>
    <x v="1"/>
    <x v="6"/>
    <x v="2"/>
    <s v="0211 - MINISTERIO DE OBRAS PÚBLICAS Y COMUNICACIONES"/>
    <s v="0001 - MINISTERIO DE OBRAS PUBLICAS Y COMUNICACIONES"/>
    <x v="1"/>
    <x v="11"/>
    <x v="26"/>
    <x v="2"/>
    <x v="19"/>
    <s v="S"/>
    <s v="75 - RECONSTRUCCIÓN DE LA INFRAESTRUCTURA VIAL URBANA DEL MUNICIPIO LOS RIOS, PROVINCIA BAHORUCO"/>
    <s v="10 - FONDO GENERAL"/>
    <n v="16092"/>
    <s v="03 - BAHORUCO"/>
    <n v="6557595"/>
    <n v="0"/>
  </r>
  <r>
    <s v="2024"/>
    <x v="0"/>
    <x v="0"/>
    <x v="1"/>
    <x v="6"/>
    <x v="2"/>
    <s v="0211 - MINISTERIO DE OBRAS PÚBLICAS Y COMUNICACIONES"/>
    <s v="0001 - MINISTERIO DE OBRAS PUBLICAS Y COMUNICACIONES"/>
    <x v="1"/>
    <x v="11"/>
    <x v="26"/>
    <x v="2"/>
    <x v="19"/>
    <s v="S"/>
    <s v="76 - RECONSTRUCCIÓN DE LA INFRAESTRUCTURA VIAL URBANA DEL MUNICIPIO CAMBITA GARABITOS, PROVINCIA SAN CRISTÓBAL."/>
    <s v="10 - FONDO GENERAL"/>
    <n v="15316"/>
    <s v="21 - SAN CRISTOBAL"/>
    <n v="7633812"/>
    <n v="0"/>
  </r>
  <r>
    <s v="2024"/>
    <x v="0"/>
    <x v="0"/>
    <x v="1"/>
    <x v="6"/>
    <x v="2"/>
    <s v="0211 - MINISTERIO DE OBRAS PÚBLICAS Y COMUNICACIONES"/>
    <s v="0001 - MINISTERIO DE OBRAS PUBLICAS Y COMUNICACIONES"/>
    <x v="1"/>
    <x v="11"/>
    <x v="26"/>
    <x v="2"/>
    <x v="19"/>
    <s v="S"/>
    <s v="76 - RECONSTRUCCIÓN DE LA INFRAESTRUCTURA VIAL URBANA DEL MUNICIPIO JUAN SANTIAGO, PROVINCIA DE ELIAS PIÑA"/>
    <s v="10 - FONDO GENERAL"/>
    <n v="16093"/>
    <s v="07 - ELIAS PINA"/>
    <n v="5284650"/>
    <n v="0"/>
  </r>
  <r>
    <s v="2024"/>
    <x v="0"/>
    <x v="0"/>
    <x v="1"/>
    <x v="6"/>
    <x v="2"/>
    <s v="0211 - MINISTERIO DE OBRAS PÚBLICAS Y COMUNICACIONES"/>
    <s v="0001 - MINISTERIO DE OBRAS PUBLICAS Y COMUNICACIONES"/>
    <x v="1"/>
    <x v="11"/>
    <x v="26"/>
    <x v="2"/>
    <x v="19"/>
    <s v="S"/>
    <s v="77 - RECONSTRUCCIÓN  DE LA INFRAESTRUCTURA VIAL URBANA DEL MUNICIPIO SANTIAGO DE LOS CABALLEROS, PROVINCIA SANTIAGO"/>
    <s v="50 - CRÉDITO INTERNO"/>
    <n v="15317"/>
    <s v="25 - SANTIAGO"/>
    <n v="56781061"/>
    <n v="0"/>
  </r>
  <r>
    <s v="2024"/>
    <x v="0"/>
    <x v="0"/>
    <x v="1"/>
    <x v="6"/>
    <x v="2"/>
    <s v="0211 - MINISTERIO DE OBRAS PÚBLICAS Y COMUNICACIONES"/>
    <s v="0001 - MINISTERIO DE OBRAS PUBLICAS Y COMUNICACIONES"/>
    <x v="1"/>
    <x v="11"/>
    <x v="26"/>
    <x v="2"/>
    <x v="19"/>
    <s v="S"/>
    <s v="77 - RECONSTRUCCIÓN DE LA INFRAESTRUCTURA VIAL URBANA DEL MUNICIPIO PEDRO SANTANA, PROVINCIA ELIAS PIÑA"/>
    <s v="10 - FONDO GENERAL"/>
    <n v="16094"/>
    <s v="07 - ELIAS PINA"/>
    <n v="5901836"/>
    <n v="0"/>
  </r>
  <r>
    <s v="2024"/>
    <x v="0"/>
    <x v="0"/>
    <x v="1"/>
    <x v="6"/>
    <x v="2"/>
    <s v="0211 - MINISTERIO DE OBRAS PÚBLICAS Y COMUNICACIONES"/>
    <s v="0001 - MINISTERIO DE OBRAS PUBLICAS Y COMUNICACIONES"/>
    <x v="1"/>
    <x v="11"/>
    <x v="26"/>
    <x v="2"/>
    <x v="19"/>
    <s v="S"/>
    <s v="78 - RECONSTRUCCIÓN DE LA INFRAESTRUCTURA VIAL URBANA  DEL MUNICIPIO SAN FERNANDO, PROVINCIA MONTE CRISTI"/>
    <s v="10 - FONDO GENERAL"/>
    <n v="15318"/>
    <s v="15 - MONTE CRISTI"/>
    <n v="8061985"/>
    <n v="0"/>
  </r>
  <r>
    <s v="2024"/>
    <x v="0"/>
    <x v="0"/>
    <x v="1"/>
    <x v="6"/>
    <x v="2"/>
    <s v="0211 - MINISTERIO DE OBRAS PÚBLICAS Y COMUNICACIONES"/>
    <s v="0001 - MINISTERIO DE OBRAS PUBLICAS Y COMUNICACIONES"/>
    <x v="1"/>
    <x v="11"/>
    <x v="26"/>
    <x v="2"/>
    <x v="19"/>
    <s v="S"/>
    <s v="78 - RECONSTRUCCIÓN DE LA INFRAESTRUCTURA VIAL URBANA DEL MUNICIPIO HONDO VALLE, PROVINCIA ELIAS PIÑA"/>
    <s v="10 - FONDO GENERAL"/>
    <n v="16095"/>
    <s v="07 - ELIAS PINA"/>
    <n v="7213355"/>
    <n v="0"/>
  </r>
  <r>
    <s v="2024"/>
    <x v="0"/>
    <x v="0"/>
    <x v="1"/>
    <x v="6"/>
    <x v="2"/>
    <s v="0211 - MINISTERIO DE OBRAS PÚBLICAS Y COMUNICACIONES"/>
    <s v="0001 - MINISTERIO DE OBRAS PUBLICAS Y COMUNICACIONES"/>
    <x v="1"/>
    <x v="11"/>
    <x v="26"/>
    <x v="2"/>
    <x v="19"/>
    <s v="S"/>
    <s v="79 - RECONSTRUCCIÓN DE LA INFRAESTRUCTURA VIAL URBANA DEL MUNICIPIO GUAYUBIN, PROVINCIA MONTE CRISTI"/>
    <s v="10 - FONDO GENERAL"/>
    <n v="16096"/>
    <s v="15 - MONTE CRISTI"/>
    <n v="16228324"/>
    <n v="9999908.2300000004"/>
  </r>
  <r>
    <s v="2024"/>
    <x v="0"/>
    <x v="0"/>
    <x v="1"/>
    <x v="6"/>
    <x v="2"/>
    <s v="0211 - MINISTERIO DE OBRAS PÚBLICAS Y COMUNICACIONES"/>
    <s v="0001 - MINISTERIO DE OBRAS PUBLICAS Y COMUNICACIONES"/>
    <x v="1"/>
    <x v="11"/>
    <x v="26"/>
    <x v="2"/>
    <x v="19"/>
    <s v="S"/>
    <s v="79 - RECONSTRUCCIÓN DE LA INFRAESTRUCTURA VIAL URBANA DEL MUNICIPIO SANTO DOMINGO OESTE, PROVINCIA SANTO DOMINGO"/>
    <s v="10 - FONDO GENERAL"/>
    <n v="15319"/>
    <s v="32 - SANTO DOMINGO"/>
    <n v="424882928"/>
    <n v="195450919.97"/>
  </r>
  <r>
    <s v="2024"/>
    <x v="0"/>
    <x v="0"/>
    <x v="1"/>
    <x v="6"/>
    <x v="2"/>
    <s v="0211 - MINISTERIO DE OBRAS PÚBLICAS Y COMUNICACIONES"/>
    <s v="0001 - MINISTERIO DE OBRAS PUBLICAS Y COMUNICACIONES"/>
    <x v="1"/>
    <x v="11"/>
    <x v="26"/>
    <x v="2"/>
    <x v="19"/>
    <s v="S"/>
    <s v="80 - RECONSTRUCCIÓN DE LA INFRAESTRUCTURA VIAL URBANA DEL MUNICIPIO DAJABON, PROVINCIA DAJABON"/>
    <s v="10 - FONDO GENERAL"/>
    <n v="15320"/>
    <s v="05 - DAJABON"/>
    <n v="8119846"/>
    <n v="0"/>
  </r>
  <r>
    <s v="2024"/>
    <x v="0"/>
    <x v="0"/>
    <x v="1"/>
    <x v="6"/>
    <x v="2"/>
    <s v="0211 - MINISTERIO DE OBRAS PÚBLICAS Y COMUNICACIONES"/>
    <s v="0001 - MINISTERIO DE OBRAS PUBLICAS Y COMUNICACIONES"/>
    <x v="1"/>
    <x v="11"/>
    <x v="26"/>
    <x v="2"/>
    <x v="19"/>
    <s v="S"/>
    <s v="80 - RECONSTRUCCIÓN DE LA INFRAESTRUCTURA VIAL URBANA DEL MUNICIPIO EUGENIO MARIA DE HOSTOS, PROVINCIA DUARTE"/>
    <s v="10 - FONDO GENERAL"/>
    <n v="16097"/>
    <s v="06 - DUARTE"/>
    <n v="4956771"/>
    <n v="0"/>
  </r>
  <r>
    <s v="2024"/>
    <x v="0"/>
    <x v="0"/>
    <x v="1"/>
    <x v="6"/>
    <x v="2"/>
    <s v="0211 - MINISTERIO DE OBRAS PÚBLICAS Y COMUNICACIONES"/>
    <s v="0001 - MINISTERIO DE OBRAS PUBLICAS Y COMUNICACIONES"/>
    <x v="1"/>
    <x v="11"/>
    <x v="26"/>
    <x v="2"/>
    <x v="19"/>
    <s v="S"/>
    <s v="81 - RECONSTRUCCIÓN DE LA INFRAESTRUCTURA VIAL URBANA DE LA CIRCUNSCRIPCIÓN 3 DEL DISTRITO NACIONAL"/>
    <s v="10 - FONDO GENERAL"/>
    <n v="15321"/>
    <s v="01 - DISTRITO NACIONAL"/>
    <n v="337790220"/>
    <n v="107952860.94"/>
  </r>
  <r>
    <s v="2024"/>
    <x v="0"/>
    <x v="0"/>
    <x v="1"/>
    <x v="6"/>
    <x v="2"/>
    <s v="0211 - MINISTERIO DE OBRAS PÚBLICAS Y COMUNICACIONES"/>
    <s v="0001 - MINISTERIO DE OBRAS PUBLICAS Y COMUNICACIONES"/>
    <x v="1"/>
    <x v="11"/>
    <x v="26"/>
    <x v="2"/>
    <x v="19"/>
    <s v="S"/>
    <s v="81 - RECONSTRUCCIÓN DE LA INFRAESTRUCTURA VIAL URBANA DEL MUNICIPIO CASTILLO, PROVINCIA DUARTE"/>
    <s v="10 - FONDO GENERAL"/>
    <n v="16098"/>
    <s v="06 - DUARTE"/>
    <n v="12909407"/>
    <n v="0"/>
  </r>
  <r>
    <s v="2024"/>
    <x v="0"/>
    <x v="0"/>
    <x v="1"/>
    <x v="6"/>
    <x v="2"/>
    <s v="0211 - MINISTERIO DE OBRAS PÚBLICAS Y COMUNICACIONES"/>
    <s v="0001 - MINISTERIO DE OBRAS PUBLICAS Y COMUNICACIONES"/>
    <x v="1"/>
    <x v="11"/>
    <x v="26"/>
    <x v="2"/>
    <x v="19"/>
    <s v="S"/>
    <s v="82 - RECONSTRUCCIÓN DE LA INFRAESTRUCTURA VIAL URBANA DEL MUNICIPIO IMBERT, PROVINCIA PUERTO PLATA"/>
    <s v="10 - FONDO GENERAL"/>
    <n v="15322"/>
    <s v="18 - PUERTO PLATA"/>
    <n v="8409152"/>
    <n v="0"/>
  </r>
  <r>
    <s v="2024"/>
    <x v="0"/>
    <x v="0"/>
    <x v="1"/>
    <x v="6"/>
    <x v="2"/>
    <s v="0211 - MINISTERIO DE OBRAS PÚBLICAS Y COMUNICACIONES"/>
    <s v="0001 - MINISTERIO DE OBRAS PUBLICAS Y COMUNICACIONES"/>
    <x v="1"/>
    <x v="11"/>
    <x v="26"/>
    <x v="2"/>
    <x v="19"/>
    <s v="S"/>
    <s v="82 - RECONSTRUCCIÓN DE LA INFRAESTRUCTURA VIAL URBANA DEL MUNICIPIO LUPERÓN, PROVINCIA PUERTO PLATA"/>
    <s v="10 - FONDO GENERAL"/>
    <n v="16099"/>
    <s v="18 - PUERTO PLATA"/>
    <n v="15333851"/>
    <n v="0"/>
  </r>
  <r>
    <s v="2024"/>
    <x v="0"/>
    <x v="0"/>
    <x v="1"/>
    <x v="6"/>
    <x v="2"/>
    <s v="0211 - MINISTERIO DE OBRAS PÚBLICAS Y COMUNICACIONES"/>
    <s v="0001 - MINISTERIO DE OBRAS PUBLICAS Y COMUNICACIONES"/>
    <x v="1"/>
    <x v="11"/>
    <x v="26"/>
    <x v="2"/>
    <x v="19"/>
    <s v="S"/>
    <s v="83 - RECONSTRUCCIÓN DE LA INFRAESTRUCTURA VIAL URBANA DEL MUNICIPIO BOCA CHICA, PROVINCIA SANTO DOMINGO"/>
    <s v="10 - FONDO GENERAL"/>
    <n v="15323"/>
    <s v="32 - SANTO DOMINGO"/>
    <n v="94412579"/>
    <n v="44183716.57"/>
  </r>
  <r>
    <s v="2024"/>
    <x v="0"/>
    <x v="0"/>
    <x v="1"/>
    <x v="6"/>
    <x v="2"/>
    <s v="0211 - MINISTERIO DE OBRAS PÚBLICAS Y COMUNICACIONES"/>
    <s v="0001 - MINISTERIO DE OBRAS PUBLICAS Y COMUNICACIONES"/>
    <x v="1"/>
    <x v="11"/>
    <x v="26"/>
    <x v="2"/>
    <x v="19"/>
    <s v="S"/>
    <s v="83 - RECONSTRUCCIÓN DE LA INFRAESTRUCTURA VIAL URBANA DEL MUNICIPIO VILLA RIVA, PROVINCIA DUARTE"/>
    <s v="10 - FONDO GENERAL"/>
    <n v="16100"/>
    <s v="06 - DUARTE"/>
    <n v="23858075"/>
    <n v="0"/>
  </r>
  <r>
    <s v="2024"/>
    <x v="0"/>
    <x v="0"/>
    <x v="1"/>
    <x v="6"/>
    <x v="2"/>
    <s v="0211 - MINISTERIO DE OBRAS PÚBLICAS Y COMUNICACIONES"/>
    <s v="0001 - MINISTERIO DE OBRAS PUBLICAS Y COMUNICACIONES"/>
    <x v="1"/>
    <x v="11"/>
    <x v="26"/>
    <x v="2"/>
    <x v="19"/>
    <s v="S"/>
    <s v="84 - RECONSTRUCCIÓN DE LA INFRAESTRUCTURA VIAL URBANA DEL MUNICIPIO DE HATO MAYOR DEL REY, PROVINCIA HATO MAYOR"/>
    <s v="10 - FONDO GENERAL"/>
    <n v="15324"/>
    <s v="30 - HATO MAYOR"/>
    <n v="34770370"/>
    <n v="19999993.699999999"/>
  </r>
  <r>
    <s v="2024"/>
    <x v="0"/>
    <x v="0"/>
    <x v="1"/>
    <x v="6"/>
    <x v="2"/>
    <s v="0211 - MINISTERIO DE OBRAS PÚBLICAS Y COMUNICACIONES"/>
    <s v="0001 - MINISTERIO DE OBRAS PUBLICAS Y COMUNICACIONES"/>
    <x v="1"/>
    <x v="11"/>
    <x v="26"/>
    <x v="2"/>
    <x v="19"/>
    <s v="S"/>
    <s v="84 - RECONSTRUCCIÓN DE LA INFRAESTRUCTURA VIAL URBANA DEL MUNICIPIO JAMAO AL NORTE, PROVINCIA ESPAILLAT"/>
    <s v="10 - FONDO GENERAL"/>
    <n v="16101"/>
    <s v="09 - ESPAILLAT"/>
    <n v="6236145"/>
    <n v="0"/>
  </r>
  <r>
    <s v="2024"/>
    <x v="0"/>
    <x v="0"/>
    <x v="1"/>
    <x v="6"/>
    <x v="2"/>
    <s v="0211 - MINISTERIO DE OBRAS PÚBLICAS Y COMUNICACIONES"/>
    <s v="0001 - MINISTERIO DE OBRAS PUBLICAS Y COMUNICACIONES"/>
    <x v="1"/>
    <x v="11"/>
    <x v="26"/>
    <x v="2"/>
    <x v="19"/>
    <s v="S"/>
    <s v="85 - RECONSTRUCCIÓN DE LA INFRAESTRUCTURA VIAL URBANA DEL MUNICIPIO CASTAÑUELAS, PROVINCIA MONTE CRISTI"/>
    <s v="10 - FONDO GENERAL"/>
    <n v="16102"/>
    <s v="15 - MONTE CRISTI"/>
    <n v="5786113"/>
    <n v="0"/>
  </r>
  <r>
    <s v="2024"/>
    <x v="0"/>
    <x v="0"/>
    <x v="1"/>
    <x v="6"/>
    <x v="2"/>
    <s v="0211 - MINISTERIO DE OBRAS PÚBLICAS Y COMUNICACIONES"/>
    <s v="0001 - MINISTERIO DE OBRAS PUBLICAS Y COMUNICACIONES"/>
    <x v="1"/>
    <x v="11"/>
    <x v="26"/>
    <x v="2"/>
    <x v="19"/>
    <s v="S"/>
    <s v="85 - RECONSTRUCCIÓN DE LA INFRAESTRUCTURA VIAL URBANA DEL MUNICIPIO TENARES, PROVINCIA HERMANAS MIRABAL"/>
    <s v="10 - FONDO GENERAL"/>
    <n v="15325"/>
    <s v="19 - HERMANAS MIRABAL"/>
    <n v="8968476"/>
    <n v="0"/>
  </r>
  <r>
    <s v="2024"/>
    <x v="0"/>
    <x v="0"/>
    <x v="1"/>
    <x v="6"/>
    <x v="2"/>
    <s v="0211 - MINISTERIO DE OBRAS PÚBLICAS Y COMUNICACIONES"/>
    <s v="0001 - MINISTERIO DE OBRAS PUBLICAS Y COMUNICACIONES"/>
    <x v="1"/>
    <x v="11"/>
    <x v="26"/>
    <x v="2"/>
    <x v="19"/>
    <s v="S"/>
    <s v="86 - RECONSTRUCCIÓN DE LA INFRAESTRUCTURA VIAL URBANA DEL MUNICIPIO BONAO, PROVINCIA MONSEÑOR NOUEL"/>
    <s v="10 - FONDO GENERAL"/>
    <n v="15326"/>
    <s v="28 - MONSENOR NOUEL"/>
    <n v="32865125"/>
    <n v="19999934.620000001"/>
  </r>
  <r>
    <s v="2024"/>
    <x v="0"/>
    <x v="0"/>
    <x v="1"/>
    <x v="6"/>
    <x v="2"/>
    <s v="0211 - MINISTERIO DE OBRAS PÚBLICAS Y COMUNICACIONES"/>
    <s v="0001 - MINISTERIO DE OBRAS PUBLICAS Y COMUNICACIONES"/>
    <x v="1"/>
    <x v="11"/>
    <x v="26"/>
    <x v="2"/>
    <x v="19"/>
    <s v="S"/>
    <s v="86 - RECONSTRUCCIÓN DE LA INFRAESTRUCTURA VIAL URBANA DEL MUNICIPIO SOSÚA, PROVINCIA PUERTO PLATA"/>
    <s v="10 - FONDO GENERAL"/>
    <n v="16103"/>
    <s v="18 - PUERTO PLATA"/>
    <n v="12748737"/>
    <n v="0"/>
  </r>
  <r>
    <s v="2024"/>
    <x v="0"/>
    <x v="0"/>
    <x v="1"/>
    <x v="6"/>
    <x v="2"/>
    <s v="0211 - MINISTERIO DE OBRAS PÚBLICAS Y COMUNICACIONES"/>
    <s v="0001 - MINISTERIO DE OBRAS PUBLICAS Y COMUNICACIONES"/>
    <x v="1"/>
    <x v="11"/>
    <x v="26"/>
    <x v="2"/>
    <x v="19"/>
    <s v="S"/>
    <s v="87 - RECONSTRUCCIÓN DE LA INFRAESTRUCTURA VIAL URBANA DEL MUNICIPIO CRISTÓBAL, PROVINCIA INDEPENDENCIA"/>
    <s v="10 - FONDO GENERAL"/>
    <n v="16104"/>
    <s v="10 - INDEPENDENCIA"/>
    <n v="8386650"/>
    <n v="0"/>
  </r>
  <r>
    <s v="2024"/>
    <x v="0"/>
    <x v="0"/>
    <x v="1"/>
    <x v="6"/>
    <x v="2"/>
    <s v="0211 - MINISTERIO DE OBRAS PÚBLICAS Y COMUNICACIONES"/>
    <s v="0001 - MINISTERIO DE OBRAS PUBLICAS Y COMUNICACIONES"/>
    <x v="1"/>
    <x v="11"/>
    <x v="26"/>
    <x v="2"/>
    <x v="19"/>
    <s v="S"/>
    <s v="87 - RECONSTRUCCIÓN DE LA INFRAESTRUCTURA VIAL URBANA DEL MUNICIPIO MATANZAS, PROVINCIA PERAVIA"/>
    <s v="10 - FONDO GENERAL"/>
    <n v="15327"/>
    <s v="99 - MULTIPROVINCIAL"/>
    <n v="9076483"/>
    <n v="0"/>
  </r>
  <r>
    <s v="2024"/>
    <x v="0"/>
    <x v="0"/>
    <x v="1"/>
    <x v="6"/>
    <x v="2"/>
    <s v="0211 - MINISTERIO DE OBRAS PÚBLICAS Y COMUNICACIONES"/>
    <s v="0001 - MINISTERIO DE OBRAS PUBLICAS Y COMUNICACIONES"/>
    <x v="1"/>
    <x v="11"/>
    <x v="26"/>
    <x v="2"/>
    <x v="19"/>
    <s v="S"/>
    <s v="88 - RECONSTRUCCIÓN DE LA INFRAESTRUCTURA VIAL URBANA DEL MUNICIPIO COTUÍ, PROVINCIA SÁNCHEZ RAMÍREZ"/>
    <s v="10 - FONDO GENERAL"/>
    <n v="15328"/>
    <s v="24 - SANCHEZ RAMIREZ"/>
    <n v="29277735"/>
    <n v="19999875.52"/>
  </r>
  <r>
    <s v="2024"/>
    <x v="0"/>
    <x v="0"/>
    <x v="1"/>
    <x v="6"/>
    <x v="2"/>
    <s v="0211 - MINISTERIO DE OBRAS PÚBLICAS Y COMUNICACIONES"/>
    <s v="0001 - MINISTERIO DE OBRAS PUBLICAS Y COMUNICACIONES"/>
    <x v="1"/>
    <x v="11"/>
    <x v="26"/>
    <x v="2"/>
    <x v="19"/>
    <s v="S"/>
    <s v="88 - RECONSTRUCCIÓN DE LA INFRAESTRUCTURA VIAL URBANA DEL MUNICIPIO SAN JOSÉ DE LAS MATAS, PROVINCIA SANTIAGO"/>
    <s v="10 - FONDO GENERAL"/>
    <n v="16105"/>
    <s v="25 - SANTIAGO"/>
    <n v="23429017"/>
    <n v="23428856.080000002"/>
  </r>
  <r>
    <s v="2024"/>
    <x v="0"/>
    <x v="0"/>
    <x v="1"/>
    <x v="6"/>
    <x v="2"/>
    <s v="0211 - MINISTERIO DE OBRAS PÚBLICAS Y COMUNICACIONES"/>
    <s v="0001 - MINISTERIO DE OBRAS PUBLICAS Y COMUNICACIONES"/>
    <x v="1"/>
    <x v="11"/>
    <x v="26"/>
    <x v="2"/>
    <x v="19"/>
    <s v="S"/>
    <s v="89 - RECONSTRUCCIÓN DE LA INFRAESTRUCTURA VIAL URBANA DEL MUNICIPIO DUVERGÉ, PROVINCIA INDEPENDENCIA"/>
    <s v="10 - FONDO GENERAL"/>
    <n v="15329"/>
    <s v="10 - INDEPENDENCIA"/>
    <n v="9508513"/>
    <n v="0"/>
  </r>
  <r>
    <s v="2024"/>
    <x v="0"/>
    <x v="0"/>
    <x v="1"/>
    <x v="6"/>
    <x v="2"/>
    <s v="0211 - MINISTERIO DE OBRAS PÚBLICAS Y COMUNICACIONES"/>
    <s v="0001 - MINISTERIO DE OBRAS PUBLICAS Y COMUNICACIONES"/>
    <x v="1"/>
    <x v="11"/>
    <x v="26"/>
    <x v="2"/>
    <x v="19"/>
    <s v="S"/>
    <s v="89 - RECONSTRUCCIÓN DE LA INFRAESTRUCTURA VIAL URBANA DEL MUNICIPIO MELLA, PROVINCIA INDEPENDENCIA"/>
    <s v="10 - FONDO GENERAL"/>
    <n v="16106"/>
    <s v="10 - INDEPENDENCIA"/>
    <n v="7457658"/>
    <n v="0"/>
  </r>
  <r>
    <s v="2024"/>
    <x v="0"/>
    <x v="0"/>
    <x v="1"/>
    <x v="6"/>
    <x v="2"/>
    <s v="0211 - MINISTERIO DE OBRAS PÚBLICAS Y COMUNICACIONES"/>
    <s v="0001 - MINISTERIO DE OBRAS PUBLICAS Y COMUNICACIONES"/>
    <x v="1"/>
    <x v="11"/>
    <x v="26"/>
    <x v="2"/>
    <x v="19"/>
    <s v="S"/>
    <s v="90 - RECONSTRUCCIÓN DE LA INFRAESTRUCTURA VIAL URBANA DEL MUNICIPIO POSTRER RÍO, PROVINCIA INDEPENDENCIA"/>
    <s v="10 - FONDO GENERAL"/>
    <n v="16107"/>
    <s v="10 - INDEPENDENCIA"/>
    <n v="10832890"/>
    <n v="0"/>
  </r>
  <r>
    <s v="2024"/>
    <x v="0"/>
    <x v="0"/>
    <x v="1"/>
    <x v="6"/>
    <x v="2"/>
    <s v="0211 - MINISTERIO DE OBRAS PÚBLICAS Y COMUNICACIONES"/>
    <s v="0001 - MINISTERIO DE OBRAS PUBLICAS Y COMUNICACIONES"/>
    <x v="1"/>
    <x v="11"/>
    <x v="26"/>
    <x v="2"/>
    <x v="19"/>
    <s v="S"/>
    <s v="90 - RECONSTRUCCIÓN DE LA INFRAESTRUCTURA VIAL URBANA DEL MUNICIPIO SAN ANTONIO DE GUERRA, PROVINCIA SANTO DOMINGO"/>
    <s v="10 - FONDO GENERAL"/>
    <n v="15330"/>
    <s v="32 - SANTO DOMINGO"/>
    <n v="80217045"/>
    <n v="68988299.989999995"/>
  </r>
  <r>
    <s v="2024"/>
    <x v="0"/>
    <x v="0"/>
    <x v="1"/>
    <x v="6"/>
    <x v="2"/>
    <s v="0211 - MINISTERIO DE OBRAS PÚBLICAS Y COMUNICACIONES"/>
    <s v="0001 - MINISTERIO DE OBRAS PUBLICAS Y COMUNICACIONES"/>
    <x v="1"/>
    <x v="11"/>
    <x v="26"/>
    <x v="2"/>
    <x v="19"/>
    <s v="S"/>
    <s v="91 - RECONSTRUCCIÓN DE LA INFRAESTRUCTURA VIAL URBANA DEL MUNICIPIO DE NAGUA, PROVINCIA MARÍA TRINIDAD SÁNCHEZ"/>
    <s v="10 - FONDO GENERAL"/>
    <n v="15331"/>
    <s v="14 - MARIA TRINIDAD SANCHEZ"/>
    <n v="25497474"/>
    <n v="19999934.620000001"/>
  </r>
  <r>
    <s v="2024"/>
    <x v="0"/>
    <x v="0"/>
    <x v="1"/>
    <x v="6"/>
    <x v="2"/>
    <s v="0211 - MINISTERIO DE OBRAS PÚBLICAS Y COMUNICACIONES"/>
    <s v="0001 - MINISTERIO DE OBRAS PUBLICAS Y COMUNICACIONES"/>
    <x v="1"/>
    <x v="11"/>
    <x v="26"/>
    <x v="2"/>
    <x v="19"/>
    <s v="S"/>
    <s v="91 - RECONSTRUCCIÓN DE LA INFRAESTRUCTURA VIAL URBANA DEL MUNICIPIO PEPILLO SALCEDO, PROVINCIA MONTE CRISTI"/>
    <s v="10 - FONDO GENERAL"/>
    <n v="16108"/>
    <s v="15 - MONTE CRISTI"/>
    <n v="2893057"/>
    <n v="0"/>
  </r>
  <r>
    <s v="2024"/>
    <x v="0"/>
    <x v="0"/>
    <x v="1"/>
    <x v="6"/>
    <x v="2"/>
    <s v="0211 - MINISTERIO DE OBRAS PÚBLICAS Y COMUNICACIONES"/>
    <s v="0001 - MINISTERIO DE OBRAS PUBLICAS Y COMUNICACIONES"/>
    <x v="1"/>
    <x v="11"/>
    <x v="26"/>
    <x v="2"/>
    <x v="19"/>
    <s v="S"/>
    <s v="92 - RECONSTRUCCIÓN DE LA INFRAESTRUCTURA VIAL URBANA DEL MUNICIPIO DE NEYBA, PROVINCIA BAHORUCO"/>
    <s v="10 - FONDO GENERAL"/>
    <n v="15332"/>
    <s v="03 - BAHORUCO"/>
    <n v="13224484"/>
    <n v="9999908.2200000007"/>
  </r>
  <r>
    <s v="2024"/>
    <x v="0"/>
    <x v="0"/>
    <x v="1"/>
    <x v="6"/>
    <x v="2"/>
    <s v="0211 - MINISTERIO DE OBRAS PÚBLICAS Y COMUNICACIONES"/>
    <s v="0001 - MINISTERIO DE OBRAS PUBLICAS Y COMUNICACIONES"/>
    <x v="1"/>
    <x v="11"/>
    <x v="26"/>
    <x v="2"/>
    <x v="19"/>
    <s v="S"/>
    <s v="92 - RECONSTRUCCIÓN DE LA INFRAESTRUCTURA VIAL URBANA DEL MUNICIPIO VILLA VÁZQUEZ, PROVINCIA MONTE CRISTI"/>
    <s v="10 - FONDO GENERAL"/>
    <n v="16109"/>
    <s v="15 - MONTE CRISTI"/>
    <n v="8036269"/>
    <n v="0"/>
  </r>
  <r>
    <s v="2024"/>
    <x v="0"/>
    <x v="0"/>
    <x v="1"/>
    <x v="6"/>
    <x v="2"/>
    <s v="0211 - MINISTERIO DE OBRAS PÚBLICAS Y COMUNICACIONES"/>
    <s v="0001 - MINISTERIO DE OBRAS PUBLICAS Y COMUNICACIONES"/>
    <x v="1"/>
    <x v="11"/>
    <x v="26"/>
    <x v="2"/>
    <x v="19"/>
    <s v="S"/>
    <s v="93 - RECONSTRUCCIÓN DE LA INFRAESTRUCTURA VIAL URBANA DEL MUNICIPIO LAS YAYAS DE VIAJAMA, PROVINCIA AZUA"/>
    <s v="10 - FONDO GENERAL"/>
    <n v="16110"/>
    <s v="02 - AZUA"/>
    <n v="1350092"/>
    <n v="0"/>
  </r>
  <r>
    <s v="2024"/>
    <x v="0"/>
    <x v="0"/>
    <x v="1"/>
    <x v="6"/>
    <x v="2"/>
    <s v="0211 - MINISTERIO DE OBRAS PÚBLICAS Y COMUNICACIONES"/>
    <s v="0001 - MINISTERIO DE OBRAS PUBLICAS Y COMUNICACIONES"/>
    <x v="1"/>
    <x v="11"/>
    <x v="26"/>
    <x v="2"/>
    <x v="19"/>
    <s v="S"/>
    <s v="93 - RECONSTRUCCIÓN DE LA INFRAESTRUCTURA VIAL URBANA DEL MUNICIPIO PEDERNALES, PROVINCIA PEDERNALES"/>
    <s v="10 - FONDO GENERAL"/>
    <n v="15333"/>
    <s v="16 - PEDERNALES"/>
    <n v="15815377"/>
    <n v="9999967.3000000007"/>
  </r>
  <r>
    <s v="2024"/>
    <x v="0"/>
    <x v="0"/>
    <x v="1"/>
    <x v="6"/>
    <x v="2"/>
    <s v="0211 - MINISTERIO DE OBRAS PÚBLICAS Y COMUNICACIONES"/>
    <s v="0001 - MINISTERIO DE OBRAS PUBLICAS Y COMUNICACIONES"/>
    <x v="1"/>
    <x v="11"/>
    <x v="26"/>
    <x v="2"/>
    <x v="19"/>
    <s v="S"/>
    <s v="94 - RECONSTRUCCIÓN DE LA INFRAESTRUCTURA VIAL URBANA DEL MUNICIPIO DE COMENDADOR, PROVINCIA ELIAS PIÑA"/>
    <s v="10 - FONDO GENERAL"/>
    <n v="15334"/>
    <s v="07 - ELIAS PINA"/>
    <n v="11128624"/>
    <n v="9999908.2300000004"/>
  </r>
  <r>
    <s v="2024"/>
    <x v="0"/>
    <x v="0"/>
    <x v="1"/>
    <x v="6"/>
    <x v="2"/>
    <s v="0211 - MINISTERIO DE OBRAS PÚBLICAS Y COMUNICACIONES"/>
    <s v="0001 - MINISTERIO DE OBRAS PUBLICAS Y COMUNICACIONES"/>
    <x v="1"/>
    <x v="11"/>
    <x v="26"/>
    <x v="2"/>
    <x v="19"/>
    <s v="S"/>
    <s v="95 - RECONSTRUCCIÓN DE LA INFRAESTRUCTURA VIAL URBANA DEL MUNICIPIO JARABACOA, PROVINCIA LA VEGA"/>
    <s v="10 - FONDO GENERAL"/>
    <n v="15335"/>
    <s v="13 - LA VEGA"/>
    <n v="21219607"/>
    <n v="9999967.3100000005"/>
  </r>
  <r>
    <s v="2024"/>
    <x v="0"/>
    <x v="0"/>
    <x v="1"/>
    <x v="6"/>
    <x v="2"/>
    <s v="0211 - MINISTERIO DE OBRAS PÚBLICAS Y COMUNICACIONES"/>
    <s v="0001 - MINISTERIO DE OBRAS PUBLICAS Y COMUNICACIONES"/>
    <x v="1"/>
    <x v="11"/>
    <x v="26"/>
    <x v="2"/>
    <x v="19"/>
    <s v="S"/>
    <s v="96 - RECONSTRUCCIÓN DE LA INFRAESTRUCTURA VIAL URBANA DEL MUNICIPIO DE LAS TERRENAS, PROVINCIA SAMANÁ"/>
    <s v="10 - FONDO GENERAL"/>
    <n v="16163"/>
    <s v="20 - SAMANA"/>
    <n v="6560293"/>
    <n v="0"/>
  </r>
  <r>
    <s v="2024"/>
    <x v="0"/>
    <x v="0"/>
    <x v="1"/>
    <x v="6"/>
    <x v="2"/>
    <s v="0211 - MINISTERIO DE OBRAS PÚBLICAS Y COMUNICACIONES"/>
    <s v="0001 - MINISTERIO DE OBRAS PUBLICAS Y COMUNICACIONES"/>
    <x v="1"/>
    <x v="11"/>
    <x v="26"/>
    <x v="2"/>
    <x v="19"/>
    <s v="S"/>
    <s v="96 - RECONSTRUCCIÓN DE LA INFRAESTRUCTURA VIAL URBANA DEL MUNICIPIO DE LOS ALCARRIZOS, PROVINCIA SANTO DOMINGO"/>
    <s v="10 - FONDO GENERAL"/>
    <n v="15336"/>
    <s v="32 - SANTO DOMINGO"/>
    <n v="100748789"/>
    <n v="70811059.370000005"/>
  </r>
  <r>
    <s v="2024"/>
    <x v="0"/>
    <x v="0"/>
    <x v="1"/>
    <x v="6"/>
    <x v="2"/>
    <s v="0211 - MINISTERIO DE OBRAS PÚBLICAS Y COMUNICACIONES"/>
    <s v="0001 - MINISTERIO DE OBRAS PUBLICAS Y COMUNICACIONES"/>
    <x v="1"/>
    <x v="11"/>
    <x v="26"/>
    <x v="2"/>
    <x v="19"/>
    <s v="S"/>
    <s v="97 - RECONSTRUCCIÓN DE LA INFRAESTRUCTURA VIAL URBANA DEL MUNICIPIO EL FACTOR, PROVINCIA MARÍA TRINIDAD SÁNCHEZ"/>
    <s v="10 - FONDO GENERAL"/>
    <n v="16162"/>
    <s v="14 - MARIA TRINIDAD SANCHEZ"/>
    <n v="9654786"/>
    <n v="0"/>
  </r>
  <r>
    <s v="2024"/>
    <x v="0"/>
    <x v="0"/>
    <x v="1"/>
    <x v="6"/>
    <x v="2"/>
    <s v="0211 - MINISTERIO DE OBRAS PÚBLICAS Y COMUNICACIONES"/>
    <s v="0001 - MINISTERIO DE OBRAS PUBLICAS Y COMUNICACIONES"/>
    <x v="1"/>
    <x v="11"/>
    <x v="26"/>
    <x v="2"/>
    <x v="19"/>
    <s v="S"/>
    <s v="97 - RECONSTRUCCIÓN DE LA INFRAESTRUCTURA VIAL URBANA DEL MUNICIPIO PADRE LAS CASAS, PROVINCIA AZUA"/>
    <s v="10 - FONDO GENERAL"/>
    <n v="15337"/>
    <s v="02 - AZUA"/>
    <n v="17570498"/>
    <n v="9999908.2300000004"/>
  </r>
  <r>
    <s v="2024"/>
    <x v="0"/>
    <x v="0"/>
    <x v="1"/>
    <x v="6"/>
    <x v="2"/>
    <s v="0211 - MINISTERIO DE OBRAS PÚBLICAS Y COMUNICACIONES"/>
    <s v="0001 - MINISTERIO DE OBRAS PUBLICAS Y COMUNICACIONES"/>
    <x v="1"/>
    <x v="11"/>
    <x v="26"/>
    <x v="2"/>
    <x v="19"/>
    <s v="S"/>
    <s v="98 - RECONSTRUCCIÓN  DE LA INFRAESTRUCTURA VIAL URBANA DEL MUNICIPIO ARENOSO, PROVINCIA DUARTE"/>
    <s v="10 - FONDO GENERAL"/>
    <n v="15338"/>
    <s v="06 - DUARTE"/>
    <n v="13018755"/>
    <n v="0"/>
  </r>
  <r>
    <s v="2024"/>
    <x v="0"/>
    <x v="0"/>
    <x v="1"/>
    <x v="6"/>
    <x v="2"/>
    <s v="0211 - MINISTERIO DE OBRAS PÚBLICAS Y COMUNICACIONES"/>
    <s v="0001 - MINISTERIO DE OBRAS PUBLICAS Y COMUNICACIONES"/>
    <x v="1"/>
    <x v="11"/>
    <x v="26"/>
    <x v="2"/>
    <x v="19"/>
    <s v="S"/>
    <s v="99 - RECONSTRUCCIÓN DE LA INFRAESTRUCTURA VIAL URBANA DEL MUNICIPIO DE PEDRO BRAND, PROVINCIA SANTO DOMINGO"/>
    <s v="10 - FONDO GENERAL"/>
    <n v="15339"/>
    <s v="32 - SANTO DOMINGO"/>
    <n v="113481654"/>
    <n v="107900403.55"/>
  </r>
  <r>
    <s v="2024"/>
    <x v="0"/>
    <x v="0"/>
    <x v="1"/>
    <x v="6"/>
    <x v="2"/>
    <s v="0211 - MINISTERIO DE OBRAS PÚBLICAS Y COMUNICACIONES"/>
    <s v="0001 - MINISTERIO DE OBRAS PUBLICAS Y COMUNICACIONES"/>
    <x v="1"/>
    <x v="11"/>
    <x v="26"/>
    <x v="5"/>
    <x v="35"/>
    <s v="N"/>
    <s v="00 - N/A"/>
    <s v="10 - FONDO GENERAL"/>
    <s v="(en blanco)"/>
    <s v="99 - MULTIPROVINCIAL"/>
    <n v="17638553785"/>
    <n v="0"/>
  </r>
  <r>
    <s v="2024"/>
    <x v="0"/>
    <x v="0"/>
    <x v="1"/>
    <x v="6"/>
    <x v="2"/>
    <s v="0211 - MINISTERIO DE OBRAS PÚBLICAS Y COMUNICACIONES"/>
    <s v="0001 - MINISTERIO DE OBRAS PUBLICAS Y COMUNICACIONES"/>
    <x v="1"/>
    <x v="11"/>
    <x v="26"/>
    <x v="5"/>
    <x v="35"/>
    <s v="N"/>
    <s v="00 - N/A"/>
    <s v="20 - FONDOS CON DESTINO ESPECÍFICO"/>
    <s v="(en blanco)"/>
    <s v="99 - MULTIPROVINCIAL"/>
    <n v="1500000000"/>
    <n v="0"/>
  </r>
  <r>
    <s v="2024"/>
    <x v="0"/>
    <x v="0"/>
    <x v="1"/>
    <x v="6"/>
    <x v="2"/>
    <s v="0211 - MINISTERIO DE OBRAS PÚBLICAS Y COMUNICACIONES"/>
    <s v="0001 - MINISTERIO DE OBRAS PUBLICAS Y COMUNICACIONES"/>
    <x v="1"/>
    <x v="11"/>
    <x v="26"/>
    <x v="5"/>
    <x v="35"/>
    <s v="S"/>
    <s v="01 - AMPLIACIÓN VIAL KM9 DE LA AUTOPISTA DUARTE Y AVENIDA GREGORIO LUPERON, PROVINCIA SANTO DOMINGO"/>
    <s v="10 - FONDO GENERAL"/>
    <n v="16308"/>
    <s v="32 - SANTO DOMINGO"/>
    <n v="97001045"/>
    <n v="0"/>
  </r>
  <r>
    <s v="2024"/>
    <x v="0"/>
    <x v="0"/>
    <x v="1"/>
    <x v="6"/>
    <x v="2"/>
    <s v="0211 - MINISTERIO DE OBRAS PÚBLICAS Y COMUNICACIONES"/>
    <s v="0001 - MINISTERIO DE OBRAS PUBLICAS Y COMUNICACIONES"/>
    <x v="1"/>
    <x v="11"/>
    <x v="26"/>
    <x v="5"/>
    <x v="35"/>
    <s v="S"/>
    <s v="01 - MEJORAMIENTO PUERTO DE MANZANILLO Y SUS VÍAS DE CONECTIVIDAD, PROVINCIA MONTECRISTI, R.D."/>
    <s v="60 - CREDITO EXTERNO"/>
    <n v="14546"/>
    <s v="15 - MONTE CRISTI"/>
    <n v="1446000000"/>
    <n v="866667835.14999998"/>
  </r>
  <r>
    <s v="2024"/>
    <x v="0"/>
    <x v="0"/>
    <x v="1"/>
    <x v="6"/>
    <x v="2"/>
    <s v="0211 - MINISTERIO DE OBRAS PÚBLICAS Y COMUNICACIONES"/>
    <s v="0001 - MINISTERIO DE OBRAS PUBLICAS Y COMUNICACIONES"/>
    <x v="1"/>
    <x v="11"/>
    <x v="26"/>
    <x v="5"/>
    <x v="35"/>
    <s v="S"/>
    <s v="01 - RECONSTRUCCIÓN DE 160 METROS DE VÍA EN LA AVENIDA LA ALTAGRACIA AFECTADO POR EL HURACÁN FIONA, MUNICIPIO HIGUEY, PROVINCIA LA ALTAGRACIA"/>
    <s v="10 - FONDO GENERAL"/>
    <n v="16270"/>
    <s v="11 - LA ALTAGRACIA"/>
    <n v="480823"/>
    <n v="0"/>
  </r>
  <r>
    <s v="2024"/>
    <x v="0"/>
    <x v="0"/>
    <x v="1"/>
    <x v="6"/>
    <x v="2"/>
    <s v="0211 - MINISTERIO DE OBRAS PÚBLICAS Y COMUNICACIONES"/>
    <s v="0001 - MINISTERIO DE OBRAS PUBLICAS Y COMUNICACIONES"/>
    <x v="1"/>
    <x v="11"/>
    <x v="26"/>
    <x v="5"/>
    <x v="35"/>
    <s v="S"/>
    <s v="01 - RECONSTRUCCIÓN DE LA INFRAESTRUCTURA VIAL URBANA DEL MUNICIPIO SANTA BÁRBARA DE SAMANÁ, PROVINCIA SAMANÁ"/>
    <s v="10 - FONDO GENERAL"/>
    <n v="15340"/>
    <s v="20 - SAMANA"/>
    <n v="39017692"/>
    <n v="28236827.049999997"/>
  </r>
  <r>
    <s v="2024"/>
    <x v="0"/>
    <x v="0"/>
    <x v="1"/>
    <x v="6"/>
    <x v="2"/>
    <s v="0211 - MINISTERIO DE OBRAS PÚBLICAS Y COMUNICACIONES"/>
    <s v="0001 - MINISTERIO DE OBRAS PUBLICAS Y COMUNICACIONES"/>
    <x v="1"/>
    <x v="11"/>
    <x v="26"/>
    <x v="5"/>
    <x v="35"/>
    <s v="S"/>
    <s v="01 - REHABILITACIÓN DEL CAMINO VECINAL CRUCE DE PIMENTEL-CASA DE ALTO-SAN FELIPE ABAJO, MUNICIPIO PIMENTEL PROVINCIA DUARTE"/>
    <s v="10 - FONDO GENERAL"/>
    <n v="16119"/>
    <s v="06 - DUARTE"/>
    <n v="17837386"/>
    <n v="0"/>
  </r>
  <r>
    <s v="2024"/>
    <x v="0"/>
    <x v="0"/>
    <x v="1"/>
    <x v="6"/>
    <x v="2"/>
    <s v="0211 - MINISTERIO DE OBRAS PÚBLICAS Y COMUNICACIONES"/>
    <s v="0001 - MINISTERIO DE OBRAS PUBLICAS Y COMUNICACIONES"/>
    <x v="1"/>
    <x v="11"/>
    <x v="26"/>
    <x v="5"/>
    <x v="35"/>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x v="2"/>
    <s v="0211 - MINISTERIO DE OBRAS PÚBLICAS Y COMUNICACIONES"/>
    <s v="0001 - MINISTERIO DE OBRAS PUBLICAS Y COMUNICACIONES"/>
    <x v="1"/>
    <x v="11"/>
    <x v="26"/>
    <x v="5"/>
    <x v="35"/>
    <s v="S"/>
    <s v="02 - RECONSTRUCCIÓN  DE LA INFRAESTRUCTURA VIAL URBANA DEL MUNICIPIO SANTO DOMINGO ESTE"/>
    <s v="10 - FONDO GENERAL"/>
    <n v="15347"/>
    <s v="32 - SANTO DOMINGO"/>
    <n v="5465916992"/>
    <n v="552385276.55999994"/>
  </r>
  <r>
    <s v="2024"/>
    <x v="0"/>
    <x v="0"/>
    <x v="1"/>
    <x v="6"/>
    <x v="2"/>
    <s v="0211 - MINISTERIO DE OBRAS PÚBLICAS Y COMUNICACIONES"/>
    <s v="0001 - MINISTERIO DE OBRAS PUBLICAS Y COMUNICACIONES"/>
    <x v="1"/>
    <x v="11"/>
    <x v="26"/>
    <x v="5"/>
    <x v="35"/>
    <s v="S"/>
    <s v="02 - RECONSTRUCCIÓN  DE LA INFRAESTRUCTURA VIAL URBANA DEL MUNICIPIO SANTO DOMINGO ESTE"/>
    <s v="50 - CRÉDITO INTERNO"/>
    <n v="15347"/>
    <s v="32 - SANTO DOMINGO"/>
    <n v="908271347"/>
    <n v="0"/>
  </r>
  <r>
    <s v="2024"/>
    <x v="0"/>
    <x v="0"/>
    <x v="1"/>
    <x v="6"/>
    <x v="2"/>
    <s v="0211 - MINISTERIO DE OBRAS PÚBLICAS Y COMUNICACIONES"/>
    <s v="0001 - MINISTERIO DE OBRAS PUBLICAS Y COMUNICACIONES"/>
    <x v="1"/>
    <x v="11"/>
    <x v="26"/>
    <x v="5"/>
    <x v="35"/>
    <s v="S"/>
    <s v="03 - CONSTRUCCIÓN PUENTE SOBRE RIO INAJE Y CRUCE LAS LANAS - MANUEL BUENO, PROVINCIA DAJABON"/>
    <s v="10 - FONDO GENERAL"/>
    <n v="6131"/>
    <s v="05 - DAJABON"/>
    <n v="70393227"/>
    <n v="0"/>
  </r>
  <r>
    <s v="2024"/>
    <x v="0"/>
    <x v="0"/>
    <x v="1"/>
    <x v="6"/>
    <x v="2"/>
    <s v="0211 - MINISTERIO DE OBRAS PÚBLICAS Y COMUNICACIONES"/>
    <s v="0001 - MINISTERIO DE OBRAS PUBLICAS Y COMUNICACIONES"/>
    <x v="1"/>
    <x v="11"/>
    <x v="26"/>
    <x v="5"/>
    <x v="35"/>
    <s v="S"/>
    <s v="03 - RECONSTRUCCIÓN DE LA INFRAESTRUCTURA VIAL URBANA DEL MUNICIPIO JAQUIMEYES, PROVINCIA BARAHONA"/>
    <s v="10 - FONDO GENERAL"/>
    <n v="15386"/>
    <s v="04 - BARAHONA"/>
    <n v="10381287"/>
    <n v="8000000"/>
  </r>
  <r>
    <s v="2024"/>
    <x v="0"/>
    <x v="0"/>
    <x v="1"/>
    <x v="6"/>
    <x v="2"/>
    <s v="0211 - MINISTERIO DE OBRAS PÚBLICAS Y COMUNICACIONES"/>
    <s v="0001 - MINISTERIO DE OBRAS PUBLICAS Y COMUNICACIONES"/>
    <x v="1"/>
    <x v="11"/>
    <x v="26"/>
    <x v="5"/>
    <x v="35"/>
    <s v="S"/>
    <s v="03 - RECONSTRUCCIÓN DE PUENTE ALCANTARILLA DE CAJÓN SOBRE EL RÍO CEMI, MUNICIPIO DE EUGENIO MARÍA DE HOSTOS, PROVINCIA DUARTE"/>
    <s v="10 - FONDO GENERAL"/>
    <n v="16121"/>
    <s v="06 - DUARTE"/>
    <n v="10740698"/>
    <n v="0"/>
  </r>
  <r>
    <s v="2024"/>
    <x v="0"/>
    <x v="0"/>
    <x v="1"/>
    <x v="6"/>
    <x v="2"/>
    <s v="0211 - MINISTERIO DE OBRAS PÚBLICAS Y COMUNICACIONES"/>
    <s v="0001 - MINISTERIO DE OBRAS PUBLICAS Y COMUNICACIONES"/>
    <x v="1"/>
    <x v="11"/>
    <x v="26"/>
    <x v="5"/>
    <x v="35"/>
    <s v="S"/>
    <s v="04 - RECONSTRUCCIÓN DE LA INFRAESTRUCTURA VIAL URBANA DEL MUNICIPIO LA CIENAGA, PROVINCIA BARAHONA"/>
    <s v="10 - FONDO GENERAL"/>
    <n v="15387"/>
    <s v="04 - BARAHONA"/>
    <n v="22134027"/>
    <n v="19440776.689999998"/>
  </r>
  <r>
    <s v="2024"/>
    <x v="0"/>
    <x v="0"/>
    <x v="1"/>
    <x v="6"/>
    <x v="2"/>
    <s v="0211 - MINISTERIO DE OBRAS PÚBLICAS Y COMUNICACIONES"/>
    <s v="0001 - MINISTERIO DE OBRAS PUBLICAS Y COMUNICACIONES"/>
    <x v="1"/>
    <x v="11"/>
    <x v="26"/>
    <x v="5"/>
    <x v="35"/>
    <s v="S"/>
    <s v="05 - CONSTRUCCIÓN DE PUENTES PEATONALES Y DE MOTOCICLETAS A NIVEL NACIONAL"/>
    <s v="10 - FONDO GENERAL"/>
    <n v="14110"/>
    <s v="99 - MULTIPROVINCIAL"/>
    <n v="4252757"/>
    <n v="6305422.6500000004"/>
  </r>
  <r>
    <s v="2024"/>
    <x v="0"/>
    <x v="0"/>
    <x v="1"/>
    <x v="6"/>
    <x v="2"/>
    <s v="0211 - MINISTERIO DE OBRAS PÚBLICAS Y COMUNICACIONES"/>
    <s v="0001 - MINISTERIO DE OBRAS PUBLICAS Y COMUNICACIONES"/>
    <x v="1"/>
    <x v="11"/>
    <x v="26"/>
    <x v="5"/>
    <x v="35"/>
    <s v="S"/>
    <s v="05 - RECONSTRUCCIÓN DE LA INFRAESTRUCTURA VIAL URBANA DEL MUNICIPIO DE VILLA JARAGUA, PROVINCIA BAHORUCO"/>
    <s v="10 - FONDO GENERAL"/>
    <n v="15388"/>
    <s v="03 - BAHORUCO"/>
    <n v="16694009"/>
    <n v="0"/>
  </r>
  <r>
    <s v="2024"/>
    <x v="0"/>
    <x v="0"/>
    <x v="1"/>
    <x v="6"/>
    <x v="2"/>
    <s v="0211 - MINISTERIO DE OBRAS PÚBLICAS Y COMUNICACIONES"/>
    <s v="0001 - MINISTERIO DE OBRAS PUBLICAS Y COMUNICACIONES"/>
    <x v="1"/>
    <x v="11"/>
    <x v="26"/>
    <x v="5"/>
    <x v="35"/>
    <s v="S"/>
    <s v="06 - RECONSTRUCCIÓN CARRETERA HATO MAYOR - EL PUERTO, PROVINCIA HATO MAYOR"/>
    <s v="10 - FONDO GENERAL"/>
    <n v="12720"/>
    <s v="30 - HATO MAYOR"/>
    <n v="43345560"/>
    <n v="204869886.71000001"/>
  </r>
  <r>
    <s v="2024"/>
    <x v="0"/>
    <x v="0"/>
    <x v="1"/>
    <x v="6"/>
    <x v="2"/>
    <s v="0211 - MINISTERIO DE OBRAS PÚBLICAS Y COMUNICACIONES"/>
    <s v="0001 - MINISTERIO DE OBRAS PUBLICAS Y COMUNICACIONES"/>
    <x v="1"/>
    <x v="11"/>
    <x v="26"/>
    <x v="5"/>
    <x v="35"/>
    <s v="S"/>
    <s v="06 - RECONSTRUCCIÓN DE LA INFRAESTRUCTURA VIAL URBANA DEL MUNICIPIO DE GALVAN, PROVINCIA BAHORUCO"/>
    <s v="10 - FONDO GENERAL"/>
    <n v="15389"/>
    <s v="03 - BAHORUCO"/>
    <n v="23782677"/>
    <n v="0"/>
  </r>
  <r>
    <s v="2024"/>
    <x v="0"/>
    <x v="0"/>
    <x v="1"/>
    <x v="6"/>
    <x v="2"/>
    <s v="0211 - MINISTERIO DE OBRAS PÚBLICAS Y COMUNICACIONES"/>
    <s v="0001 - MINISTERIO DE OBRAS PUBLICAS Y COMUNICACIONES"/>
    <x v="1"/>
    <x v="11"/>
    <x v="26"/>
    <x v="5"/>
    <x v="35"/>
    <s v="S"/>
    <s v="07 - CONSTRUCCIÓN BARRERA DE PROTECCIÓN MARINA, TRAMO VIAL, OBRAS CONEXAS Y COMPLEMENTARIAS EN NAGUA, PROVINCIA MARÍA TRINIDAD SANCHEZ."/>
    <s v="50 - CRÉDITO INTERNO"/>
    <n v="14790"/>
    <s v="14 - MARIA TRINIDAD SANCHEZ"/>
    <n v="423929807"/>
    <n v="423929806.14999998"/>
  </r>
  <r>
    <s v="2024"/>
    <x v="0"/>
    <x v="0"/>
    <x v="1"/>
    <x v="6"/>
    <x v="2"/>
    <s v="0211 - MINISTERIO DE OBRAS PÚBLICAS Y COMUNICACIONES"/>
    <s v="0001 - MINISTERIO DE OBRAS PUBLICAS Y COMUNICACIONES"/>
    <x v="1"/>
    <x v="11"/>
    <x v="26"/>
    <x v="5"/>
    <x v="35"/>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x v="2"/>
    <s v="0211 - MINISTERIO DE OBRAS PÚBLICAS Y COMUNICACIONES"/>
    <s v="0001 - MINISTERIO DE OBRAS PUBLICAS Y COMUNICACIONES"/>
    <x v="1"/>
    <x v="11"/>
    <x v="26"/>
    <x v="5"/>
    <x v="35"/>
    <s v="S"/>
    <s v="07 - RECONSTRUCCIÓN DE LA INFRAESTRUCTURA VIAL URBANA DEL MUNICIPIO BANICA, PROVINCIA ELIAS PIÑA"/>
    <s v="10 - FONDO GENERAL"/>
    <n v="15390"/>
    <s v="07 - ELIAS PINA"/>
    <n v="20395061"/>
    <n v="18825309.73"/>
  </r>
  <r>
    <s v="2024"/>
    <x v="0"/>
    <x v="0"/>
    <x v="1"/>
    <x v="6"/>
    <x v="2"/>
    <s v="0211 - MINISTERIO DE OBRAS PÚBLICAS Y COMUNICACIONES"/>
    <s v="0001 - MINISTERIO DE OBRAS PUBLICAS Y COMUNICACIONES"/>
    <x v="1"/>
    <x v="11"/>
    <x v="26"/>
    <x v="5"/>
    <x v="35"/>
    <s v="S"/>
    <s v="08 - CONSTRUCCIÓN PUENTE  SOBRE EL RIO TABARA ARRIBA, PROVINCIA AZUA"/>
    <s v="10 - FONDO GENERAL"/>
    <n v="14293"/>
    <s v="02 - AZUA"/>
    <n v="4399577"/>
    <n v="0"/>
  </r>
  <r>
    <s v="2024"/>
    <x v="0"/>
    <x v="0"/>
    <x v="1"/>
    <x v="6"/>
    <x v="2"/>
    <s v="0211 - MINISTERIO DE OBRAS PÚBLICAS Y COMUNICACIONES"/>
    <s v="0001 - MINISTERIO DE OBRAS PUBLICAS Y COMUNICACIONES"/>
    <x v="1"/>
    <x v="11"/>
    <x v="26"/>
    <x v="5"/>
    <x v="35"/>
    <s v="S"/>
    <s v="08 - RECONSTRUCCIÓN DE LA INFRAESTRUCTURA VIAL URBANA DEL MUNICIPIO EL LLANO, PROVINCIA ELIAS PIÑA"/>
    <s v="10 - FONDO GENERAL"/>
    <n v="15391"/>
    <s v="07 - ELIAS PINA"/>
    <n v="13770950"/>
    <n v="0"/>
  </r>
  <r>
    <s v="2024"/>
    <x v="0"/>
    <x v="0"/>
    <x v="1"/>
    <x v="6"/>
    <x v="2"/>
    <s v="0211 - MINISTERIO DE OBRAS PÚBLICAS Y COMUNICACIONES"/>
    <s v="0001 - MINISTERIO DE OBRAS PUBLICAS Y COMUNICACIONES"/>
    <x v="1"/>
    <x v="11"/>
    <x v="26"/>
    <x v="5"/>
    <x v="35"/>
    <s v="S"/>
    <s v="09 - CONSTRUCCIÓN PUENTE CAMBITA, PROVINCIA SAN CRISTOBAL"/>
    <s v="10 - FONDO GENERAL"/>
    <n v="14296"/>
    <s v="21 - SAN CRISTOBAL"/>
    <n v="7428690"/>
    <n v="7428690"/>
  </r>
  <r>
    <s v="2024"/>
    <x v="0"/>
    <x v="0"/>
    <x v="1"/>
    <x v="6"/>
    <x v="2"/>
    <s v="0211 - MINISTERIO DE OBRAS PÚBLICAS Y COMUNICACIONES"/>
    <s v="0001 - MINISTERIO DE OBRAS PUBLICAS Y COMUNICACIONES"/>
    <x v="1"/>
    <x v="11"/>
    <x v="26"/>
    <x v="5"/>
    <x v="35"/>
    <s v="S"/>
    <s v="09 - RECONSTRUCCIÓN CAMINO VECINAL CRUCE LOS LANOS-RINCON HONDO-LA JAGUA-EL FIRME-LOMA VIEJA-LOS GUAYUYOS-MUNICIPIO DE CASTILLO, PROV. DUARTE"/>
    <s v="10 - FONDO GENERAL"/>
    <n v="2451"/>
    <s v="06 - DUARTE"/>
    <n v="7102971"/>
    <n v="0"/>
  </r>
  <r>
    <s v="2024"/>
    <x v="0"/>
    <x v="0"/>
    <x v="1"/>
    <x v="6"/>
    <x v="2"/>
    <s v="0211 - MINISTERIO DE OBRAS PÚBLICAS Y COMUNICACIONES"/>
    <s v="0001 - MINISTERIO DE OBRAS PUBLICAS Y COMUNICACIONES"/>
    <x v="1"/>
    <x v="11"/>
    <x v="26"/>
    <x v="5"/>
    <x v="35"/>
    <s v="S"/>
    <s v="09 - RECONSTRUCCIÓN DE LA INFRAESTRUCTURA VIAL URBANA DEL MUNICIPIO EL PINO, PROVINCIA DAJABÓN"/>
    <s v="10 - FONDO GENERAL"/>
    <n v="15392"/>
    <s v="05 - DAJABON"/>
    <n v="26694127"/>
    <n v="0"/>
  </r>
  <r>
    <s v="2024"/>
    <x v="0"/>
    <x v="0"/>
    <x v="1"/>
    <x v="6"/>
    <x v="2"/>
    <s v="0211 - MINISTERIO DE OBRAS PÚBLICAS Y COMUNICACIONES"/>
    <s v="0001 - MINISTERIO DE OBRAS PUBLICAS Y COMUNICACIONES"/>
    <x v="1"/>
    <x v="11"/>
    <x v="26"/>
    <x v="5"/>
    <x v="35"/>
    <s v="S"/>
    <s v="10 - CONSTRUCCIÓN DE CANALIZACION Y PROTECCION DE LOS MARGENES DEL RIO QUISIBANI, AFECTADO POR EL HURACAN FIONA, MUNICIPIO HIGUEY, PROVINCIA LA ALTAGRACIA"/>
    <s v="50 - CRÉDITO INTERNO"/>
    <n v="16266"/>
    <s v="11 - LA ALTAGRACIA"/>
    <n v="175445213"/>
    <n v="0"/>
  </r>
  <r>
    <s v="2024"/>
    <x v="0"/>
    <x v="0"/>
    <x v="1"/>
    <x v="6"/>
    <x v="2"/>
    <s v="0211 - MINISTERIO DE OBRAS PÚBLICAS Y COMUNICACIONES"/>
    <s v="0001 - MINISTERIO DE OBRAS PUBLICAS Y COMUNICACIONES"/>
    <x v="1"/>
    <x v="11"/>
    <x v="26"/>
    <x v="5"/>
    <x v="35"/>
    <s v="S"/>
    <s v="10 - CONSTRUCCIÓN DE LA INTERCONEXION CARRETERA ZONA FRANCA GUERRA Y NUEVA AUTOPISTA DEL NORDESTE"/>
    <s v="10 - FONDO GENERAL"/>
    <n v="12089"/>
    <s v="32 - SANTO DOMINGO"/>
    <n v="11406726"/>
    <n v="106110200.62"/>
  </r>
  <r>
    <s v="2024"/>
    <x v="0"/>
    <x v="0"/>
    <x v="1"/>
    <x v="6"/>
    <x v="2"/>
    <s v="0211 - MINISTERIO DE OBRAS PÚBLICAS Y COMUNICACIONES"/>
    <s v="0001 - MINISTERIO DE OBRAS PUBLICAS Y COMUNICACIONES"/>
    <x v="1"/>
    <x v="11"/>
    <x v="26"/>
    <x v="5"/>
    <x v="35"/>
    <s v="S"/>
    <s v="10 - CONSTRUCCIÓN DE PASO A DESNIVEL SOTERRADO EN LA INTERSECCIÓN DE LA AV. LUPERÓN CON AV. 27 DE FEBRERO, PROVINCIA SANTO DOMINGO"/>
    <s v="10 - FONDO GENERAL"/>
    <n v="16365"/>
    <s v="32 - SANTO DOMINGO"/>
    <n v="1870160000"/>
    <n v="1165260662.5699999"/>
  </r>
  <r>
    <s v="2024"/>
    <x v="0"/>
    <x v="0"/>
    <x v="1"/>
    <x v="6"/>
    <x v="2"/>
    <s v="0211 - MINISTERIO DE OBRAS PÚBLICAS Y COMUNICACIONES"/>
    <s v="0001 - MINISTERIO DE OBRAS PUBLICAS Y COMUNICACIONES"/>
    <x v="1"/>
    <x v="11"/>
    <x v="26"/>
    <x v="5"/>
    <x v="35"/>
    <s v="S"/>
    <s v="10 - CONSTRUCCIÓN PUENTE METALICO SOBRE EL RIO JACUBA EN LA PROVINCIA PUERTO PLATA"/>
    <s v="10 - FONDO GENERAL"/>
    <n v="14300"/>
    <s v="18 - PUERTO PLATA"/>
    <n v="14473657"/>
    <n v="0"/>
  </r>
  <r>
    <s v="2024"/>
    <x v="0"/>
    <x v="0"/>
    <x v="1"/>
    <x v="6"/>
    <x v="2"/>
    <s v="0211 - MINISTERIO DE OBRAS PÚBLICAS Y COMUNICACIONES"/>
    <s v="0001 - MINISTERIO DE OBRAS PUBLICAS Y COMUNICACIONES"/>
    <x v="1"/>
    <x v="11"/>
    <x v="26"/>
    <x v="5"/>
    <x v="35"/>
    <s v="S"/>
    <s v="10 - RECONSTRUCCIÓN DE LA INFRAESTRUCTURA VIAL URBANA DEL MUNICIPIO RIO SAN JUAN PROVINCIA MARÍA TRINIDAD SÁNCHEZ"/>
    <s v="10 - FONDO GENERAL"/>
    <n v="15393"/>
    <s v="14 - MARIA TRINIDAD SANCHEZ"/>
    <n v="10751224"/>
    <n v="5580876.2400000002"/>
  </r>
  <r>
    <s v="2024"/>
    <x v="0"/>
    <x v="0"/>
    <x v="1"/>
    <x v="6"/>
    <x v="2"/>
    <s v="0211 - MINISTERIO DE OBRAS PÚBLICAS Y COMUNICACIONES"/>
    <s v="0001 - MINISTERIO DE OBRAS PUBLICAS Y COMUNICACIONES"/>
    <x v="1"/>
    <x v="11"/>
    <x v="26"/>
    <x v="5"/>
    <x v="35"/>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x v="2"/>
    <s v="0211 - MINISTERIO DE OBRAS PÚBLICAS Y COMUNICACIONES"/>
    <s v="0001 - MINISTERIO DE OBRAS PUBLICAS Y COMUNICACIONES"/>
    <x v="1"/>
    <x v="11"/>
    <x v="26"/>
    <x v="5"/>
    <x v="35"/>
    <s v="S"/>
    <s v="11 - RECONSTRUCCIÓN DE LA INFRAESTRUCTURA VIAL URBANA DEL MUNICIPIO LOMA DE CABRERA, PROVINCIA DAJABÓN"/>
    <s v="10 - FONDO GENERAL"/>
    <n v="15394"/>
    <s v="05 - DAJABON"/>
    <n v="47178255"/>
    <n v="10578410.369999999"/>
  </r>
  <r>
    <s v="2024"/>
    <x v="0"/>
    <x v="0"/>
    <x v="1"/>
    <x v="6"/>
    <x v="2"/>
    <s v="0211 - MINISTERIO DE OBRAS PÚBLICAS Y COMUNICACIONES"/>
    <s v="0001 - MINISTERIO DE OBRAS PUBLICAS Y COMUNICACIONES"/>
    <x v="1"/>
    <x v="11"/>
    <x v="26"/>
    <x v="5"/>
    <x v="35"/>
    <s v="S"/>
    <s v="11 - REHABILITACIÓN  Y MANTENIMIENTO DE CARRETERAS  (117 KM) Y CAMINOS VECINALES (884 KM) A NIVEL NACIONAL"/>
    <s v="60 - CREDITO EXTERNO"/>
    <n v="15015"/>
    <s v="99 - MULTIPROVINCIAL"/>
    <n v="610031250"/>
    <n v="52001410.840000004"/>
  </r>
  <r>
    <s v="2024"/>
    <x v="0"/>
    <x v="0"/>
    <x v="1"/>
    <x v="6"/>
    <x v="2"/>
    <s v="0211 - MINISTERIO DE OBRAS PÚBLICAS Y COMUNICACIONES"/>
    <s v="0001 - MINISTERIO DE OBRAS PUBLICAS Y COMUNICACIONES"/>
    <x v="1"/>
    <x v="11"/>
    <x v="26"/>
    <x v="5"/>
    <x v="35"/>
    <s v="S"/>
    <s v="12 - CONSTRUCCIÓN MURO DE GAVIONES Y CANALIZACION DEL RIO DUEY, EN TRAMO AVENIDA JUAN XXIII AFECTADO POR EL HURACAN FIONA, MUNICIPIO HIGUEY, PROVINCIA LA ALTAGRACIA"/>
    <s v="10 - FONDO GENERAL"/>
    <n v="16286"/>
    <s v="11 - LA ALTAGRACIA"/>
    <n v="111096393"/>
    <n v="0"/>
  </r>
  <r>
    <s v="2024"/>
    <x v="0"/>
    <x v="0"/>
    <x v="1"/>
    <x v="6"/>
    <x v="2"/>
    <s v="0211 - MINISTERIO DE OBRAS PÚBLICAS Y COMUNICACIONES"/>
    <s v="0001 - MINISTERIO DE OBRAS PUBLICAS Y COMUNICACIONES"/>
    <x v="1"/>
    <x v="11"/>
    <x v="26"/>
    <x v="5"/>
    <x v="35"/>
    <s v="S"/>
    <s v="12 - RECONSTRUCCIÓN DE LA INFRAESTRUCTURA VIAL URBANA DEL MUNICIPIO SÁNCHEZ, PROVINCIA SAMANÁ"/>
    <s v="10 - FONDO GENERAL"/>
    <n v="15395"/>
    <s v="20 - SAMANA"/>
    <n v="27723311"/>
    <n v="25000000"/>
  </r>
  <r>
    <s v="2024"/>
    <x v="0"/>
    <x v="0"/>
    <x v="1"/>
    <x v="6"/>
    <x v="2"/>
    <s v="0211 - MINISTERIO DE OBRAS PÚBLICAS Y COMUNICACIONES"/>
    <s v="0001 - MINISTERIO DE OBRAS PUBLICAS Y COMUNICACIONES"/>
    <x v="1"/>
    <x v="11"/>
    <x v="26"/>
    <x v="5"/>
    <x v="35"/>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x v="2"/>
    <s v="0211 - MINISTERIO DE OBRAS PÚBLICAS Y COMUNICACIONES"/>
    <s v="0001 - MINISTERIO DE OBRAS PUBLICAS Y COMUNICACIONES"/>
    <x v="1"/>
    <x v="11"/>
    <x v="26"/>
    <x v="5"/>
    <x v="35"/>
    <s v="S"/>
    <s v="13 - CONSTRUCCIÓN PUENTE SOBRE EL RIO CAMU, COMUNIDAD SABANETA, PROVINCIA LA VEGA"/>
    <s v="10 - FONDO GENERAL"/>
    <n v="14441"/>
    <s v="13 - LA VEGA"/>
    <n v="5279492"/>
    <n v="0"/>
  </r>
  <r>
    <s v="2024"/>
    <x v="0"/>
    <x v="0"/>
    <x v="1"/>
    <x v="6"/>
    <x v="2"/>
    <s v="0211 - MINISTERIO DE OBRAS PÚBLICAS Y COMUNICACIONES"/>
    <s v="0001 - MINISTERIO DE OBRAS PUBLICAS Y COMUNICACIONES"/>
    <x v="1"/>
    <x v="11"/>
    <x v="26"/>
    <x v="5"/>
    <x v="35"/>
    <s v="S"/>
    <s v="13 - RECONSTRUCCIÓN DE LA INFRAESTRUCTURA VIAL URBANA DEL MUNICIPIO PARTIDO, PROVINCIA DAJABÓN"/>
    <s v="10 - FONDO GENERAL"/>
    <n v="15396"/>
    <s v="05 - DAJABON"/>
    <n v="12404844"/>
    <n v="0"/>
  </r>
  <r>
    <s v="2024"/>
    <x v="0"/>
    <x v="0"/>
    <x v="1"/>
    <x v="6"/>
    <x v="2"/>
    <s v="0211 - MINISTERIO DE OBRAS PÚBLICAS Y COMUNICACIONES"/>
    <s v="0001 - MINISTERIO DE OBRAS PUBLICAS Y COMUNICACIONES"/>
    <x v="1"/>
    <x v="11"/>
    <x v="26"/>
    <x v="5"/>
    <x v="35"/>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x v="2"/>
    <s v="0211 - MINISTERIO DE OBRAS PÚBLICAS Y COMUNICACIONES"/>
    <s v="0001 - MINISTERIO DE OBRAS PUBLICAS Y COMUNICACIONES"/>
    <x v="1"/>
    <x v="11"/>
    <x v="26"/>
    <x v="5"/>
    <x v="35"/>
    <s v="S"/>
    <s v="14 - RECONSTRUCCIÓN CARRETERA GUERRA-BAYAGUANA, PROV. MONTE PLATA"/>
    <s v="10 - FONDO GENERAL"/>
    <n v="4178"/>
    <s v="29 - MONTE PLATA"/>
    <n v="17110090"/>
    <n v="25114937.309999999"/>
  </r>
  <r>
    <s v="2024"/>
    <x v="0"/>
    <x v="0"/>
    <x v="1"/>
    <x v="6"/>
    <x v="2"/>
    <s v="0211 - MINISTERIO DE OBRAS PÚBLICAS Y COMUNICACIONES"/>
    <s v="0001 - MINISTERIO DE OBRAS PUBLICAS Y COMUNICACIONES"/>
    <x v="1"/>
    <x v="11"/>
    <x v="26"/>
    <x v="5"/>
    <x v="35"/>
    <s v="S"/>
    <s v="14 - RECONSTRUCCIÓN DE LA INFRAESTRUCTURA VIAL URBANA DEL MUNICIPIO RESTAURACIÓN, PROVINCIA DAJABÓN"/>
    <s v="10 - FONDO GENERAL"/>
    <n v="15397"/>
    <s v="05 - DAJABON"/>
    <n v="17782263"/>
    <n v="0"/>
  </r>
  <r>
    <s v="2024"/>
    <x v="0"/>
    <x v="0"/>
    <x v="1"/>
    <x v="6"/>
    <x v="2"/>
    <s v="0211 - MINISTERIO DE OBRAS PÚBLICAS Y COMUNICACIONES"/>
    <s v="0001 - MINISTERIO DE OBRAS PUBLICAS Y COMUNICACIONES"/>
    <x v="1"/>
    <x v="11"/>
    <x v="26"/>
    <x v="5"/>
    <x v="35"/>
    <s v="S"/>
    <s v="15 - CONSTRUCCIÓN PUENTE BADEN TUBULAR AFECTADO POR LA VAGUADA DE ABRIL 2022 EN ARROYO TORO, MUNICIPIO BONAO, PROVINCIA MONSEÑOR NOUEL"/>
    <s v="10 - FONDO GENERAL"/>
    <n v="16293"/>
    <s v="28 - MONSENOR NOUEL"/>
    <n v="6304849"/>
    <n v="5989607"/>
  </r>
  <r>
    <s v="2024"/>
    <x v="0"/>
    <x v="0"/>
    <x v="1"/>
    <x v="6"/>
    <x v="2"/>
    <s v="0211 - MINISTERIO DE OBRAS PÚBLICAS Y COMUNICACIONES"/>
    <s v="0001 - MINISTERIO DE OBRAS PUBLICAS Y COMUNICACIONES"/>
    <x v="1"/>
    <x v="11"/>
    <x v="26"/>
    <x v="5"/>
    <x v="35"/>
    <s v="S"/>
    <s v="15 - RECONSTRUCCIÓN DE LA INFRAESTRUCTURA VIAL URBANA DEL MUNICIPIO EL VALLE, PROVINCIA HATO MAYOR"/>
    <s v="10 - FONDO GENERAL"/>
    <n v="15398"/>
    <s v="30 - HATO MAYOR"/>
    <n v="40448827"/>
    <n v="30000000"/>
  </r>
  <r>
    <s v="2024"/>
    <x v="0"/>
    <x v="0"/>
    <x v="1"/>
    <x v="6"/>
    <x v="2"/>
    <s v="0211 - MINISTERIO DE OBRAS PÚBLICAS Y COMUNICACIONES"/>
    <s v="0001 - MINISTERIO DE OBRAS PUBLICAS Y COMUNICACIONES"/>
    <x v="1"/>
    <x v="11"/>
    <x v="26"/>
    <x v="5"/>
    <x v="35"/>
    <s v="S"/>
    <s v="16 - RECONSTRUCCIÓN DE LA INFRAESTRUCTURA VIAL URBANA DEL MUNICIPIO DE SABANA LA MAR, PROVINCIA HATO MAYOR"/>
    <s v="10 - FONDO GENERAL"/>
    <n v="15401"/>
    <s v="30 - HATO MAYOR"/>
    <n v="89881930"/>
    <n v="83202755.560000002"/>
  </r>
  <r>
    <s v="2024"/>
    <x v="0"/>
    <x v="0"/>
    <x v="1"/>
    <x v="6"/>
    <x v="2"/>
    <s v="0211 - MINISTERIO DE OBRAS PÚBLICAS Y COMUNICACIONES"/>
    <s v="0001 - MINISTERIO DE OBRAS PUBLICAS Y COMUNICACIONES"/>
    <x v="1"/>
    <x v="11"/>
    <x v="26"/>
    <x v="5"/>
    <x v="35"/>
    <s v="S"/>
    <s v="17 - RECONSTRUCCIÓN DE LA INFRAESTRUCTURA VIAL URBANA DEL MUNICIPIO LAS MATAS DE SANTA CRUZ, PROVINCIA MONTE CRISTI"/>
    <s v="10 - FONDO GENERAL"/>
    <n v="15402"/>
    <s v="15 - MONTE CRISTI"/>
    <n v="65868800"/>
    <n v="47813587.109999999"/>
  </r>
  <r>
    <s v="2024"/>
    <x v="0"/>
    <x v="0"/>
    <x v="1"/>
    <x v="6"/>
    <x v="2"/>
    <s v="0211 - MINISTERIO DE OBRAS PÚBLICAS Y COMUNICACIONES"/>
    <s v="0001 - MINISTERIO DE OBRAS PUBLICAS Y COMUNICACIONES"/>
    <x v="1"/>
    <x v="11"/>
    <x v="26"/>
    <x v="5"/>
    <x v="35"/>
    <s v="S"/>
    <s v="18 - RECONSTRUCCIÓN DE LA INFRAESTRUCTURA VIAL URBANA DEL MUNICIPIO VALLEJUELO, PROVINCIA SAN JUAN"/>
    <s v="10 - FONDO GENERAL"/>
    <n v="15403"/>
    <s v="22 - SAN JUAN"/>
    <n v="14325988"/>
    <n v="2001886.44"/>
  </r>
  <r>
    <s v="2024"/>
    <x v="0"/>
    <x v="0"/>
    <x v="1"/>
    <x v="6"/>
    <x v="2"/>
    <s v="0211 - MINISTERIO DE OBRAS PÚBLICAS Y COMUNICACIONES"/>
    <s v="0001 - MINISTERIO DE OBRAS PUBLICAS Y COMUNICACIONES"/>
    <x v="1"/>
    <x v="11"/>
    <x v="26"/>
    <x v="5"/>
    <x v="35"/>
    <s v="S"/>
    <s v="19 - CONSTRUCCIÓN CONSTRUCCIÓN DE ESTACIONES DE PASAJEROS INTERURBANA EN EL GRAN SANTO DOMINGO Y EL DISTRITO NACIONAL"/>
    <s v="10 - FONDO GENERAL"/>
    <n v="13949"/>
    <s v="32 - SANTO DOMINGO"/>
    <n v="92618441"/>
    <n v="0"/>
  </r>
  <r>
    <s v="2024"/>
    <x v="0"/>
    <x v="0"/>
    <x v="1"/>
    <x v="6"/>
    <x v="2"/>
    <s v="0211 - MINISTERIO DE OBRAS PÚBLICAS Y COMUNICACIONES"/>
    <s v="0001 - MINISTERIO DE OBRAS PUBLICAS Y COMUNICACIONES"/>
    <x v="1"/>
    <x v="11"/>
    <x v="26"/>
    <x v="5"/>
    <x v="35"/>
    <s v="S"/>
    <s v="19 - RECONSTRUCCIÓN DE LA INFRAESTRUCTURA VIAL URBANA DEL MUNICIPIO LAS MATAS DE FARFÁN, PROVINCIA SAN JUAN."/>
    <s v="10 - FONDO GENERAL"/>
    <n v="15404"/>
    <s v="22 - SAN JUAN"/>
    <n v="48322880"/>
    <n v="6322880"/>
  </r>
  <r>
    <s v="2024"/>
    <x v="0"/>
    <x v="0"/>
    <x v="1"/>
    <x v="6"/>
    <x v="2"/>
    <s v="0211 - MINISTERIO DE OBRAS PÚBLICAS Y COMUNICACIONES"/>
    <s v="0001 - MINISTERIO DE OBRAS PUBLICAS Y COMUNICACIONES"/>
    <x v="1"/>
    <x v="11"/>
    <x v="26"/>
    <x v="5"/>
    <x v="35"/>
    <s v="S"/>
    <s v="20 - RECONSTRUCCIÓN DE LA CARRETERA ANTIGUA ANGELITA INTERSECCION LA CIENEGA - CABALLONA - LOS RIELES EN SANTO DOMINGO OESTE"/>
    <s v="10 - FONDO GENERAL"/>
    <n v="6504"/>
    <s v="32 - SANTO DOMINGO"/>
    <n v="17110090"/>
    <n v="275000000"/>
  </r>
  <r>
    <s v="2024"/>
    <x v="0"/>
    <x v="0"/>
    <x v="1"/>
    <x v="6"/>
    <x v="2"/>
    <s v="0211 - MINISTERIO DE OBRAS PÚBLICAS Y COMUNICACIONES"/>
    <s v="0001 - MINISTERIO DE OBRAS PUBLICAS Y COMUNICACIONES"/>
    <x v="1"/>
    <x v="11"/>
    <x v="26"/>
    <x v="5"/>
    <x v="35"/>
    <s v="S"/>
    <s v="20 - RECONSTRUCCIÓN DE LA INFRAESTRUCTURA VIAL URBANA DEL MUNICIPIO TAMBORIL, PROVINCIA SANTIAGO"/>
    <s v="10 - FONDO GENERAL"/>
    <n v="15405"/>
    <s v="25 - SANTIAGO"/>
    <n v="117506587"/>
    <n v="54000000"/>
  </r>
  <r>
    <s v="2024"/>
    <x v="0"/>
    <x v="0"/>
    <x v="1"/>
    <x v="6"/>
    <x v="2"/>
    <s v="0211 - MINISTERIO DE OBRAS PÚBLICAS Y COMUNICACIONES"/>
    <s v="0001 - MINISTERIO DE OBRAS PUBLICAS Y COMUNICACIONES"/>
    <x v="1"/>
    <x v="11"/>
    <x v="26"/>
    <x v="5"/>
    <x v="35"/>
    <s v="S"/>
    <s v="21 - RECONSTRUCCIÓN DE LA INFRAESTRUCTURA VIAL URBANA DEL MUNICIPIO PUÑAL, PROVINCIA SANTIAGO"/>
    <s v="10 - FONDO GENERAL"/>
    <n v="15406"/>
    <s v="25 - SANTIAGO"/>
    <n v="77749271"/>
    <n v="71534995.530000001"/>
  </r>
  <r>
    <s v="2024"/>
    <x v="0"/>
    <x v="0"/>
    <x v="1"/>
    <x v="6"/>
    <x v="2"/>
    <s v="0211 - MINISTERIO DE OBRAS PÚBLICAS Y COMUNICACIONES"/>
    <s v="0001 - MINISTERIO DE OBRAS PUBLICAS Y COMUNICACIONES"/>
    <x v="1"/>
    <x v="11"/>
    <x v="26"/>
    <x v="5"/>
    <x v="35"/>
    <s v="S"/>
    <s v="22 - RECONSTRUCCIÓN DE LA INFRAESTRUCTURA VIAL URBANA DEL MUNICIPIO VILLA GONZÁLEZ, PROVINCIA SANTIAGO"/>
    <s v="10 - FONDO GENERAL"/>
    <n v="15407"/>
    <s v="25 - SANTIAGO"/>
    <n v="80955271"/>
    <n v="0"/>
  </r>
  <r>
    <s v="2024"/>
    <x v="0"/>
    <x v="0"/>
    <x v="1"/>
    <x v="6"/>
    <x v="2"/>
    <s v="0211 - MINISTERIO DE OBRAS PÚBLICAS Y COMUNICACIONES"/>
    <s v="0001 - MINISTERIO DE OBRAS PUBLICAS Y COMUNICACIONES"/>
    <x v="1"/>
    <x v="11"/>
    <x v="26"/>
    <x v="5"/>
    <x v="35"/>
    <s v="S"/>
    <s v="23 - CONSTRUCCIÓN DE LA AVENIDA DE CIRCUNVALACION DE BANI EN LA PROVINCIA PERAVIA"/>
    <s v="10 - FONDO GENERAL"/>
    <n v="12630"/>
    <s v="17 - PERAVIA"/>
    <n v="2334628"/>
    <n v="0"/>
  </r>
  <r>
    <s v="2024"/>
    <x v="0"/>
    <x v="0"/>
    <x v="1"/>
    <x v="6"/>
    <x v="2"/>
    <s v="0211 - MINISTERIO DE OBRAS PÚBLICAS Y COMUNICACIONES"/>
    <s v="0001 - MINISTERIO DE OBRAS PUBLICAS Y COMUNICACIONES"/>
    <x v="1"/>
    <x v="11"/>
    <x v="26"/>
    <x v="5"/>
    <x v="35"/>
    <s v="S"/>
    <s v="23 - RECONSTRUCCIÓN CARRETERA DE LOS LLANOS-AL PUERTO, PROVINCIA SAN PEDRO DE MACORIS"/>
    <s v="10 - FONDO GENERAL"/>
    <n v="12723"/>
    <s v="23 - SAN PEDRO DE MACORIS"/>
    <n v="9125381"/>
    <n v="0"/>
  </r>
  <r>
    <s v="2024"/>
    <x v="0"/>
    <x v="0"/>
    <x v="1"/>
    <x v="6"/>
    <x v="2"/>
    <s v="0211 - MINISTERIO DE OBRAS PÚBLICAS Y COMUNICACIONES"/>
    <s v="0001 - MINISTERIO DE OBRAS PUBLICAS Y COMUNICACIONES"/>
    <x v="1"/>
    <x v="11"/>
    <x v="26"/>
    <x v="5"/>
    <x v="35"/>
    <s v="S"/>
    <s v="23 - RECONSTRUCCIÓN DE LA INFRAESTRUCTURA VIAL URBANA DEL MUNICIPIO VILLA TAPIA, PROVINCIA HERMANAS MIRABAL"/>
    <s v="10 - FONDO GENERAL"/>
    <n v="15801"/>
    <s v="19 - HERMANAS MIRABAL"/>
    <n v="11477113"/>
    <n v="1274699"/>
  </r>
  <r>
    <s v="2024"/>
    <x v="0"/>
    <x v="0"/>
    <x v="1"/>
    <x v="6"/>
    <x v="2"/>
    <s v="0211 - MINISTERIO DE OBRAS PÚBLICAS Y COMUNICACIONES"/>
    <s v="0001 - MINISTERIO DE OBRAS PUBLICAS Y COMUNICACIONES"/>
    <x v="1"/>
    <x v="11"/>
    <x v="26"/>
    <x v="5"/>
    <x v="35"/>
    <s v="S"/>
    <s v="23 - RECONSTRUCCIÓN DEL PUENTE SABANETA DE CANGREJO SOBRE EL RIO CAMU, MUNICIPIOS VILLA MONTELLANO Y SOSUA, PROVINCIA PUERTO PLATA"/>
    <s v="10 - FONDO GENERAL"/>
    <n v="15798"/>
    <s v="18 - PUERTO PLATA"/>
    <n v="45809138"/>
    <n v="90242266.400000006"/>
  </r>
  <r>
    <s v="2024"/>
    <x v="0"/>
    <x v="0"/>
    <x v="1"/>
    <x v="6"/>
    <x v="2"/>
    <s v="0211 - MINISTERIO DE OBRAS PÚBLICAS Y COMUNICACIONES"/>
    <s v="0001 - MINISTERIO DE OBRAS PUBLICAS Y COMUNICACIONES"/>
    <x v="1"/>
    <x v="11"/>
    <x v="26"/>
    <x v="5"/>
    <x v="35"/>
    <s v="S"/>
    <s v="24 - RECONSTRUCCIÓN DE LA INFRAESTRUCTURA VIAL URBANA DEL MUNICIPIO VILLA MONTELLANO, PROVINCIA PUERTO PLATA"/>
    <s v="10 - FONDO GENERAL"/>
    <n v="15802"/>
    <s v="18 - PUERTO PLATA"/>
    <n v="15050611"/>
    <n v="15000000"/>
  </r>
  <r>
    <s v="2024"/>
    <x v="0"/>
    <x v="0"/>
    <x v="1"/>
    <x v="6"/>
    <x v="2"/>
    <s v="0211 - MINISTERIO DE OBRAS PÚBLICAS Y COMUNICACIONES"/>
    <s v="0001 - MINISTERIO DE OBRAS PUBLICAS Y COMUNICACIONES"/>
    <x v="1"/>
    <x v="11"/>
    <x v="26"/>
    <x v="5"/>
    <x v="35"/>
    <s v="S"/>
    <s v="24 - RECONSTRUCCIÓN DEL CAMINO VECINAL EL MANGO-EL CERCADO, SAN FRANCISCO DE MACORÍS, PROVINCIA DUARTE"/>
    <s v="10 - FONDO GENERAL"/>
    <n v="16118"/>
    <s v="06 - DUARTE"/>
    <n v="17078119"/>
    <n v="0"/>
  </r>
  <r>
    <s v="2024"/>
    <x v="0"/>
    <x v="0"/>
    <x v="1"/>
    <x v="6"/>
    <x v="2"/>
    <s v="0211 - MINISTERIO DE OBRAS PÚBLICAS Y COMUNICACIONES"/>
    <s v="0001 - MINISTERIO DE OBRAS PUBLICAS Y COMUNICACIONES"/>
    <x v="1"/>
    <x v="11"/>
    <x v="26"/>
    <x v="5"/>
    <x v="35"/>
    <s v="S"/>
    <s v="25 - RECONSTRUCCIÓN DE LA INFRAESTRUCTURA VIAL URBANA DEL MUNICIPIO GASPAR HERNANDEZ, PROVINCIA ESPAILLAT"/>
    <s v="10 - FONDO GENERAL"/>
    <n v="15803"/>
    <s v="09 - ESPAILLAT"/>
    <n v="30754044"/>
    <n v="6339163.2999999998"/>
  </r>
  <r>
    <s v="2024"/>
    <x v="0"/>
    <x v="0"/>
    <x v="1"/>
    <x v="6"/>
    <x v="2"/>
    <s v="0211 - MINISTERIO DE OBRAS PÚBLICAS Y COMUNICACIONES"/>
    <s v="0001 - MINISTERIO DE OBRAS PUBLICAS Y COMUNICACIONES"/>
    <x v="1"/>
    <x v="11"/>
    <x v="26"/>
    <x v="5"/>
    <x v="35"/>
    <s v="S"/>
    <s v="25 - REHABILITACIÓN DEL CAMINO VECINAL CRUCE DE PIMENTEL-CASA DE ALTO-SAN FELIPE ABAJO, MUNICIPIO PIMENTEL PROVINCIA DUARTE"/>
    <s v="10 - FONDO GENERAL"/>
    <n v="16119"/>
    <s v="06 - DUARTE"/>
    <n v="29578279"/>
    <n v="0"/>
  </r>
  <r>
    <s v="2024"/>
    <x v="0"/>
    <x v="0"/>
    <x v="1"/>
    <x v="6"/>
    <x v="2"/>
    <s v="0211 - MINISTERIO DE OBRAS PÚBLICAS Y COMUNICACIONES"/>
    <s v="0001 - MINISTERIO DE OBRAS PUBLICAS Y COMUNICACIONES"/>
    <x v="1"/>
    <x v="11"/>
    <x v="26"/>
    <x v="5"/>
    <x v="35"/>
    <s v="S"/>
    <s v="26 - CONSTRUCCIÓN DE LOS ENLACES Y EL PUENTE SOBRE EL RÍO LA LEONORA EN LA CARRETERA LOS BOTADOS, MUNICIPIO DE YAMASÁ, PROVINCIA MONTE PLATA"/>
    <s v="10 - FONDO GENERAL"/>
    <n v="16127"/>
    <s v="29 - MONTE PLATA"/>
    <n v="19151206"/>
    <n v="18193646"/>
  </r>
  <r>
    <s v="2024"/>
    <x v="0"/>
    <x v="0"/>
    <x v="1"/>
    <x v="6"/>
    <x v="2"/>
    <s v="0211 - MINISTERIO DE OBRAS PÚBLICAS Y COMUNICACIONES"/>
    <s v="0001 - MINISTERIO DE OBRAS PUBLICAS Y COMUNICACIONES"/>
    <x v="1"/>
    <x v="11"/>
    <x v="26"/>
    <x v="5"/>
    <x v="35"/>
    <s v="S"/>
    <s v="26 - RECONSTRUCCIÓN DE LA CAPA DE RODADURA DE LA AUTOPISTA JUAN PABLO DUARTE"/>
    <s v="10 - FONDO GENERAL"/>
    <n v="13836"/>
    <s v="99 - MULTIPROVINCIAL"/>
    <n v="85603015"/>
    <n v="0"/>
  </r>
  <r>
    <s v="2024"/>
    <x v="0"/>
    <x v="0"/>
    <x v="1"/>
    <x v="6"/>
    <x v="2"/>
    <s v="0211 - MINISTERIO DE OBRAS PÚBLICAS Y COMUNICACIONES"/>
    <s v="0001 - MINISTERIO DE OBRAS PUBLICAS Y COMUNICACIONES"/>
    <x v="1"/>
    <x v="11"/>
    <x v="26"/>
    <x v="5"/>
    <x v="35"/>
    <s v="S"/>
    <s v="26 - RECONSTRUCCIÓN DE LA INFRAESTRUCTURA VIAL URBANA DEL MUNICIPIO SAN VICTOR, PROVINCIA ESPAILLAT"/>
    <s v="10 - FONDO GENERAL"/>
    <n v="15804"/>
    <s v="09 - ESPAILLAT"/>
    <n v="17251190"/>
    <n v="0"/>
  </r>
  <r>
    <s v="2024"/>
    <x v="0"/>
    <x v="0"/>
    <x v="1"/>
    <x v="6"/>
    <x v="2"/>
    <s v="0211 - MINISTERIO DE OBRAS PÚBLICAS Y COMUNICACIONES"/>
    <s v="0001 - MINISTERIO DE OBRAS PUBLICAS Y COMUNICACIONES"/>
    <x v="1"/>
    <x v="11"/>
    <x v="26"/>
    <x v="5"/>
    <x v="35"/>
    <s v="S"/>
    <s v="26 - REHABILITACIÓN DE LA INFRAESTRUCTURA VIAL URBANA DEL MUNICIPIO DE FUNDACION, PROVINCIA BARAHONA"/>
    <s v="10 - FONDO GENERAL"/>
    <n v="15072"/>
    <s v="04 - BARAHONA"/>
    <n v="11451351"/>
    <n v="10000000"/>
  </r>
  <r>
    <s v="2024"/>
    <x v="0"/>
    <x v="0"/>
    <x v="1"/>
    <x v="6"/>
    <x v="2"/>
    <s v="0211 - MINISTERIO DE OBRAS PÚBLICAS Y COMUNICACIONES"/>
    <s v="0001 - MINISTERIO DE OBRAS PUBLICAS Y COMUNICACIONES"/>
    <x v="1"/>
    <x v="11"/>
    <x v="26"/>
    <x v="5"/>
    <x v="35"/>
    <s v="S"/>
    <s v="27 - RECONSTRUCCIÓN DE LA CARRETERA ENRIQUILLO - PEDERNALES EN LAS PROVINCIAS BARAHONA Y PEDERNALES"/>
    <s v="10 - FONDO GENERAL"/>
    <n v="12631"/>
    <s v="16 - PEDERNALES"/>
    <n v="68440358"/>
    <n v="0"/>
  </r>
  <r>
    <s v="2024"/>
    <x v="0"/>
    <x v="0"/>
    <x v="1"/>
    <x v="6"/>
    <x v="2"/>
    <s v="0211 - MINISTERIO DE OBRAS PÚBLICAS Y COMUNICACIONES"/>
    <s v="0001 - MINISTERIO DE OBRAS PUBLICAS Y COMUNICACIONES"/>
    <x v="1"/>
    <x v="11"/>
    <x v="26"/>
    <x v="5"/>
    <x v="35"/>
    <s v="S"/>
    <s v="27 - RECONSTRUCCIÓN DE LA INFRAESTRUCTURA VIAL URBANA DEL MUNICIPIO LAS GUARANAS, PROVINCIA DUARTE"/>
    <s v="10 - FONDO GENERAL"/>
    <n v="15805"/>
    <s v="06 - DUARTE"/>
    <n v="54529400"/>
    <n v="40000000"/>
  </r>
  <r>
    <s v="2024"/>
    <x v="0"/>
    <x v="0"/>
    <x v="1"/>
    <x v="6"/>
    <x v="2"/>
    <s v="0211 - MINISTERIO DE OBRAS PÚBLICAS Y COMUNICACIONES"/>
    <s v="0001 - MINISTERIO DE OBRAS PUBLICAS Y COMUNICACIONES"/>
    <x v="1"/>
    <x v="11"/>
    <x v="26"/>
    <x v="5"/>
    <x v="35"/>
    <s v="S"/>
    <s v="27 - RECONSTRUCCIÓN DEL PUENTE TIPO CAJON SOBRE ARROYO BIJAO, VILLA LINDA, MUNICIPIO SAN FRANCISCO DE MACORÍS, PROVINCIA DUARTE"/>
    <s v="10 - FONDO GENERAL"/>
    <n v="16147"/>
    <s v="06 - DUARTE"/>
    <n v="4931170"/>
    <n v="0"/>
  </r>
  <r>
    <s v="2024"/>
    <x v="0"/>
    <x v="0"/>
    <x v="1"/>
    <x v="6"/>
    <x v="2"/>
    <s v="0211 - MINISTERIO DE OBRAS PÚBLICAS Y COMUNICACIONES"/>
    <s v="0001 - MINISTERIO DE OBRAS PUBLICAS Y COMUNICACIONES"/>
    <x v="1"/>
    <x v="11"/>
    <x v="26"/>
    <x v="5"/>
    <x v="35"/>
    <s v="S"/>
    <s v="28 - CONSTRUCCIÓN DE LA CIRCUNVALACION DE AZUA 1RA. ETAPA, EN LA PROVINCIA AZUA"/>
    <s v="10 - FONDO GENERAL"/>
    <n v="12628"/>
    <s v="02 - AZUA"/>
    <n v="9725826"/>
    <n v="0"/>
  </r>
  <r>
    <s v="2024"/>
    <x v="0"/>
    <x v="0"/>
    <x v="1"/>
    <x v="6"/>
    <x v="2"/>
    <s v="0211 - MINISTERIO DE OBRAS PÚBLICAS Y COMUNICACIONES"/>
    <s v="0001 - MINISTERIO DE OBRAS PUBLICAS Y COMUNICACIONES"/>
    <x v="1"/>
    <x v="11"/>
    <x v="26"/>
    <x v="5"/>
    <x v="35"/>
    <s v="S"/>
    <s v="28 - RECONSTRUCCIÓN CAMINO VECINAL MATA BONITA - LOS MEMISOS, PROVINCIA MARÍA TRINIDAD SÁNCHEZ"/>
    <s v="10 - FONDO GENERAL"/>
    <n v="15104"/>
    <s v="14 - MARIA TRINIDAD SANCHEZ"/>
    <n v="22919703"/>
    <n v="26919703"/>
  </r>
  <r>
    <s v="2024"/>
    <x v="0"/>
    <x v="0"/>
    <x v="1"/>
    <x v="6"/>
    <x v="2"/>
    <s v="0211 - MINISTERIO DE OBRAS PÚBLICAS Y COMUNICACIONES"/>
    <s v="0001 - MINISTERIO DE OBRAS PUBLICAS Y COMUNICACIONES"/>
    <x v="1"/>
    <x v="11"/>
    <x v="26"/>
    <x v="5"/>
    <x v="35"/>
    <s v="S"/>
    <s v="28 - RECONSTRUCCIÓN DE LA INFRAESTRUCTURA VIAL URBANA DEL MUNICIPIO DE VICENTE NOBLE, PROVINCIA BARAHONA"/>
    <s v="10 - FONDO GENERAL"/>
    <n v="15073"/>
    <s v="04 - BARAHONA"/>
    <n v="13198405"/>
    <n v="12252867.969999999"/>
  </r>
  <r>
    <s v="2024"/>
    <x v="0"/>
    <x v="0"/>
    <x v="1"/>
    <x v="6"/>
    <x v="2"/>
    <s v="0211 - MINISTERIO DE OBRAS PÚBLICAS Y COMUNICACIONES"/>
    <s v="0001 - MINISTERIO DE OBRAS PUBLICAS Y COMUNICACIONES"/>
    <x v="1"/>
    <x v="11"/>
    <x v="26"/>
    <x v="5"/>
    <x v="35"/>
    <s v="S"/>
    <s v="28 - RECONSTRUCCIÓN DE LA INFRAESTRUCTURA VIAL URBANA DEL MUNICIPIO PIMENTEL, PROVINCIA DUARTE"/>
    <s v="10 - FONDO GENERAL"/>
    <n v="15806"/>
    <s v="06 - DUARTE"/>
    <n v="54306448"/>
    <n v="32000000"/>
  </r>
  <r>
    <s v="2024"/>
    <x v="0"/>
    <x v="0"/>
    <x v="1"/>
    <x v="6"/>
    <x v="2"/>
    <s v="0211 - MINISTERIO DE OBRAS PÚBLICAS Y COMUNICACIONES"/>
    <s v="0001 - MINISTERIO DE OBRAS PUBLICAS Y COMUNICACIONES"/>
    <x v="1"/>
    <x v="11"/>
    <x v="26"/>
    <x v="5"/>
    <x v="35"/>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x v="2"/>
    <s v="0211 - MINISTERIO DE OBRAS PÚBLICAS Y COMUNICACIONES"/>
    <s v="0001 - MINISTERIO DE OBRAS PUBLICAS Y COMUNICACIONES"/>
    <x v="1"/>
    <x v="11"/>
    <x v="26"/>
    <x v="5"/>
    <x v="35"/>
    <s v="S"/>
    <s v="29 - CONSTRUCCIÓN DE PUENTE BADEN AFECTADO POR LA VAGUADA DE ABRIL 2022 EN EL CAMINO VECINAL RINCÓN HONDO-EL FIRME EN LA COMUNIDAD LOS LANOS, MUNICIPIO CASTILLO, PROVINCIA DUARTE"/>
    <s v="10 - FONDO GENERAL"/>
    <n v="16201"/>
    <s v="06 - DUARTE"/>
    <n v="3043403"/>
    <n v="0"/>
  </r>
  <r>
    <s v="2024"/>
    <x v="0"/>
    <x v="0"/>
    <x v="1"/>
    <x v="6"/>
    <x v="2"/>
    <s v="0211 - MINISTERIO DE OBRAS PÚBLICAS Y COMUNICACIONES"/>
    <s v="0001 - MINISTERIO DE OBRAS PUBLICAS Y COMUNICACIONES"/>
    <x v="1"/>
    <x v="11"/>
    <x v="26"/>
    <x v="5"/>
    <x v="35"/>
    <s v="S"/>
    <s v="29 - RECONSTRUCCIÓN DE LA INFRAESTRUCTURA VIAL DE LAS COMUNIDADES LA CIMARRA Y EL FACTOR, PROV. MARÍA TRINIDAD SÁNCHEZ"/>
    <s v="10 - FONDO GENERAL"/>
    <n v="15105"/>
    <s v="14 - MARIA TRINIDAD SANCHEZ"/>
    <n v="40346822"/>
    <n v="42811486"/>
  </r>
  <r>
    <s v="2024"/>
    <x v="0"/>
    <x v="0"/>
    <x v="1"/>
    <x v="6"/>
    <x v="2"/>
    <s v="0211 - MINISTERIO DE OBRAS PÚBLICAS Y COMUNICACIONES"/>
    <s v="0001 - MINISTERIO DE OBRAS PUBLICAS Y COMUNICACIONES"/>
    <x v="1"/>
    <x v="11"/>
    <x v="26"/>
    <x v="5"/>
    <x v="35"/>
    <s v="S"/>
    <s v="29 - RECONSTRUCCIÓN DE LA INFRAESTRUCTURA VIAL URBANA DEL MUNICIPIO BISONÓ, PROVINCIA SANTIAGO"/>
    <s v="10 - FONDO GENERAL"/>
    <n v="15807"/>
    <s v="25 - SANTIAGO"/>
    <n v="18721292"/>
    <n v="0"/>
  </r>
  <r>
    <s v="2024"/>
    <x v="0"/>
    <x v="0"/>
    <x v="1"/>
    <x v="6"/>
    <x v="2"/>
    <s v="0211 - MINISTERIO DE OBRAS PÚBLICAS Y COMUNICACIONES"/>
    <s v="0001 - MINISTERIO DE OBRAS PUBLICAS Y COMUNICACIONES"/>
    <x v="1"/>
    <x v="11"/>
    <x v="26"/>
    <x v="5"/>
    <x v="35"/>
    <s v="S"/>
    <s v="30 - RECONSTRUCCIÓN DE LA INFRAESTRUCTURA VIAL URBANA DEL MUNICIPIO LICEY AL MEDIO, PROVINCIA SANTIAGO"/>
    <s v="10 - FONDO GENERAL"/>
    <n v="15808"/>
    <s v="25 - SANTIAGO"/>
    <n v="126513378"/>
    <n v="40000000"/>
  </r>
  <r>
    <s v="2024"/>
    <x v="0"/>
    <x v="0"/>
    <x v="1"/>
    <x v="6"/>
    <x v="2"/>
    <s v="0211 - MINISTERIO DE OBRAS PÚBLICAS Y COMUNICACIONES"/>
    <s v="0001 - MINISTERIO DE OBRAS PUBLICAS Y COMUNICACIONES"/>
    <x v="1"/>
    <x v="11"/>
    <x v="26"/>
    <x v="5"/>
    <x v="35"/>
    <s v="S"/>
    <s v="30 - RECONSTRUCCIÓN DE PUENTE ESTANCIA LA PEÑA SOBRE ARROYO BARRACO AFECTADA POR LA VAGUADA DE ABRIL 2022, MUNICIPIO JARABACOA, PROVINCIA LA VEGA"/>
    <s v="10 - FONDO GENERAL"/>
    <n v="16203"/>
    <s v="13 - LA VEGA"/>
    <n v="9743844"/>
    <n v="0"/>
  </r>
  <r>
    <s v="2024"/>
    <x v="0"/>
    <x v="0"/>
    <x v="1"/>
    <x v="6"/>
    <x v="2"/>
    <s v="0211 - MINISTERIO DE OBRAS PÚBLICAS Y COMUNICACIONES"/>
    <s v="0001 - MINISTERIO DE OBRAS PUBLICAS Y COMUNICACIONES"/>
    <x v="1"/>
    <x v="11"/>
    <x v="26"/>
    <x v="5"/>
    <x v="35"/>
    <s v="S"/>
    <s v="31 - RECONSTRUCCIÓN DE APROCHE AFECTADO POR LA VAGUADA DE ABRIL 2022 EN LA CARRETERA JUAN PABLO II CRUCE JUAN PABLO II ? BAYAGUANA, MUNICIPIO BAYAGUANA, PROVINCIA MONTE PLATA"/>
    <s v="10 - FONDO GENERAL"/>
    <n v="16204"/>
    <s v="29 - MONTE PLATA"/>
    <n v="1999367"/>
    <n v="0"/>
  </r>
  <r>
    <s v="2024"/>
    <x v="0"/>
    <x v="0"/>
    <x v="1"/>
    <x v="6"/>
    <x v="2"/>
    <s v="0211 - MINISTERIO DE OBRAS PÚBLICAS Y COMUNICACIONES"/>
    <s v="0001 - MINISTERIO DE OBRAS PUBLICAS Y COMUNICACIONES"/>
    <x v="1"/>
    <x v="11"/>
    <x v="26"/>
    <x v="5"/>
    <x v="35"/>
    <s v="S"/>
    <s v="31 - RECONSTRUCCIÓN DE LA INFRAESTRUCTURA VIAL URBANA DE LA CIRCUNSCRIPCIÓN 2 DEL DISTRITO NACIONAL"/>
    <s v="10 - FONDO GENERAL"/>
    <n v="15074"/>
    <s v="01 - DISTRITO NACIONAL"/>
    <n v="996450896"/>
    <n v="331318054.75999993"/>
  </r>
  <r>
    <s v="2024"/>
    <x v="0"/>
    <x v="0"/>
    <x v="1"/>
    <x v="6"/>
    <x v="2"/>
    <s v="0211 - MINISTERIO DE OBRAS PÚBLICAS Y COMUNICACIONES"/>
    <s v="0001 - MINISTERIO DE OBRAS PUBLICAS Y COMUNICACIONES"/>
    <x v="1"/>
    <x v="11"/>
    <x v="26"/>
    <x v="5"/>
    <x v="35"/>
    <s v="S"/>
    <s v="31 - RECONSTRUCCIÓN DE LA INFRAESTRUCTURA VIAL URBANA DE LA CIRCUNSCRIPCIÓN 2 DEL DISTRITO NACIONAL"/>
    <s v="50 - CRÉDITO INTERNO"/>
    <n v="15074"/>
    <s v="01 - DISTRITO NACIONAL"/>
    <n v="175481389"/>
    <n v="0"/>
  </r>
  <r>
    <s v="2024"/>
    <x v="0"/>
    <x v="0"/>
    <x v="1"/>
    <x v="6"/>
    <x v="2"/>
    <s v="0211 - MINISTERIO DE OBRAS PÚBLICAS Y COMUNICACIONES"/>
    <s v="0001 - MINISTERIO DE OBRAS PUBLICAS Y COMUNICACIONES"/>
    <x v="1"/>
    <x v="11"/>
    <x v="26"/>
    <x v="5"/>
    <x v="35"/>
    <s v="S"/>
    <s v="31 - RECONSTRUCCIÓN DE LA INFRAESTRUCTURA VIAL URBANA DEL MUNICIPIO JÁNICO, PROVINCIA SANTIAGO"/>
    <s v="10 - FONDO GENERAL"/>
    <n v="15809"/>
    <s v="25 - SANTIAGO"/>
    <n v="136918077"/>
    <n v="68000000"/>
  </r>
  <r>
    <s v="2024"/>
    <x v="0"/>
    <x v="0"/>
    <x v="1"/>
    <x v="6"/>
    <x v="2"/>
    <s v="0211 - MINISTERIO DE OBRAS PÚBLICAS Y COMUNICACIONES"/>
    <s v="0001 - MINISTERIO DE OBRAS PUBLICAS Y COMUNICACIONES"/>
    <x v="1"/>
    <x v="11"/>
    <x v="26"/>
    <x v="5"/>
    <x v="35"/>
    <s v="S"/>
    <s v="31 - REHABILITACIÓN DE LA INFRAESTRUCTURA VIAL URBANA DE LOS SECTORES DEL MUNICIPIO DE NAGUA, PROVINCIA MARÍA TRINIDAD SÁNCHEZ"/>
    <s v="10 - FONDO GENERAL"/>
    <n v="15107"/>
    <s v="14 - MARIA TRINIDAD SANCHEZ"/>
    <n v="17015757"/>
    <n v="20932802"/>
  </r>
  <r>
    <s v="2024"/>
    <x v="0"/>
    <x v="0"/>
    <x v="1"/>
    <x v="6"/>
    <x v="2"/>
    <s v="0211 - MINISTERIO DE OBRAS PÚBLICAS Y COMUNICACIONES"/>
    <s v="0001 - MINISTERIO DE OBRAS PUBLICAS Y COMUNICACIONES"/>
    <x v="1"/>
    <x v="11"/>
    <x v="26"/>
    <x v="5"/>
    <x v="35"/>
    <s v="S"/>
    <s v="32 - CONSTRUCCIÓN CARRETERA JACAGUA- PALO ALTO, PROVINCIA SANTIAGO"/>
    <s v="10 - FONDO GENERAL"/>
    <n v="14294"/>
    <s v="25 - SANTIAGO"/>
    <n v="3749866"/>
    <n v="0"/>
  </r>
  <r>
    <s v="2024"/>
    <x v="0"/>
    <x v="0"/>
    <x v="1"/>
    <x v="6"/>
    <x v="2"/>
    <s v="0211 - MINISTERIO DE OBRAS PÚBLICAS Y COMUNICACIONES"/>
    <s v="0001 - MINISTERIO DE OBRAS PUBLICAS Y COMUNICACIONES"/>
    <x v="1"/>
    <x v="11"/>
    <x v="26"/>
    <x v="5"/>
    <x v="35"/>
    <s v="S"/>
    <s v="32 - CONSTRUCCIÓN DE PUENTE BADEN DE TUBOS AFECTADO POR LA VAGUADA DE ABRIL 2022 EN RIO VERDE, CARRETERA MANGA LARGA, PROVINCIA LA VEGA"/>
    <s v="10 - FONDO GENERAL"/>
    <n v="16206"/>
    <s v="13 - LA VEGA"/>
    <n v="7762336"/>
    <n v="0"/>
  </r>
  <r>
    <s v="2024"/>
    <x v="0"/>
    <x v="0"/>
    <x v="1"/>
    <x v="6"/>
    <x v="2"/>
    <s v="0211 - MINISTERIO DE OBRAS PÚBLICAS Y COMUNICACIONES"/>
    <s v="0001 - MINISTERIO DE OBRAS PUBLICAS Y COMUNICACIONES"/>
    <x v="1"/>
    <x v="11"/>
    <x v="26"/>
    <x v="5"/>
    <x v="35"/>
    <s v="S"/>
    <s v="32 - RECONSTRUCCIÓN DE LA INFRAESTRUCTURA VIAL URBANA DEL MUNICIPIO DE CABRERA, PROVINCIA MARÍA TRINIDAD SÁNCHEZ"/>
    <s v="10 - FONDO GENERAL"/>
    <n v="15108"/>
    <s v="14 - MARIA TRINIDAD SANCHEZ"/>
    <n v="12356357"/>
    <n v="5830571"/>
  </r>
  <r>
    <s v="2024"/>
    <x v="0"/>
    <x v="0"/>
    <x v="1"/>
    <x v="6"/>
    <x v="2"/>
    <s v="0211 - MINISTERIO DE OBRAS PÚBLICAS Y COMUNICACIONES"/>
    <s v="0001 - MINISTERIO DE OBRAS PUBLICAS Y COMUNICACIONES"/>
    <x v="1"/>
    <x v="11"/>
    <x v="26"/>
    <x v="5"/>
    <x v="35"/>
    <s v="S"/>
    <s v="32 - RECONSTRUCCIÓN DE LA INFRAESTRUCTURA VIAL URBANA DEL MUNICIPIO MONCIÓN, PROVINCIA SANTIAGO RODRÍGUEZ"/>
    <s v="10 - FONDO GENERAL"/>
    <n v="15810"/>
    <s v="26 - SANTIAGO RODRIGUEZ"/>
    <n v="8058523"/>
    <n v="12986969.74"/>
  </r>
  <r>
    <s v="2024"/>
    <x v="0"/>
    <x v="0"/>
    <x v="1"/>
    <x v="6"/>
    <x v="2"/>
    <s v="0211 - MINISTERIO DE OBRAS PÚBLICAS Y COMUNICACIONES"/>
    <s v="0001 - MINISTERIO DE OBRAS PUBLICAS Y COMUNICACIONES"/>
    <x v="1"/>
    <x v="11"/>
    <x v="26"/>
    <x v="5"/>
    <x v="35"/>
    <s v="S"/>
    <s v="33 - CONSTRUCCIÓN DE PUENTE BADÉN TUBULAR AFECTADO POR LA VAGUADA DE ABRIL 2022 SOBRE EL RÍO NIZAO, MUNICIPIO RANCHO ARRIBA, PROVINCIA SAN JOSÉ DE OCOA"/>
    <s v="10 - FONDO GENERAL"/>
    <n v="16208"/>
    <s v="31 - SAN JOSE DE OCOA"/>
    <n v="13545371"/>
    <n v="10000000"/>
  </r>
  <r>
    <s v="2024"/>
    <x v="0"/>
    <x v="0"/>
    <x v="1"/>
    <x v="6"/>
    <x v="2"/>
    <s v="0211 - MINISTERIO DE OBRAS PÚBLICAS Y COMUNICACIONES"/>
    <s v="0001 - MINISTERIO DE OBRAS PUBLICAS Y COMUNICACIONES"/>
    <x v="1"/>
    <x v="11"/>
    <x v="26"/>
    <x v="5"/>
    <x v="35"/>
    <s v="S"/>
    <s v="33 - RECONSTRUCCIÓN DE LA INFRAESTRUCTURA VIAL EN LOS SECTORES BUENOS AIRES Y ACAPULCO, MUNICIPIO RÍO SAN JUAN, PROVINCIA MARÍA TRINIDAD SÁNCHEZ"/>
    <s v="10 - FONDO GENERAL"/>
    <n v="15110"/>
    <s v="14 - MARIA TRINIDAD SANCHEZ"/>
    <n v="610441"/>
    <n v="0"/>
  </r>
  <r>
    <s v="2024"/>
    <x v="0"/>
    <x v="0"/>
    <x v="1"/>
    <x v="6"/>
    <x v="2"/>
    <s v="0211 - MINISTERIO DE OBRAS PÚBLICAS Y COMUNICACIONES"/>
    <s v="0001 - MINISTERIO DE OBRAS PUBLICAS Y COMUNICACIONES"/>
    <x v="1"/>
    <x v="11"/>
    <x v="26"/>
    <x v="5"/>
    <x v="35"/>
    <s v="S"/>
    <s v="33 - RECONSTRUCCIÓN DE LA INFRAESTRUCTURA VIAL URBANA DEL MUNICIPIO SABANA IGLESIA, PROVINCIA SANTIAGO"/>
    <s v="10 - FONDO GENERAL"/>
    <n v="15811"/>
    <s v="25 - SANTIAGO"/>
    <n v="34723214"/>
    <n v="20000000"/>
  </r>
  <r>
    <s v="2024"/>
    <x v="0"/>
    <x v="0"/>
    <x v="1"/>
    <x v="6"/>
    <x v="2"/>
    <s v="0211 - MINISTERIO DE OBRAS PÚBLICAS Y COMUNICACIONES"/>
    <s v="0001 - MINISTERIO DE OBRAS PUBLICAS Y COMUNICACIONES"/>
    <x v="1"/>
    <x v="11"/>
    <x v="26"/>
    <x v="5"/>
    <x v="35"/>
    <s v="S"/>
    <s v="34 - CONSTRUCCIÓN DE PUENTE BADEN TUBULAR AFECTADO POR LA VAGUADA DE ABRIL 2022, SOBRE EL RÍO JAQUEY ? ACAPULCO, MUNICIPIO CONCEPCIÓN DE LA VEGA, PROVINCIA LA VEGA"/>
    <s v="10 - FONDO GENERAL"/>
    <n v="16211"/>
    <s v="13 - LA VEGA"/>
    <n v="10870412"/>
    <n v="0"/>
  </r>
  <r>
    <s v="2024"/>
    <x v="0"/>
    <x v="0"/>
    <x v="1"/>
    <x v="6"/>
    <x v="2"/>
    <s v="0211 - MINISTERIO DE OBRAS PÚBLICAS Y COMUNICACIONES"/>
    <s v="0001 - MINISTERIO DE OBRAS PUBLICAS Y COMUNICACIONES"/>
    <x v="1"/>
    <x v="11"/>
    <x v="26"/>
    <x v="5"/>
    <x v="35"/>
    <s v="S"/>
    <s v="34 - RECONSTRUCCIÓN DE LA INFRAESTRUCTURA VIAL URBANA DEL MUNICIPIO VILLA LOS ALMÁCIGOS, PROVINCIA SANTIAGO RODRÍGUEZ"/>
    <s v="10 - FONDO GENERAL"/>
    <n v="15812"/>
    <s v="26 - SANTIAGO RODRIGUEZ"/>
    <n v="13770950"/>
    <n v="7003943.9199999999"/>
  </r>
  <r>
    <s v="2024"/>
    <x v="0"/>
    <x v="0"/>
    <x v="1"/>
    <x v="6"/>
    <x v="2"/>
    <s v="0211 - MINISTERIO DE OBRAS PÚBLICAS Y COMUNICACIONES"/>
    <s v="0001 - MINISTERIO DE OBRAS PUBLICAS Y COMUNICACIONES"/>
    <x v="1"/>
    <x v="11"/>
    <x v="26"/>
    <x v="5"/>
    <x v="35"/>
    <s v="S"/>
    <s v="35 - RECONSTRUCCIÓN DE LA INFRAESTRUCTURA VIAL URBANA DEL MUNICIPIO SAN JOSE DE OCOA, PROVINCIA SAN JOSE DE OCOA"/>
    <s v="10 - FONDO GENERAL"/>
    <n v="15813"/>
    <s v="31 - SAN JOSE DE OCOA"/>
    <n v="45054860"/>
    <n v="15100188.350000001"/>
  </r>
  <r>
    <s v="2024"/>
    <x v="0"/>
    <x v="0"/>
    <x v="1"/>
    <x v="6"/>
    <x v="2"/>
    <s v="0211 - MINISTERIO DE OBRAS PÚBLICAS Y COMUNICACIONES"/>
    <s v="0001 - MINISTERIO DE OBRAS PUBLICAS Y COMUNICACIONES"/>
    <x v="1"/>
    <x v="11"/>
    <x v="26"/>
    <x v="5"/>
    <x v="35"/>
    <s v="S"/>
    <s v="35 - RECONSTRUCCIÓN DE PUENTE AFECTADO POR LA VAGUADA DE ABRIL 2022, SOBRE EL RIO ARROYO LOS CHARCOS, MUNICIPIO CONCEPCIÓN DE LA VEGA, PROVINCIA LA VEGA"/>
    <s v="10 - FONDO GENERAL"/>
    <n v="16213"/>
    <s v="13 - LA VEGA"/>
    <n v="11025199"/>
    <n v="0"/>
  </r>
  <r>
    <s v="2024"/>
    <x v="0"/>
    <x v="0"/>
    <x v="1"/>
    <x v="6"/>
    <x v="2"/>
    <s v="0211 - MINISTERIO DE OBRAS PÚBLICAS Y COMUNICACIONES"/>
    <s v="0001 - MINISTERIO DE OBRAS PUBLICAS Y COMUNICACIONES"/>
    <x v="1"/>
    <x v="11"/>
    <x v="26"/>
    <x v="5"/>
    <x v="35"/>
    <s v="S"/>
    <s v="36 - RECONSTRUCCIÓN DE LA INFRAESTRUCTURA VIAL URBANA DEL MUNICIPIO GUAYABAL, PROVINCIA AZUA"/>
    <s v="10 - FONDO GENERAL"/>
    <n v="15814"/>
    <s v="02 - AZUA"/>
    <n v="28143567"/>
    <n v="15739000"/>
  </r>
  <r>
    <s v="2024"/>
    <x v="0"/>
    <x v="0"/>
    <x v="1"/>
    <x v="6"/>
    <x v="2"/>
    <s v="0211 - MINISTERIO DE OBRAS PÚBLICAS Y COMUNICACIONES"/>
    <s v="0001 - MINISTERIO DE OBRAS PUBLICAS Y COMUNICACIONES"/>
    <x v="1"/>
    <x v="11"/>
    <x v="26"/>
    <x v="5"/>
    <x v="35"/>
    <s v="S"/>
    <s v="37 - RECONSTRUCCIÓN CARRETERA LA LUISA- PORTILLO, PROVINCIA MONTE PLATA"/>
    <s v="10 - FONDO GENERAL"/>
    <n v="14308"/>
    <s v="29 - MONTE PLATA"/>
    <n v="4562691"/>
    <n v="0"/>
  </r>
  <r>
    <s v="2024"/>
    <x v="0"/>
    <x v="0"/>
    <x v="1"/>
    <x v="6"/>
    <x v="2"/>
    <s v="0211 - MINISTERIO DE OBRAS PÚBLICAS Y COMUNICACIONES"/>
    <s v="0001 - MINISTERIO DE OBRAS PUBLICAS Y COMUNICACIONES"/>
    <x v="1"/>
    <x v="11"/>
    <x v="26"/>
    <x v="5"/>
    <x v="35"/>
    <s v="S"/>
    <s v="37 - RECONSTRUCCIÓN DE LA INFRAESTRUCTURA VIAL URBANA DEL MUNICIPIO OVIEDO, PROVINCIA PEDERNALES"/>
    <s v="10 - FONDO GENERAL"/>
    <n v="15815"/>
    <s v="16 - PEDERNALES"/>
    <n v="17548666"/>
    <n v="13854969.27"/>
  </r>
  <r>
    <s v="2024"/>
    <x v="0"/>
    <x v="0"/>
    <x v="1"/>
    <x v="6"/>
    <x v="2"/>
    <s v="0211 - MINISTERIO DE OBRAS PÚBLICAS Y COMUNICACIONES"/>
    <s v="0001 - MINISTERIO DE OBRAS PUBLICAS Y COMUNICACIONES"/>
    <x v="1"/>
    <x v="11"/>
    <x v="26"/>
    <x v="5"/>
    <x v="35"/>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x v="2"/>
    <s v="0211 - MINISTERIO DE OBRAS PÚBLICAS Y COMUNICACIONES"/>
    <s v="0001 - MINISTERIO DE OBRAS PUBLICAS Y COMUNICACIONES"/>
    <x v="1"/>
    <x v="11"/>
    <x v="26"/>
    <x v="5"/>
    <x v="35"/>
    <s v="S"/>
    <s v="38 - CONSTRUCCIÓN PUENTE SOBRE EL RIO QUISIBANI AFECTADO POR LA VAGUADA DE ABRIL 2022, VILLA CERRO, MUNICIPIO DE HIGUEY, PROVINCIA LA ALTAGRACIA"/>
    <s v="10 - FONDO GENERAL"/>
    <n v="16217"/>
    <s v="11 - LA ALTAGRACIA"/>
    <n v="9285713"/>
    <n v="0"/>
  </r>
  <r>
    <s v="2024"/>
    <x v="0"/>
    <x v="0"/>
    <x v="1"/>
    <x v="6"/>
    <x v="2"/>
    <s v="0211 - MINISTERIO DE OBRAS PÚBLICAS Y COMUNICACIONES"/>
    <s v="0001 - MINISTERIO DE OBRAS PUBLICAS Y COMUNICACIONES"/>
    <x v="1"/>
    <x v="11"/>
    <x v="26"/>
    <x v="5"/>
    <x v="35"/>
    <s v="S"/>
    <s v="38 - RECONSTRUCCIÓN DE LA INFRAESTRUCTURA VIAL URBANA DEL MUNICIPIO LA DESCUBIERTA, PROVINCIA INDEPENDENCIA"/>
    <s v="10 - FONDO GENERAL"/>
    <n v="15816"/>
    <s v="10 - INDEPENDENCIA"/>
    <n v="17403766"/>
    <n v="15000000"/>
  </r>
  <r>
    <s v="2024"/>
    <x v="0"/>
    <x v="0"/>
    <x v="1"/>
    <x v="6"/>
    <x v="2"/>
    <s v="0211 - MINISTERIO DE OBRAS PÚBLICAS Y COMUNICACIONES"/>
    <s v="0001 - MINISTERIO DE OBRAS PUBLICAS Y COMUNICACIONES"/>
    <x v="1"/>
    <x v="11"/>
    <x v="26"/>
    <x v="5"/>
    <x v="35"/>
    <s v="S"/>
    <s v="39 - CONSTRUCCIÓN DE PUENTE SOBRE EL RIO DUEY AFECTADO POR LA VAGUADA DE ABRIL 2022, LA OTRA BANDA, MUNICIPIO DE HIGUEY, PROVINCIA LA ALTAGRACIA"/>
    <s v="10 - FONDO GENERAL"/>
    <n v="16219"/>
    <s v="11 - LA ALTAGRACIA"/>
    <n v="13525467"/>
    <n v="0"/>
  </r>
  <r>
    <s v="2024"/>
    <x v="0"/>
    <x v="0"/>
    <x v="1"/>
    <x v="6"/>
    <x v="2"/>
    <s v="0211 - MINISTERIO DE OBRAS PÚBLICAS Y COMUNICACIONES"/>
    <s v="0001 - MINISTERIO DE OBRAS PUBLICAS Y COMUNICACIONES"/>
    <x v="1"/>
    <x v="11"/>
    <x v="26"/>
    <x v="5"/>
    <x v="35"/>
    <s v="S"/>
    <s v="39 - RECONSTRUCCIÓN CAMINO VECINAL MIRABEL ADENTRO-HATILLO Y RAMAL I, SAN FRANCISCO DE MACORIS, PROV. DUARTE"/>
    <s v="10 - FONDO GENERAL"/>
    <n v="4795"/>
    <s v="06 - DUARTE"/>
    <n v="9944159"/>
    <n v="0"/>
  </r>
  <r>
    <s v="2024"/>
    <x v="0"/>
    <x v="0"/>
    <x v="1"/>
    <x v="6"/>
    <x v="2"/>
    <s v="0211 - MINISTERIO DE OBRAS PÚBLICAS Y COMUNICACIONES"/>
    <s v="0001 - MINISTERIO DE OBRAS PUBLICAS Y COMUNICACIONES"/>
    <x v="1"/>
    <x v="11"/>
    <x v="26"/>
    <x v="5"/>
    <x v="35"/>
    <s v="S"/>
    <s v="39 - RECONSTRUCCIÓN DE INFRAESTRUCTURA VIAL URBANA DEL MUNICIPIO SANTA CRUZ DE BARAHONA, PROVINCIA BARAHONA"/>
    <s v="10 - FONDO GENERAL"/>
    <n v="15028"/>
    <s v="04 - BARAHONA"/>
    <n v="55068403"/>
    <n v="45067739"/>
  </r>
  <r>
    <s v="2024"/>
    <x v="0"/>
    <x v="0"/>
    <x v="1"/>
    <x v="6"/>
    <x v="2"/>
    <s v="0211 - MINISTERIO DE OBRAS PÚBLICAS Y COMUNICACIONES"/>
    <s v="0001 - MINISTERIO DE OBRAS PUBLICAS Y COMUNICACIONES"/>
    <x v="1"/>
    <x v="11"/>
    <x v="26"/>
    <x v="5"/>
    <x v="35"/>
    <s v="S"/>
    <s v="39 - RECONSTRUCCIÓN DE LA INFRAESTRUCTURA VIAL URBANA DEL MUNICIPIO ESTEBANIA, PROVINCIA AZUA"/>
    <s v="10 - FONDO GENERAL"/>
    <n v="15817"/>
    <s v="02 - AZUA"/>
    <n v="16732191"/>
    <n v="15000000"/>
  </r>
  <r>
    <s v="2024"/>
    <x v="0"/>
    <x v="0"/>
    <x v="1"/>
    <x v="6"/>
    <x v="2"/>
    <s v="0211 - MINISTERIO DE OBRAS PÚBLICAS Y COMUNICACIONES"/>
    <s v="0001 - MINISTERIO DE OBRAS PUBLICAS Y COMUNICACIONES"/>
    <x v="1"/>
    <x v="11"/>
    <x v="26"/>
    <x v="5"/>
    <x v="35"/>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x v="2"/>
    <s v="0211 - MINISTERIO DE OBRAS PÚBLICAS Y COMUNICACIONES"/>
    <s v="0001 - MINISTERIO DE OBRAS PUBLICAS Y COMUNICACIONES"/>
    <x v="1"/>
    <x v="11"/>
    <x v="26"/>
    <x v="5"/>
    <x v="35"/>
    <s v="S"/>
    <s v="40 - RECONSTRUCCIÓN DE LA INFRAESTRUCTURA VIAL URBANA DEL MUNICIPIO DE SALCEDO, PROVINCIA HERMANAS MIRABAL"/>
    <s v="10 - FONDO GENERAL"/>
    <n v="15029"/>
    <s v="19 - HERMANAS MIRABAL"/>
    <n v="22515946"/>
    <n v="17544348.370000001"/>
  </r>
  <r>
    <s v="2024"/>
    <x v="0"/>
    <x v="0"/>
    <x v="1"/>
    <x v="6"/>
    <x v="2"/>
    <s v="0211 - MINISTERIO DE OBRAS PÚBLICAS Y COMUNICACIONES"/>
    <s v="0001 - MINISTERIO DE OBRAS PUBLICAS Y COMUNICACIONES"/>
    <x v="1"/>
    <x v="11"/>
    <x v="26"/>
    <x v="5"/>
    <x v="35"/>
    <s v="S"/>
    <s v="40 - RECONSTRUCCIÓN DE LA INFRAESTRUCTURA VIAL URBANA DEL MUNICIPIO SABANA YEGUA, PROVINCIA AZUA."/>
    <s v="10 - FONDO GENERAL"/>
    <n v="15818"/>
    <s v="02 - AZUA"/>
    <n v="13446927"/>
    <n v="10000000"/>
  </r>
  <r>
    <s v="2024"/>
    <x v="0"/>
    <x v="0"/>
    <x v="1"/>
    <x v="6"/>
    <x v="2"/>
    <s v="0211 - MINISTERIO DE OBRAS PÚBLICAS Y COMUNICACIONES"/>
    <s v="0001 - MINISTERIO DE OBRAS PUBLICAS Y COMUNICACIONES"/>
    <x v="1"/>
    <x v="11"/>
    <x v="26"/>
    <x v="5"/>
    <x v="35"/>
    <s v="S"/>
    <s v="41 - CONSTRUCCIÓN DEL CAMINO VECINAL CRUCE AVILA - LAS MERCEDES TRAMO I Y II EN LA PROVINCIA PEDERNALES"/>
    <s v="10 - FONDO GENERAL"/>
    <n v="6527"/>
    <s v="16 - PEDERNALES"/>
    <n v="8523565"/>
    <n v="0"/>
  </r>
  <r>
    <s v="2024"/>
    <x v="0"/>
    <x v="0"/>
    <x v="1"/>
    <x v="6"/>
    <x v="2"/>
    <s v="0211 - MINISTERIO DE OBRAS PÚBLICAS Y COMUNICACIONES"/>
    <s v="0001 - MINISTERIO DE OBRAS PUBLICAS Y COMUNICACIONES"/>
    <x v="1"/>
    <x v="11"/>
    <x v="26"/>
    <x v="5"/>
    <x v="35"/>
    <s v="S"/>
    <s v="41 - RECONSTRUCCIÓN DE LA INFRAESTRUCTURA VIAL URBANA DEL MUNICIPIO LOS HIDALGOS DE LA PROVINCIA PUERTO PLATA"/>
    <s v="10 - FONDO GENERAL"/>
    <n v="15030"/>
    <s v="18 - PUERTO PLATA"/>
    <n v="10871886"/>
    <n v="0"/>
  </r>
  <r>
    <s v="2024"/>
    <x v="0"/>
    <x v="0"/>
    <x v="1"/>
    <x v="6"/>
    <x v="2"/>
    <s v="0211 - MINISTERIO DE OBRAS PÚBLICAS Y COMUNICACIONES"/>
    <s v="0001 - MINISTERIO DE OBRAS PUBLICAS Y COMUNICACIONES"/>
    <x v="1"/>
    <x v="11"/>
    <x v="26"/>
    <x v="5"/>
    <x v="35"/>
    <s v="S"/>
    <s v="41 - RECONSTRUCCIÓN DE LA INFRAESTRUCTURA VIAL URBANA DEL MUNICIPIO PUEBLO VIEJO, PROVINCIA AZUA"/>
    <s v="10 - FONDO GENERAL"/>
    <n v="15819"/>
    <s v="02 - AZUA"/>
    <n v="25501760"/>
    <n v="23580000"/>
  </r>
  <r>
    <s v="2024"/>
    <x v="0"/>
    <x v="0"/>
    <x v="1"/>
    <x v="6"/>
    <x v="2"/>
    <s v="0211 - MINISTERIO DE OBRAS PÚBLICAS Y COMUNICACIONES"/>
    <s v="0001 - MINISTERIO DE OBRAS PUBLICAS Y COMUNICACIONES"/>
    <x v="1"/>
    <x v="11"/>
    <x v="26"/>
    <x v="5"/>
    <x v="35"/>
    <s v="S"/>
    <s v="41 - RECONSTRUCCIÓN DEL PUENTE SOBRE EL RIO EL COROZO AFECTADO POR LA VAGUADA DE ABRIL 2022, EN LA CARRETERA HACIENDA ESTRELLA, MUNICIPIO MONTE PLATA, PROVINCIA MONTE PLATA"/>
    <s v="10 - FONDO GENERAL"/>
    <n v="16221"/>
    <s v="29 - MONTE PLATA"/>
    <n v="15225234"/>
    <n v="0"/>
  </r>
  <r>
    <s v="2024"/>
    <x v="0"/>
    <x v="0"/>
    <x v="1"/>
    <x v="6"/>
    <x v="2"/>
    <s v="0211 - MINISTERIO DE OBRAS PÚBLICAS Y COMUNICACIONES"/>
    <s v="0001 - MINISTERIO DE OBRAS PUBLICAS Y COMUNICACIONES"/>
    <x v="1"/>
    <x v="11"/>
    <x v="26"/>
    <x v="5"/>
    <x v="35"/>
    <s v="S"/>
    <s v="42 - CONSTRUCCIÓN DE PUENTE TIPO ALCANTARILLA DE CAJÓN EN EL RIO AZUCEY, AFECTADO POR LA VAGUADA DE ABRIL 2022, CAMINO VECINAL JOBOBAN, MUNICIPIO VILLA RIVA, PROVINCIA DUARTE"/>
    <s v="10 - FONDO GENERAL"/>
    <n v="16222"/>
    <s v="06 - DUARTE"/>
    <n v="3754097"/>
    <n v="0"/>
  </r>
  <r>
    <s v="2024"/>
    <x v="0"/>
    <x v="0"/>
    <x v="1"/>
    <x v="6"/>
    <x v="2"/>
    <s v="0211 - MINISTERIO DE OBRAS PÚBLICAS Y COMUNICACIONES"/>
    <s v="0001 - MINISTERIO DE OBRAS PUBLICAS Y COMUNICACIONES"/>
    <x v="1"/>
    <x v="11"/>
    <x v="26"/>
    <x v="5"/>
    <x v="35"/>
    <s v="S"/>
    <s v="42 - RECONSTRUCCIÓN CAMINO VECINAL LOS ALGARROBOS-PRINGAMOSALA FUENTEMATA GALLINA-GUACHUPITA-HOYONCITO-EL PUERTO, PROV. HATO MAYOR"/>
    <s v="10 - FONDO GENERAL"/>
    <n v="12183"/>
    <s v="30 - HATO MAYOR"/>
    <n v="7102971"/>
    <n v="0"/>
  </r>
  <r>
    <s v="2024"/>
    <x v="0"/>
    <x v="0"/>
    <x v="1"/>
    <x v="6"/>
    <x v="2"/>
    <s v="0211 - MINISTERIO DE OBRAS PÚBLICAS Y COMUNICACIONES"/>
    <s v="0001 - MINISTERIO DE OBRAS PUBLICAS Y COMUNICACIONES"/>
    <x v="1"/>
    <x v="11"/>
    <x v="26"/>
    <x v="5"/>
    <x v="35"/>
    <s v="S"/>
    <s v="42 - RECONSTRUCCIÓN DE LA INFRAESTRUCTURA VIAL URBANA DEL MUNICIPIO DE MAO, PROVINCIA VALVERDE"/>
    <s v="10 - FONDO GENERAL"/>
    <n v="15031"/>
    <s v="27 - VALVERDE"/>
    <n v="23026627"/>
    <n v="0"/>
  </r>
  <r>
    <s v="2024"/>
    <x v="0"/>
    <x v="0"/>
    <x v="1"/>
    <x v="6"/>
    <x v="2"/>
    <s v="0211 - MINISTERIO DE OBRAS PÚBLICAS Y COMUNICACIONES"/>
    <s v="0001 - MINISTERIO DE OBRAS PUBLICAS Y COMUNICACIONES"/>
    <x v="1"/>
    <x v="11"/>
    <x v="26"/>
    <x v="5"/>
    <x v="35"/>
    <s v="S"/>
    <s v="42 - RECONSTRUCCIÓN DE LA INFRAESTRUCTURA VIAL URBANA DEL MUNICIPIO PERALTA, PROVINCIA AZUA"/>
    <s v="10 - FONDO GENERAL"/>
    <n v="15820"/>
    <s v="02 - AZUA"/>
    <n v="15904097"/>
    <n v="14500000"/>
  </r>
  <r>
    <s v="2024"/>
    <x v="0"/>
    <x v="0"/>
    <x v="1"/>
    <x v="6"/>
    <x v="2"/>
    <s v="0211 - MINISTERIO DE OBRAS PÚBLICAS Y COMUNICACIONES"/>
    <s v="0001 - MINISTERIO DE OBRAS PUBLICAS Y COMUNICACIONES"/>
    <x v="1"/>
    <x v="11"/>
    <x v="26"/>
    <x v="5"/>
    <x v="35"/>
    <s v="S"/>
    <s v="42 - REHABILITACIÓN CARRETERA RANCHO ARRIBA - SABANA LARGA"/>
    <s v="10 - FONDO GENERAL"/>
    <n v="14113"/>
    <s v="31 - SAN JOSE DE OCOA"/>
    <n v="79847085"/>
    <n v="324258309"/>
  </r>
  <r>
    <s v="2024"/>
    <x v="0"/>
    <x v="0"/>
    <x v="1"/>
    <x v="6"/>
    <x v="2"/>
    <s v="0211 - MINISTERIO DE OBRAS PÚBLICAS Y COMUNICACIONES"/>
    <s v="0001 - MINISTERIO DE OBRAS PUBLICAS Y COMUNICACIONES"/>
    <x v="1"/>
    <x v="11"/>
    <x v="26"/>
    <x v="5"/>
    <x v="35"/>
    <s v="S"/>
    <s v="43 - CONSTRUCCIÓN DE PUENTE SOBRE EL RÍO LEMBA AFECTADO POR LA VAGUADA DE ABRIL 2022, CALLE VALENCIA MATOS, MUNICIPIO LAS SALINAS, PROVINCIA BARAHONA"/>
    <s v="10 - FONDO GENERAL"/>
    <n v="16223"/>
    <s v="04 - BARAHONA"/>
    <n v="5780619"/>
    <n v="14476491.58"/>
  </r>
  <r>
    <s v="2024"/>
    <x v="0"/>
    <x v="0"/>
    <x v="1"/>
    <x v="6"/>
    <x v="2"/>
    <s v="0211 - MINISTERIO DE OBRAS PÚBLICAS Y COMUNICACIONES"/>
    <s v="0001 - MINISTERIO DE OBRAS PUBLICAS Y COMUNICACIONES"/>
    <x v="1"/>
    <x v="11"/>
    <x v="26"/>
    <x v="5"/>
    <x v="35"/>
    <s v="S"/>
    <s v="43 - RECONSTRUCCIÓN  DE LAS VÍAS DEL VERTEDERO DE DUQUESA, SANTO DOMINGO NORTE, PROVINCIA SANTO DOMINGO?"/>
    <s v="10 - FONDO GENERAL"/>
    <n v="15169"/>
    <s v="32 - SANTO DOMINGO"/>
    <n v="12785348"/>
    <n v="0"/>
  </r>
  <r>
    <s v="2024"/>
    <x v="0"/>
    <x v="0"/>
    <x v="1"/>
    <x v="6"/>
    <x v="2"/>
    <s v="0211 - MINISTERIO DE OBRAS PÚBLICAS Y COMUNICACIONES"/>
    <s v="0001 - MINISTERIO DE OBRAS PUBLICAS Y COMUNICACIONES"/>
    <x v="1"/>
    <x v="11"/>
    <x v="26"/>
    <x v="5"/>
    <x v="35"/>
    <s v="S"/>
    <s v="43 - RECONSTRUCCIÓN DE LA CARRETERA ENRIQUILLO - BARAHONA EN LA PROVINCIA BARAHONA"/>
    <s v="10 - FONDO GENERAL"/>
    <n v="12635"/>
    <s v="04 - BARAHONA"/>
    <n v="74143721"/>
    <n v="0"/>
  </r>
  <r>
    <s v="2024"/>
    <x v="0"/>
    <x v="0"/>
    <x v="1"/>
    <x v="6"/>
    <x v="2"/>
    <s v="0211 - MINISTERIO DE OBRAS PÚBLICAS Y COMUNICACIONES"/>
    <s v="0001 - MINISTERIO DE OBRAS PUBLICAS Y COMUNICACIONES"/>
    <x v="1"/>
    <x v="11"/>
    <x v="26"/>
    <x v="5"/>
    <x v="35"/>
    <s v="S"/>
    <s v="43 - RECONSTRUCCIÓN DE LA INFRAESTRUCTURA VIAL URBANA DEL MUNICIPIO DE POLO, PROVINCIA BARAHONA"/>
    <s v="10 - FONDO GENERAL"/>
    <n v="15032"/>
    <s v="04 - BARAHONA"/>
    <n v="6797056"/>
    <n v="6251910"/>
  </r>
  <r>
    <s v="2024"/>
    <x v="0"/>
    <x v="0"/>
    <x v="1"/>
    <x v="6"/>
    <x v="2"/>
    <s v="0211 - MINISTERIO DE OBRAS PÚBLICAS Y COMUNICACIONES"/>
    <s v="0001 - MINISTERIO DE OBRAS PUBLICAS Y COMUNICACIONES"/>
    <x v="1"/>
    <x v="11"/>
    <x v="26"/>
    <x v="5"/>
    <x v="35"/>
    <s v="S"/>
    <s v="43 - RECONSTRUCCIÓN DE LA INFRAESTRUCTURA VIAL URBANA DEL MUNICIPIO TÁBARA ARRIBA, PROVINCIA AZUA"/>
    <s v="10 - FONDO GENERAL"/>
    <n v="15821"/>
    <s v="02 - AZUA"/>
    <n v="15391064"/>
    <n v="4000000"/>
  </r>
  <r>
    <s v="2024"/>
    <x v="0"/>
    <x v="0"/>
    <x v="1"/>
    <x v="6"/>
    <x v="2"/>
    <s v="0211 - MINISTERIO DE OBRAS PÚBLICAS Y COMUNICACIONES"/>
    <s v="0001 - MINISTERIO DE OBRAS PUBLICAS Y COMUNICACIONES"/>
    <x v="1"/>
    <x v="11"/>
    <x v="26"/>
    <x v="5"/>
    <x v="35"/>
    <s v="S"/>
    <s v="44 - CONSTRUCCIÓN  DEL PUENTE SOBRE EL RÍO LEMBA AFECTADO POR LA VAGUADA DE ABRIL 2022, PERPENDICULAR A LA CALLE RESTAURACIÓN, MUNICIPIO LAS SALINAS, PROVINCIA BARAHONA"/>
    <s v="10 - FONDO GENERAL"/>
    <n v="16224"/>
    <s v="04 - BARAHONA"/>
    <n v="6601507"/>
    <n v="0"/>
  </r>
  <r>
    <s v="2024"/>
    <x v="0"/>
    <x v="0"/>
    <x v="1"/>
    <x v="6"/>
    <x v="2"/>
    <s v="0211 - MINISTERIO DE OBRAS PÚBLICAS Y COMUNICACIONES"/>
    <s v="0001 - MINISTERIO DE OBRAS PUBLICAS Y COMUNICACIONES"/>
    <x v="1"/>
    <x v="11"/>
    <x v="26"/>
    <x v="5"/>
    <x v="35"/>
    <s v="S"/>
    <s v="44 - RECONSTRUCCIÓN  DE LA INFRAESTRUCTURA VIAL URBANA DEL MUNICIPIO EL CERCADO, PROVINCIA SAN JUAN"/>
    <s v="10 - FONDO GENERAL"/>
    <n v="15822"/>
    <s v="22 - SAN JUAN"/>
    <n v="16309125"/>
    <n v="0"/>
  </r>
  <r>
    <s v="2024"/>
    <x v="0"/>
    <x v="0"/>
    <x v="1"/>
    <x v="6"/>
    <x v="2"/>
    <s v="0211 - MINISTERIO DE OBRAS PÚBLICAS Y COMUNICACIONES"/>
    <s v="0001 - MINISTERIO DE OBRAS PUBLICAS Y COMUNICACIONES"/>
    <x v="1"/>
    <x v="11"/>
    <x v="26"/>
    <x v="5"/>
    <x v="35"/>
    <s v="S"/>
    <s v="44 - RECONSTRUCCIÓN CAMINO CARRETERO LA PIÑA - NARANJO - DULCE - LA EXPLANACION - RIO BOBA EN LA PROVINCIA DUARTE"/>
    <s v="10 - FONDO GENERAL"/>
    <n v="6233"/>
    <s v="06 - DUARTE"/>
    <n v="17047130"/>
    <n v="0"/>
  </r>
  <r>
    <s v="2024"/>
    <x v="0"/>
    <x v="0"/>
    <x v="1"/>
    <x v="6"/>
    <x v="2"/>
    <s v="0211 - MINISTERIO DE OBRAS PÚBLICAS Y COMUNICACIONES"/>
    <s v="0001 - MINISTERIO DE OBRAS PUBLICAS Y COMUNICACIONES"/>
    <x v="1"/>
    <x v="11"/>
    <x v="26"/>
    <x v="5"/>
    <x v="35"/>
    <s v="S"/>
    <s v="44 - RECONSTRUCCIÓN CARRETERA COMENDADOR - GUAROA, PROV. ELIAS PIÑA"/>
    <s v="10 - FONDO GENERAL"/>
    <n v="12080"/>
    <s v="07 - ELIAS PINA"/>
    <n v="17110090"/>
    <n v="220692030.12"/>
  </r>
  <r>
    <s v="2024"/>
    <x v="0"/>
    <x v="0"/>
    <x v="1"/>
    <x v="6"/>
    <x v="2"/>
    <s v="0211 - MINISTERIO DE OBRAS PÚBLICAS Y COMUNICACIONES"/>
    <s v="0001 - MINISTERIO DE OBRAS PUBLICAS Y COMUNICACIONES"/>
    <x v="1"/>
    <x v="11"/>
    <x v="26"/>
    <x v="5"/>
    <x v="35"/>
    <s v="S"/>
    <s v="44 - RECONSTRUCCIÓN DE LA INFRAESTRUCTURA VIAL URBANA DEL MUNICIPIO DE ENRIQUILLO, PROVINCIA BARAHONA"/>
    <s v="10 - FONDO GENERAL"/>
    <n v="15033"/>
    <s v="04 - BARAHONA"/>
    <n v="8016914"/>
    <n v="3699743"/>
  </r>
  <r>
    <s v="2024"/>
    <x v="0"/>
    <x v="0"/>
    <x v="1"/>
    <x v="6"/>
    <x v="2"/>
    <s v="0211 - MINISTERIO DE OBRAS PÚBLICAS Y COMUNICACIONES"/>
    <s v="0001 - MINISTERIO DE OBRAS PUBLICAS Y COMUNICACIONES"/>
    <x v="1"/>
    <x v="11"/>
    <x v="26"/>
    <x v="5"/>
    <x v="35"/>
    <s v="S"/>
    <s v="45 - CONSTRUCCIÓN DE MURO DE GAVIONES EN ARROYO LA VACA AFECTADO POR LA VAGUADA DE ABRIL 2022, MUNICIPIO SABANA LARGA, PROVINCIA SAN JOSÉ DE OCOA"/>
    <s v="10 - FONDO GENERAL"/>
    <n v="16225"/>
    <s v="31 - SAN JOSE DE OCOA"/>
    <n v="3668981"/>
    <n v="10408062"/>
  </r>
  <r>
    <s v="2024"/>
    <x v="0"/>
    <x v="0"/>
    <x v="1"/>
    <x v="6"/>
    <x v="2"/>
    <s v="0211 - MINISTERIO DE OBRAS PÚBLICAS Y COMUNICACIONES"/>
    <s v="0001 - MINISTERIO DE OBRAS PUBLICAS Y COMUNICACIONES"/>
    <x v="1"/>
    <x v="11"/>
    <x v="26"/>
    <x v="5"/>
    <x v="35"/>
    <s v="S"/>
    <s v="45 - RECONSTRUCCIÓN CARRETERA MACASIAS GUAROA, CONSTRUCCION CALLES DE MACASIAS Y HELIPUERTO, PROV. ELIAS PIÑA"/>
    <s v="10 - FONDO GENERAL"/>
    <n v="12092"/>
    <s v="07 - ELIAS PINA"/>
    <n v="11406726"/>
    <n v="81893977.060000002"/>
  </r>
  <r>
    <s v="2024"/>
    <x v="0"/>
    <x v="0"/>
    <x v="1"/>
    <x v="6"/>
    <x v="2"/>
    <s v="0211 - MINISTERIO DE OBRAS PÚBLICAS Y COMUNICACIONES"/>
    <s v="0001 - MINISTERIO DE OBRAS PUBLICAS Y COMUNICACIONES"/>
    <x v="1"/>
    <x v="11"/>
    <x v="26"/>
    <x v="5"/>
    <x v="35"/>
    <s v="S"/>
    <s v="45 - RECONSTRUCCIÓN DE INFRAESTRUCTURA VIAL URBANA DEL MUNICIPIO JIMANI, PROVINCIA INDEPENDENCIA"/>
    <s v="10 - FONDO GENERAL"/>
    <n v="15034"/>
    <s v="10 - INDEPENDENCIA"/>
    <n v="28933346"/>
    <n v="24183733.27"/>
  </r>
  <r>
    <s v="2024"/>
    <x v="0"/>
    <x v="0"/>
    <x v="1"/>
    <x v="6"/>
    <x v="2"/>
    <s v="0211 - MINISTERIO DE OBRAS PÚBLICAS Y COMUNICACIONES"/>
    <s v="0001 - MINISTERIO DE OBRAS PUBLICAS Y COMUNICACIONES"/>
    <x v="1"/>
    <x v="11"/>
    <x v="26"/>
    <x v="5"/>
    <x v="35"/>
    <s v="S"/>
    <s v="45 - RECONSTRUCCIÓN DE LA INFRAESTRUCTURA VIAL URBANA DEL MUNICIPIO JUAN DE HERRERA, PROVINCIA SAN JUAN"/>
    <s v="10 - FONDO GENERAL"/>
    <n v="15823"/>
    <s v="22 - SAN JUAN"/>
    <n v="8640597"/>
    <n v="0"/>
  </r>
  <r>
    <s v="2024"/>
    <x v="0"/>
    <x v="0"/>
    <x v="1"/>
    <x v="6"/>
    <x v="2"/>
    <s v="0211 - MINISTERIO DE OBRAS PÚBLICAS Y COMUNICACIONES"/>
    <s v="0001 - MINISTERIO DE OBRAS PUBLICAS Y COMUNICACIONES"/>
    <x v="1"/>
    <x v="11"/>
    <x v="26"/>
    <x v="5"/>
    <x v="35"/>
    <s v="S"/>
    <s v="45 - RECONSTRUCCIÓN DEL CAMINO VECINAL EL MANGO-EL CERCADO, SAN FRANCISCO DE MACORÍS, PROVINCIA DUARTE"/>
    <s v="10 - FONDO GENERAL"/>
    <n v="16118"/>
    <s v="06 - DUARTE"/>
    <n v="25327139"/>
    <n v="0"/>
  </r>
  <r>
    <s v="2024"/>
    <x v="0"/>
    <x v="0"/>
    <x v="1"/>
    <x v="6"/>
    <x v="2"/>
    <s v="0211 - MINISTERIO DE OBRAS PÚBLICAS Y COMUNICACIONES"/>
    <s v="0001 - MINISTERIO DE OBRAS PUBLICAS Y COMUNICACIONES"/>
    <x v="1"/>
    <x v="11"/>
    <x v="26"/>
    <x v="5"/>
    <x v="35"/>
    <s v="S"/>
    <s v="46 - CONSTRUCCIÓN PUENTE SOBRE EL RIO LEMBA AFECTADO POR LA VAGUADA DE ABRIL 2022, CARRETERA CAMINO VIEJO DE LA MINA, MUNICIPIO LAS SALINAS, PROVINCIA BARAHONA"/>
    <s v="10 - FONDO GENERAL"/>
    <n v="16226"/>
    <s v="04 - BARAHONA"/>
    <n v="7473189"/>
    <n v="0"/>
  </r>
  <r>
    <s v="2024"/>
    <x v="0"/>
    <x v="0"/>
    <x v="1"/>
    <x v="6"/>
    <x v="2"/>
    <s v="0211 - MINISTERIO DE OBRAS PÚBLICAS Y COMUNICACIONES"/>
    <s v="0001 - MINISTERIO DE OBRAS PUBLICAS Y COMUNICACIONES"/>
    <x v="1"/>
    <x v="11"/>
    <x v="26"/>
    <x v="5"/>
    <x v="35"/>
    <s v="S"/>
    <s v="46 - RECONSTRUCCIÓN DE LA INFRAESTRUCTURA VIAL URBANA DEL MUNICIPIO CONSTANZA, PROVINCIA LA VEGA"/>
    <s v="10 - FONDO GENERAL"/>
    <n v="15932"/>
    <s v="13 - LA VEGA"/>
    <n v="84793107"/>
    <n v="72274933.989999995"/>
  </r>
  <r>
    <s v="2024"/>
    <x v="0"/>
    <x v="0"/>
    <x v="1"/>
    <x v="6"/>
    <x v="2"/>
    <s v="0211 - MINISTERIO DE OBRAS PÚBLICAS Y COMUNICACIONES"/>
    <s v="0001 - MINISTERIO DE OBRAS PUBLICAS Y COMUNICACIONES"/>
    <x v="1"/>
    <x v="11"/>
    <x v="26"/>
    <x v="5"/>
    <x v="35"/>
    <s v="S"/>
    <s v="46 - RECONSTRUCCIÓN DE LA INFRAESTRUCTURA VIAL URBANA DEL MUNICIPIO VILLA ISABELA DE LA PROVINCIA PUERTO PLATA"/>
    <s v="10 - FONDO GENERAL"/>
    <n v="15035"/>
    <s v="18 - PUERTO PLATA"/>
    <n v="13048873"/>
    <n v="0"/>
  </r>
  <r>
    <s v="2024"/>
    <x v="0"/>
    <x v="0"/>
    <x v="1"/>
    <x v="6"/>
    <x v="2"/>
    <s v="0211 - MINISTERIO DE OBRAS PÚBLICAS Y COMUNICACIONES"/>
    <s v="0001 - MINISTERIO DE OBRAS PUBLICAS Y COMUNICACIONES"/>
    <x v="1"/>
    <x v="11"/>
    <x v="26"/>
    <x v="5"/>
    <x v="35"/>
    <s v="S"/>
    <s v="46 - REHABILITACIÓN DEL CAMINO VECINAL CRUCE DE PIMENTEL-CASA DE ALTO-SAN FELIPE ABAJO, MUNICIPIO PIMENTEL PROVINCIA DUARTE"/>
    <s v="10 - FONDO GENERAL"/>
    <n v="16119"/>
    <s v="06 - DUARTE"/>
    <n v="73882266"/>
    <n v="0"/>
  </r>
  <r>
    <s v="2024"/>
    <x v="0"/>
    <x v="0"/>
    <x v="1"/>
    <x v="6"/>
    <x v="2"/>
    <s v="0211 - MINISTERIO DE OBRAS PÚBLICAS Y COMUNICACIONES"/>
    <s v="0001 - MINISTERIO DE OBRAS PUBLICAS Y COMUNICACIONES"/>
    <x v="1"/>
    <x v="11"/>
    <x v="26"/>
    <x v="5"/>
    <x v="35"/>
    <s v="S"/>
    <s v="47 - CONSTRUCCIÓN PUENTE SOBRE EL RIO LEMBA AFECTADO POR LA VAGUADA DE ABRIL 2022, PARALELO A LA CARRETERA SALADILLAS, MUNICIPIO LAS SALINAS, PROVINCIA BARAHONA"/>
    <s v="10 - FONDO GENERAL"/>
    <n v="16228"/>
    <s v="04 - BARAHONA"/>
    <n v="7477542"/>
    <n v="0"/>
  </r>
  <r>
    <s v="2024"/>
    <x v="0"/>
    <x v="0"/>
    <x v="1"/>
    <x v="6"/>
    <x v="2"/>
    <s v="0211 - MINISTERIO DE OBRAS PÚBLICAS Y COMUNICACIONES"/>
    <s v="0001 - MINISTERIO DE OBRAS PUBLICAS Y COMUNICACIONES"/>
    <x v="1"/>
    <x v="11"/>
    <x v="26"/>
    <x v="5"/>
    <x v="35"/>
    <s v="S"/>
    <s v="47 - RECONSTRUCCIÓN DE LA INFRAESTRUCTURA VIAL URBANA DEL MUNICIPIO DE MONTE PLATA, PROVINCIA MONTE PLATA"/>
    <s v="10 - FONDO GENERAL"/>
    <n v="15036"/>
    <s v="29 - MONTE PLATA"/>
    <n v="47442615"/>
    <n v="29894272.300000001"/>
  </r>
  <r>
    <s v="2024"/>
    <x v="0"/>
    <x v="0"/>
    <x v="1"/>
    <x v="6"/>
    <x v="2"/>
    <s v="0211 - MINISTERIO DE OBRAS PÚBLICAS Y COMUNICACIONES"/>
    <s v="0001 - MINISTERIO DE OBRAS PUBLICAS Y COMUNICACIONES"/>
    <x v="1"/>
    <x v="11"/>
    <x v="26"/>
    <x v="5"/>
    <x v="35"/>
    <s v="S"/>
    <s v="47 - RECONSTRUCCIÓN DE LA INFRAESTRUCTURA VIAL URBANA DEL MUNICIPIO MAIMÓN, PROVINCIA MONSEÑOR NOUEL"/>
    <s v="10 - FONDO GENERAL"/>
    <n v="15933"/>
    <s v="28 - MONSENOR NOUEL"/>
    <n v="79186178"/>
    <n v="9109914"/>
  </r>
  <r>
    <s v="2024"/>
    <x v="0"/>
    <x v="0"/>
    <x v="1"/>
    <x v="6"/>
    <x v="2"/>
    <s v="0211 - MINISTERIO DE OBRAS PÚBLICAS Y COMUNICACIONES"/>
    <s v="0001 - MINISTERIO DE OBRAS PUBLICAS Y COMUNICACIONES"/>
    <x v="1"/>
    <x v="11"/>
    <x v="26"/>
    <x v="5"/>
    <x v="35"/>
    <s v="S"/>
    <s v="47 - RECONSTRUCCIÓN DEL CAMINO EL VALLE-LA LAGUNA, MUNICIPIO SAMANÁ, PROVINCIA SAMANÁ"/>
    <s v="10 - FONDO GENERAL"/>
    <n v="16122"/>
    <s v="20 - SAMANA"/>
    <n v="18492779"/>
    <n v="0"/>
  </r>
  <r>
    <s v="2024"/>
    <x v="0"/>
    <x v="0"/>
    <x v="1"/>
    <x v="6"/>
    <x v="2"/>
    <s v="0211 - MINISTERIO DE OBRAS PÚBLICAS Y COMUNICACIONES"/>
    <s v="0001 - MINISTERIO DE OBRAS PUBLICAS Y COMUNICACIONES"/>
    <x v="1"/>
    <x v="11"/>
    <x v="26"/>
    <x v="5"/>
    <x v="35"/>
    <s v="S"/>
    <s v="48 - CONSTRUCCIÓN DE PASO A DESNIVEL EN LA AVENIDA 27 DE FEBRERO CON AVENIDA ISABEL AGUIAR (PINTURA) EN SANTO DOMINGO"/>
    <s v="10 - FONDO GENERAL"/>
    <n v="13829"/>
    <s v="32 - SANTO DOMINGO"/>
    <n v="62645843"/>
    <n v="0"/>
  </r>
  <r>
    <s v="2024"/>
    <x v="0"/>
    <x v="0"/>
    <x v="1"/>
    <x v="6"/>
    <x v="2"/>
    <s v="0211 - MINISTERIO DE OBRAS PÚBLICAS Y COMUNICACIONES"/>
    <s v="0001 - MINISTERIO DE OBRAS PUBLICAS Y COMUNICACIONES"/>
    <x v="1"/>
    <x v="11"/>
    <x v="26"/>
    <x v="5"/>
    <x v="35"/>
    <s v="S"/>
    <s v="48 - CONSTRUCCIÓN DEL CAMINO VECINAL LA CEIBA-CHIRINO, MUNICIPIO MONTE PLATA, PROVINCIA MONTE PLATA"/>
    <s v="10 - FONDO GENERAL"/>
    <n v="16126"/>
    <s v="29 - MONTE PLATA"/>
    <n v="87879417"/>
    <n v="87879417"/>
  </r>
  <r>
    <s v="2024"/>
    <x v="0"/>
    <x v="0"/>
    <x v="1"/>
    <x v="6"/>
    <x v="2"/>
    <s v="0211 - MINISTERIO DE OBRAS PÚBLICAS Y COMUNICACIONES"/>
    <s v="0001 - MINISTERIO DE OBRAS PUBLICAS Y COMUNICACIONES"/>
    <x v="1"/>
    <x v="11"/>
    <x v="26"/>
    <x v="5"/>
    <x v="35"/>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x v="2"/>
    <s v="0211 - MINISTERIO DE OBRAS PÚBLICAS Y COMUNICACIONES"/>
    <s v="0001 - MINISTERIO DE OBRAS PUBLICAS Y COMUNICACIONES"/>
    <x v="1"/>
    <x v="11"/>
    <x v="26"/>
    <x v="5"/>
    <x v="35"/>
    <s v="S"/>
    <s v="48 - RECONSTRUCCIÓN DE LA INFRAESTRUCTURA VIAL URBANA DEL MUNICIPIO GUANANICO, PROVINCIA PUERTO PLATA"/>
    <s v="10 - FONDO GENERAL"/>
    <n v="15039"/>
    <s v="18 - PUERTO PLATA"/>
    <n v="9280240"/>
    <n v="0"/>
  </r>
  <r>
    <s v="2024"/>
    <x v="0"/>
    <x v="0"/>
    <x v="1"/>
    <x v="6"/>
    <x v="2"/>
    <s v="0211 - MINISTERIO DE OBRAS PÚBLICAS Y COMUNICACIONES"/>
    <s v="0001 - MINISTERIO DE OBRAS PUBLICAS Y COMUNICACIONES"/>
    <x v="1"/>
    <x v="11"/>
    <x v="26"/>
    <x v="5"/>
    <x v="35"/>
    <s v="S"/>
    <s v="48 - RECONSTRUCCIÓN DE LA INFRAESTRUCTURA VIAL URBANA DEL MUNICIPIO PIEDRA BLANCA, PROVINCIA MONSEÑOR NOUEL"/>
    <s v="10 - FONDO GENERAL"/>
    <n v="15934"/>
    <s v="28 - MONSENOR NOUEL"/>
    <n v="35571338"/>
    <n v="20260321.009999998"/>
  </r>
  <r>
    <s v="2024"/>
    <x v="0"/>
    <x v="0"/>
    <x v="1"/>
    <x v="6"/>
    <x v="2"/>
    <s v="0211 - MINISTERIO DE OBRAS PÚBLICAS Y COMUNICACIONES"/>
    <s v="0001 - MINISTERIO DE OBRAS PUBLICAS Y COMUNICACIONES"/>
    <x v="1"/>
    <x v="11"/>
    <x v="26"/>
    <x v="5"/>
    <x v="35"/>
    <s v="S"/>
    <s v="49 - CONSTRUCCIÓN DE LA AVENIDA CIRCUNVALACIÓN DE SAN FRANCISCO DE MACORÍS, PROVINCIA DUARTE"/>
    <s v="10 - FONDO GENERAL"/>
    <n v="13839"/>
    <s v="06 - DUARTE"/>
    <n v="34241206"/>
    <n v="0"/>
  </r>
  <r>
    <s v="2024"/>
    <x v="0"/>
    <x v="0"/>
    <x v="1"/>
    <x v="6"/>
    <x v="2"/>
    <s v="0211 - MINISTERIO DE OBRAS PÚBLICAS Y COMUNICACIONES"/>
    <s v="0001 - MINISTERIO DE OBRAS PUBLICAS Y COMUNICACIONES"/>
    <x v="1"/>
    <x v="11"/>
    <x v="26"/>
    <x v="5"/>
    <x v="35"/>
    <s v="S"/>
    <s v="49 - CONSTRUCCIÓN PUENTE DE HORMIGÓN POSTENSADO SOBRE RÍO CUABA AFECTADO POR LA VAGUADA DE ABRIL 2022, CARRETERA SAN FELIPE ABAJO, MUNICIPIO PIMENTEL, PROVINCIA DUARTE"/>
    <s v="10 - FONDO GENERAL"/>
    <n v="16230"/>
    <s v="06 - DUARTE"/>
    <n v="8638693"/>
    <n v="0"/>
  </r>
  <r>
    <s v="2024"/>
    <x v="0"/>
    <x v="0"/>
    <x v="1"/>
    <x v="6"/>
    <x v="2"/>
    <s v="0211 - MINISTERIO DE OBRAS PÚBLICAS Y COMUNICACIONES"/>
    <s v="0001 - MINISTERIO DE OBRAS PUBLICAS Y COMUNICACIONES"/>
    <x v="1"/>
    <x v="11"/>
    <x v="26"/>
    <x v="5"/>
    <x v="35"/>
    <s v="S"/>
    <s v="49 - RECONSTRUCCIÓN DE LA INFRAESTRUCTURA VIAL URBANA DEL MUNICIPIO DE SAN CRISTÓBAL, PROVINCIA SAN CRISTÓBAL"/>
    <s v="10 - FONDO GENERAL"/>
    <n v="15053"/>
    <s v="21 - SAN CRISTOBAL"/>
    <n v="200357621"/>
    <n v="106681468.19999999"/>
  </r>
  <r>
    <s v="2024"/>
    <x v="0"/>
    <x v="0"/>
    <x v="1"/>
    <x v="6"/>
    <x v="2"/>
    <s v="0211 - MINISTERIO DE OBRAS PÚBLICAS Y COMUNICACIONES"/>
    <s v="0001 - MINISTERIO DE OBRAS PUBLICAS Y COMUNICACIONES"/>
    <x v="1"/>
    <x v="11"/>
    <x v="26"/>
    <x v="5"/>
    <x v="35"/>
    <s v="S"/>
    <s v="49 - RECONSTRUCCIÓN DE LA INFRAESTRUCTURA VIAL URBANA DEL MUNICIPIO QUISQUEYA, PROVINCIA SAN PEDRO DE MACORÍS"/>
    <s v="10 - FONDO GENERAL"/>
    <n v="15935"/>
    <s v="23 - SAN PEDRO DE MACORIS"/>
    <n v="45825998"/>
    <n v="40000000"/>
  </r>
  <r>
    <s v="2024"/>
    <x v="0"/>
    <x v="0"/>
    <x v="1"/>
    <x v="6"/>
    <x v="2"/>
    <s v="0211 - MINISTERIO DE OBRAS PÚBLICAS Y COMUNICACIONES"/>
    <s v="0001 - MINISTERIO DE OBRAS PUBLICAS Y COMUNICACIONES"/>
    <x v="1"/>
    <x v="11"/>
    <x v="26"/>
    <x v="5"/>
    <x v="35"/>
    <s v="S"/>
    <s v="49 - RECONSTRUCCIÓN DEL CAMINO VECINAL SABANA GRANDE DE BOYÁ-AUTOPISTA JUAN PABLO II (AVENIDA DUARTE), PROVINCIA MONTE PLATA."/>
    <s v="10 - FONDO GENERAL"/>
    <n v="16128"/>
    <s v="29 - MONTE PLATA"/>
    <n v="18141523"/>
    <n v="18141523"/>
  </r>
  <r>
    <s v="2024"/>
    <x v="0"/>
    <x v="0"/>
    <x v="1"/>
    <x v="6"/>
    <x v="2"/>
    <s v="0211 - MINISTERIO DE OBRAS PÚBLICAS Y COMUNICACIONES"/>
    <s v="0001 - MINISTERIO DE OBRAS PUBLICAS Y COMUNICACIONES"/>
    <x v="1"/>
    <x v="11"/>
    <x v="26"/>
    <x v="5"/>
    <x v="35"/>
    <s v="S"/>
    <s v="50 - CONSTRUCCIÓN PUENTE SOBRE EL RIO CENOVI AFECTADO POR LA VAGUADA DE ABRIL 2022, MUNICIPIO SAN FRANCISCO DE MACORÍS, PROVINCIA DUARTE"/>
    <s v="10 - FONDO GENERAL"/>
    <n v="16231"/>
    <s v="06 - DUARTE"/>
    <n v="13364163"/>
    <n v="0"/>
  </r>
  <r>
    <s v="2024"/>
    <x v="0"/>
    <x v="0"/>
    <x v="1"/>
    <x v="6"/>
    <x v="2"/>
    <s v="0211 - MINISTERIO DE OBRAS PÚBLICAS Y COMUNICACIONES"/>
    <s v="0001 - MINISTERIO DE OBRAS PUBLICAS Y COMUNICACIONES"/>
    <x v="1"/>
    <x v="11"/>
    <x v="26"/>
    <x v="5"/>
    <x v="35"/>
    <s v="S"/>
    <s v="50 - RECONSTRUCCIÓN CAMINO VECINAL LA CUENDA, MUNICIPIO SAN JUAN DE LA MAGUANA, PROVINCIA SAN JUAN"/>
    <s v="10 - FONDO GENERAL"/>
    <n v="16148"/>
    <s v="22 - SAN JUAN"/>
    <n v="2356658"/>
    <n v="0"/>
  </r>
  <r>
    <s v="2024"/>
    <x v="0"/>
    <x v="0"/>
    <x v="1"/>
    <x v="6"/>
    <x v="2"/>
    <s v="0211 - MINISTERIO DE OBRAS PÚBLICAS Y COMUNICACIONES"/>
    <s v="0001 - MINISTERIO DE OBRAS PUBLICAS Y COMUNICACIONES"/>
    <x v="1"/>
    <x v="11"/>
    <x v="26"/>
    <x v="5"/>
    <x v="35"/>
    <s v="S"/>
    <s v="50 - RECONSTRUCCIÓN DE LA INFRAESTRUCTURA VIAL URBANA DEL MUNICIPIO ALTAMIRA, PROVINCIA PUERTO PLATA"/>
    <s v="10 - FONDO GENERAL"/>
    <n v="15054"/>
    <s v="18 - PUERTO PLATA"/>
    <n v="11420988"/>
    <n v="3935209.93"/>
  </r>
  <r>
    <s v="2024"/>
    <x v="0"/>
    <x v="0"/>
    <x v="1"/>
    <x v="6"/>
    <x v="2"/>
    <s v="0211 - MINISTERIO DE OBRAS PÚBLICAS Y COMUNICACIONES"/>
    <s v="0001 - MINISTERIO DE OBRAS PUBLICAS Y COMUNICACIONES"/>
    <x v="1"/>
    <x v="11"/>
    <x v="26"/>
    <x v="5"/>
    <x v="35"/>
    <s v="S"/>
    <s v="50 - RECONSTRUCCIÓN DE LA INFRAESTRUCTURA VIAL URBANA DEL MUNICIPIO JIMA ABAJO, PROVINCIA LA VEGA"/>
    <s v="10 - FONDO GENERAL"/>
    <n v="15936"/>
    <s v="13 - LA VEGA"/>
    <n v="26998211"/>
    <n v="8438821.0999999996"/>
  </r>
  <r>
    <s v="2024"/>
    <x v="0"/>
    <x v="0"/>
    <x v="1"/>
    <x v="6"/>
    <x v="2"/>
    <s v="0211 - MINISTERIO DE OBRAS PÚBLICAS Y COMUNICACIONES"/>
    <s v="0001 - MINISTERIO DE OBRAS PUBLICAS Y COMUNICACIONES"/>
    <x v="1"/>
    <x v="11"/>
    <x v="26"/>
    <x v="5"/>
    <x v="35"/>
    <s v="S"/>
    <s v="51 - CONSTRUCCIÓN PUENTE TIPO ALCANTARILLA DE CAJÓN AFECTADO POR LA VAGUADA DE ABRIL 2022 EN ARROYO BONITO - LA DESCUBIERTA, MUNICIPIO CONSTANZA, PROVINCIA LA VEGA"/>
    <s v="10 - FONDO GENERAL"/>
    <n v="16232"/>
    <s v="13 - LA VEGA"/>
    <n v="2631585"/>
    <n v="0"/>
  </r>
  <r>
    <s v="2024"/>
    <x v="0"/>
    <x v="0"/>
    <x v="1"/>
    <x v="6"/>
    <x v="2"/>
    <s v="0211 - MINISTERIO DE OBRAS PÚBLICAS Y COMUNICACIONES"/>
    <s v="0001 - MINISTERIO DE OBRAS PUBLICAS Y COMUNICACIONES"/>
    <x v="1"/>
    <x v="11"/>
    <x v="26"/>
    <x v="5"/>
    <x v="35"/>
    <s v="S"/>
    <s v="51 - RECONSTRUCCIÓN AVENIDA ECOLÓGICA HASTA LA CIUDAD JUAN BOSCH, SANTO DOMINGO"/>
    <s v="10 - FONDO GENERAL"/>
    <n v="13633"/>
    <s v="32 - SANTO DOMINGO"/>
    <n v="65601801"/>
    <n v="0"/>
  </r>
  <r>
    <s v="2024"/>
    <x v="0"/>
    <x v="0"/>
    <x v="1"/>
    <x v="6"/>
    <x v="2"/>
    <s v="0211 - MINISTERIO DE OBRAS PÚBLICAS Y COMUNICACIONES"/>
    <s v="0001 - MINISTERIO DE OBRAS PUBLICAS Y COMUNICACIONES"/>
    <x v="1"/>
    <x v="11"/>
    <x v="26"/>
    <x v="5"/>
    <x v="35"/>
    <s v="S"/>
    <s v="51 - RECONSTRUCCIÓN DE LA INFRAESTRUCTURA VIAL URBANA DEL MUNICIPIO DE HIGUEY, PROVINCIA LA ALTAGRACIA"/>
    <s v="10 - FONDO GENERAL"/>
    <n v="15055"/>
    <s v="11 - LA ALTAGRACIA"/>
    <n v="55625947"/>
    <n v="50773461.600000001"/>
  </r>
  <r>
    <s v="2024"/>
    <x v="0"/>
    <x v="0"/>
    <x v="1"/>
    <x v="6"/>
    <x v="2"/>
    <s v="0211 - MINISTERIO DE OBRAS PÚBLICAS Y COMUNICACIONES"/>
    <s v="0001 - MINISTERIO DE OBRAS PUBLICAS Y COMUNICACIONES"/>
    <x v="1"/>
    <x v="11"/>
    <x v="26"/>
    <x v="5"/>
    <x v="35"/>
    <s v="S"/>
    <s v="51 - RECONSTRUCCIÓN DE LA INFRAESTRUCTURA VIAL URBANA DEL MUNICIPIO RAMÓN SANTANA, PROVINCIA SAN PEDRO DE MACORÍS."/>
    <s v="10 - FONDO GENERAL"/>
    <n v="15937"/>
    <s v="23 - SAN PEDRO DE MACORIS"/>
    <n v="28164128"/>
    <n v="16000000"/>
  </r>
  <r>
    <s v="2024"/>
    <x v="0"/>
    <x v="0"/>
    <x v="1"/>
    <x v="6"/>
    <x v="2"/>
    <s v="0211 - MINISTERIO DE OBRAS PÚBLICAS Y COMUNICACIONES"/>
    <s v="0001 - MINISTERIO DE OBRAS PUBLICAS Y COMUNICACIONES"/>
    <x v="1"/>
    <x v="11"/>
    <x v="26"/>
    <x v="5"/>
    <x v="35"/>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x v="2"/>
    <s v="0211 - MINISTERIO DE OBRAS PÚBLICAS Y COMUNICACIONES"/>
    <s v="0001 - MINISTERIO DE OBRAS PUBLICAS Y COMUNICACIONES"/>
    <x v="1"/>
    <x v="11"/>
    <x v="26"/>
    <x v="5"/>
    <x v="35"/>
    <s v="S"/>
    <s v="52 - RECONSTRUCCIÓN  DE LA INFRAESTRUCTURA VIAL URBANA DEL MUNICIPIO SAN PEDRO DE MACORÍS, PROVINCIA SAN PEDRO DE MACORIS"/>
    <s v="10 - FONDO GENERAL"/>
    <n v="15056"/>
    <s v="23 - SAN PEDRO DE MACORIS"/>
    <n v="238648969"/>
    <n v="206223568.17000002"/>
  </r>
  <r>
    <s v="2024"/>
    <x v="0"/>
    <x v="0"/>
    <x v="1"/>
    <x v="6"/>
    <x v="2"/>
    <s v="0211 - MINISTERIO DE OBRAS PÚBLICAS Y COMUNICACIONES"/>
    <s v="0001 - MINISTERIO DE OBRAS PUBLICAS Y COMUNICACIONES"/>
    <x v="1"/>
    <x v="11"/>
    <x v="26"/>
    <x v="5"/>
    <x v="35"/>
    <s v="S"/>
    <s v="52 - RECONSTRUCCIÓN DE LA INFRAESTRUCTURA VIAL URBANA DEL MUNICIPIO FANTINO, PROVINCIA SÁNCHEZ RAMÍREZ"/>
    <s v="10 - FONDO GENERAL"/>
    <n v="15938"/>
    <s v="24 - SANCHEZ RAMIREZ"/>
    <n v="15256053"/>
    <n v="0"/>
  </r>
  <r>
    <s v="2024"/>
    <x v="0"/>
    <x v="0"/>
    <x v="1"/>
    <x v="6"/>
    <x v="2"/>
    <s v="0211 - MINISTERIO DE OBRAS PÚBLICAS Y COMUNICACIONES"/>
    <s v="0001 - MINISTERIO DE OBRAS PUBLICAS Y COMUNICACIONES"/>
    <x v="1"/>
    <x v="11"/>
    <x v="26"/>
    <x v="5"/>
    <x v="35"/>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x v="2"/>
    <s v="0211 - MINISTERIO DE OBRAS PÚBLICAS Y COMUNICACIONES"/>
    <s v="0001 - MINISTERIO DE OBRAS PUBLICAS Y COMUNICACIONES"/>
    <x v="1"/>
    <x v="11"/>
    <x v="26"/>
    <x v="5"/>
    <x v="35"/>
    <s v="S"/>
    <s v="53 - RECONSTRUCCIÓN CAMINO VECINAL EL CUEY?LAS MESETAS AFECTADO POR LA VAGUADA DE ABRIL 2022, MUNICIPIO DE SANTA CRUZ DEL SEIBO, PROVINCIA EL SEIBO"/>
    <s v="10 - FONDO GENERAL"/>
    <n v="16210"/>
    <s v="08 - EL SEIBO"/>
    <n v="14068616"/>
    <n v="8507625.2400000002"/>
  </r>
  <r>
    <s v="2024"/>
    <x v="0"/>
    <x v="0"/>
    <x v="1"/>
    <x v="6"/>
    <x v="2"/>
    <s v="0211 - MINISTERIO DE OBRAS PÚBLICAS Y COMUNICACIONES"/>
    <s v="0001 - MINISTERIO DE OBRAS PUBLICAS Y COMUNICACIONES"/>
    <x v="1"/>
    <x v="11"/>
    <x v="26"/>
    <x v="5"/>
    <x v="35"/>
    <s v="S"/>
    <s v="53 - RECONSTRUCCIÓN DE LA INFRAESTRUCTURA VIAL URBANA DEL MUNICIPIO DE CABRAL, PROVINCIA BARAHONA"/>
    <s v="10 - FONDO GENERAL"/>
    <n v="15057"/>
    <s v="04 - BARAHONA"/>
    <n v="14033706"/>
    <n v="12948211.52"/>
  </r>
  <r>
    <s v="2024"/>
    <x v="0"/>
    <x v="0"/>
    <x v="1"/>
    <x v="6"/>
    <x v="2"/>
    <s v="0211 - MINISTERIO DE OBRAS PÚBLICAS Y COMUNICACIONES"/>
    <s v="0001 - MINISTERIO DE OBRAS PUBLICAS Y COMUNICACIONES"/>
    <x v="1"/>
    <x v="11"/>
    <x v="26"/>
    <x v="5"/>
    <x v="35"/>
    <s v="S"/>
    <s v="53 - RECONSTRUCCIÓN DE LA INFRAESTRUCTURA VIAL URBANA DEL MUNICIPIO PERALVILLO, PROVINCIA MONTE PLATA"/>
    <s v="10 - FONDO GENERAL"/>
    <n v="15939"/>
    <s v="29 - MONTE PLATA"/>
    <n v="10414555"/>
    <n v="1957598.75"/>
  </r>
  <r>
    <s v="2024"/>
    <x v="0"/>
    <x v="0"/>
    <x v="1"/>
    <x v="6"/>
    <x v="2"/>
    <s v="0211 - MINISTERIO DE OBRAS PÚBLICAS Y COMUNICACIONES"/>
    <s v="0001 - MINISTERIO DE OBRAS PUBLICAS Y COMUNICACIONES"/>
    <x v="1"/>
    <x v="11"/>
    <x v="26"/>
    <x v="5"/>
    <x v="35"/>
    <s v="S"/>
    <s v="54 - CONSTRUCCIÓN AVENIDA DEL NUEVO CAMINO"/>
    <s v="10 - FONDO GENERAL"/>
    <n v="14109"/>
    <s v="32 - SANTO DOMINGO"/>
    <n v="54474646"/>
    <n v="0"/>
  </r>
  <r>
    <s v="2024"/>
    <x v="0"/>
    <x v="0"/>
    <x v="1"/>
    <x v="6"/>
    <x v="2"/>
    <s v="0211 - MINISTERIO DE OBRAS PÚBLICAS Y COMUNICACIONES"/>
    <s v="0001 - MINISTERIO DE OBRAS PUBLICAS Y COMUNICACIONES"/>
    <x v="1"/>
    <x v="11"/>
    <x v="26"/>
    <x v="5"/>
    <x v="35"/>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x v="2"/>
    <s v="0211 - MINISTERIO DE OBRAS PÚBLICAS Y COMUNICACIONES"/>
    <s v="0001 - MINISTERIO DE OBRAS PUBLICAS Y COMUNICACIONES"/>
    <x v="1"/>
    <x v="11"/>
    <x v="26"/>
    <x v="5"/>
    <x v="35"/>
    <s v="S"/>
    <s v="54 - CONSTRUCCIÓN DEL CAMINO VECINAL GAUTIER?GUAYABAL-PALOMA TRAMO II AFECTADO POR LA VAGUADA DE ABRIL 2022, MUNICIPIO SAN PEDRO DE MACORÍS, PROVINCIA SAN PEDRO DE MACORÍS"/>
    <s v="10 - FONDO GENERAL"/>
    <n v="16227"/>
    <s v="23 - SAN PEDRO DE MACORIS"/>
    <n v="32064029"/>
    <n v="29761055"/>
  </r>
  <r>
    <s v="2024"/>
    <x v="0"/>
    <x v="0"/>
    <x v="1"/>
    <x v="6"/>
    <x v="2"/>
    <s v="0211 - MINISTERIO DE OBRAS PÚBLICAS Y COMUNICACIONES"/>
    <s v="0001 - MINISTERIO DE OBRAS PUBLICAS Y COMUNICACIONES"/>
    <x v="1"/>
    <x v="11"/>
    <x v="26"/>
    <x v="5"/>
    <x v="35"/>
    <s v="S"/>
    <s v="54 - RECONSTRUCCIÓN DE LA INFRAESTRUCTURA VIAL URBANA DE SAN JUAN DE LA MAGUANA, PROVINCIA SAN JUAN"/>
    <s v="10 - FONDO GENERAL"/>
    <n v="15058"/>
    <s v="22 - SAN JUAN"/>
    <n v="58750672"/>
    <n v="6869177.6900000004"/>
  </r>
  <r>
    <s v="2024"/>
    <x v="0"/>
    <x v="0"/>
    <x v="1"/>
    <x v="6"/>
    <x v="2"/>
    <s v="0211 - MINISTERIO DE OBRAS PÚBLICAS Y COMUNICACIONES"/>
    <s v="0001 - MINISTERIO DE OBRAS PUBLICAS Y COMUNICACIONES"/>
    <x v="1"/>
    <x v="11"/>
    <x v="26"/>
    <x v="5"/>
    <x v="35"/>
    <s v="S"/>
    <s v="54 - RECONSTRUCCIÓN DE LA INFRAESTRUCTURA VIAL URBANA DEL MUNICIPIO SABANA GRANDE DE BOYÁ, PROVINCIA MONTE PLATA"/>
    <s v="10 - FONDO GENERAL"/>
    <n v="15940"/>
    <s v="29 - MONTE PLATA"/>
    <n v="26128802"/>
    <n v="24262459"/>
  </r>
  <r>
    <s v="2024"/>
    <x v="0"/>
    <x v="0"/>
    <x v="1"/>
    <x v="6"/>
    <x v="2"/>
    <s v="0211 - MINISTERIO DE OBRAS PÚBLICAS Y COMUNICACIONES"/>
    <s v="0001 - MINISTERIO DE OBRAS PUBLICAS Y COMUNICACIONES"/>
    <x v="1"/>
    <x v="11"/>
    <x v="26"/>
    <x v="5"/>
    <x v="35"/>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x v="2"/>
    <s v="0211 - MINISTERIO DE OBRAS PÚBLICAS Y COMUNICACIONES"/>
    <s v="0001 - MINISTERIO DE OBRAS PUBLICAS Y COMUNICACIONES"/>
    <x v="1"/>
    <x v="11"/>
    <x v="26"/>
    <x v="5"/>
    <x v="35"/>
    <s v="S"/>
    <s v="55 - RECONSTRUCCIÓN DE LA INFRAESTRUCTURA VIAL URBANA DEL MUNICIPIO LAGUNA SALADA, PROVINCIA VALVERDE."/>
    <s v="10 - FONDO GENERAL"/>
    <n v="15059"/>
    <s v="27 - VALVERDE"/>
    <n v="16438254"/>
    <n v="0"/>
  </r>
  <r>
    <s v="2024"/>
    <x v="0"/>
    <x v="0"/>
    <x v="1"/>
    <x v="6"/>
    <x v="2"/>
    <s v="0211 - MINISTERIO DE OBRAS PÚBLICAS Y COMUNICACIONES"/>
    <s v="0001 - MINISTERIO DE OBRAS PUBLICAS Y COMUNICACIONES"/>
    <x v="1"/>
    <x v="11"/>
    <x v="26"/>
    <x v="5"/>
    <x v="35"/>
    <s v="S"/>
    <s v="55 - RECONSTRUCCIÓN DE LA INFRAESTRUCTURA VIAL URBANA DEL MUNICIPIO YAMASÁ, PROVINCIA MONTE PLATA"/>
    <s v="10 - FONDO GENERAL"/>
    <n v="15941"/>
    <s v="29 - MONTE PLATA"/>
    <n v="24325327"/>
    <n v="16038730"/>
  </r>
  <r>
    <s v="2024"/>
    <x v="0"/>
    <x v="0"/>
    <x v="1"/>
    <x v="6"/>
    <x v="2"/>
    <s v="0211 - MINISTERIO DE OBRAS PÚBLICAS Y COMUNICACIONES"/>
    <s v="0001 - MINISTERIO DE OBRAS PUBLICAS Y COMUNICACIONES"/>
    <x v="1"/>
    <x v="11"/>
    <x v="26"/>
    <x v="5"/>
    <x v="35"/>
    <s v="S"/>
    <s v="55 - RECONSTRUCCIÓN DEL CAMINO VECINAL MANGA-DON JUAN AFECTADO POR EL HURACÁN FIONA, SECTOR DON JUAN, MUNICIPIO MONTE PLATA, PROVINCIA MONTE PLATA"/>
    <s v="10 - FONDO GENERAL"/>
    <n v="16249"/>
    <s v="29 - MONTE PLATA"/>
    <n v="4023164"/>
    <n v="0"/>
  </r>
  <r>
    <s v="2024"/>
    <x v="0"/>
    <x v="0"/>
    <x v="1"/>
    <x v="6"/>
    <x v="2"/>
    <s v="0211 - MINISTERIO DE OBRAS PÚBLICAS Y COMUNICACIONES"/>
    <s v="0001 - MINISTERIO DE OBRAS PUBLICAS Y COMUNICACIONES"/>
    <x v="1"/>
    <x v="11"/>
    <x v="26"/>
    <x v="5"/>
    <x v="35"/>
    <s v="S"/>
    <s v="56 - CONSTRUCCIÓN DE AV. CIRCUNVALACIÓN NORTE EN EL MUNICIPIO VILLA BISONÓ (NAVARRETE), PROVINCIA SANTIAGO"/>
    <s v="10 - FONDO GENERAL"/>
    <n v="14807"/>
    <s v="25 - SANTIAGO"/>
    <n v="73929876"/>
    <n v="0"/>
  </r>
  <r>
    <s v="2024"/>
    <x v="0"/>
    <x v="0"/>
    <x v="1"/>
    <x v="6"/>
    <x v="2"/>
    <s v="0211 - MINISTERIO DE OBRAS PÚBLICAS Y COMUNICACIONES"/>
    <s v="0001 - MINISTERIO DE OBRAS PUBLICAS Y COMUNICACIONES"/>
    <x v="1"/>
    <x v="11"/>
    <x v="26"/>
    <x v="5"/>
    <x v="35"/>
    <s v="S"/>
    <s v="56 - CONSTRUCCIÓN MUROS DE GAVIONES EN EL PUENTE SOBRE EL RIO CENOVI AFECTADO POR LA VAGUADA DE ABRIL 2022, MUNICIPIO VILLA TAPIA, PROVINCIA HERMANAS MIRABAL"/>
    <s v="10 - FONDO GENERAL"/>
    <n v="16237"/>
    <s v="19 - HERMANAS MIRABAL"/>
    <n v="8629922"/>
    <n v="12300000"/>
  </r>
  <r>
    <s v="2024"/>
    <x v="0"/>
    <x v="0"/>
    <x v="1"/>
    <x v="6"/>
    <x v="2"/>
    <s v="0211 - MINISTERIO DE OBRAS PÚBLICAS Y COMUNICACIONES"/>
    <s v="0001 - MINISTERIO DE OBRAS PUBLICAS Y COMUNICACIONES"/>
    <x v="1"/>
    <x v="11"/>
    <x v="26"/>
    <x v="5"/>
    <x v="35"/>
    <s v="S"/>
    <s v="56 - RECONSTRUCCIÓN CAMINO VECINAL DON JUAN-CENTRO DON JUAN AFECTADO POR EL HURACAN FIONA, MUNICIPIO MONTE PLATA, PROVINCIA MONTE PLATA"/>
    <s v="10 - FONDO GENERAL"/>
    <n v="16250"/>
    <s v="29 - MONTE PLATA"/>
    <n v="2390995"/>
    <n v="0"/>
  </r>
  <r>
    <s v="2024"/>
    <x v="0"/>
    <x v="0"/>
    <x v="1"/>
    <x v="6"/>
    <x v="2"/>
    <s v="0211 - MINISTERIO DE OBRAS PÚBLICAS Y COMUNICACIONES"/>
    <s v="0001 - MINISTERIO DE OBRAS PUBLICAS Y COMUNICACIONES"/>
    <x v="1"/>
    <x v="11"/>
    <x v="26"/>
    <x v="5"/>
    <x v="35"/>
    <s v="S"/>
    <s v="56 - RECONSTRUCCIÓN DE LA INFRAESTRUCTURA VIAL URBANA DEL MUNICIPIO CONSUELO, PROVINCIA SAN PEDRO DE MACORIS"/>
    <s v="10 - FONDO GENERAL"/>
    <n v="15060"/>
    <s v="23 - SAN PEDRO DE MACORIS"/>
    <n v="48368948"/>
    <n v="26898765.59"/>
  </r>
  <r>
    <s v="2024"/>
    <x v="0"/>
    <x v="0"/>
    <x v="1"/>
    <x v="6"/>
    <x v="2"/>
    <s v="0211 - MINISTERIO DE OBRAS PÚBLICAS Y COMUNICACIONES"/>
    <s v="0001 - MINISTERIO DE OBRAS PUBLICAS Y COMUNICACIONES"/>
    <x v="1"/>
    <x v="11"/>
    <x v="26"/>
    <x v="5"/>
    <x v="35"/>
    <s v="S"/>
    <s v="56 - RECONSTRUCCIÓN DE LA INFRAESTRUCTURA VIAL URBANA DEL MUNICIPIO VILLA LA MATA, PROVINCIA SANCHEZ RAMIREZ"/>
    <s v="10 - FONDO GENERAL"/>
    <n v="15942"/>
    <s v="24 - SANCHEZ RAMIREZ"/>
    <n v="37415581"/>
    <n v="17216902"/>
  </r>
  <r>
    <s v="2024"/>
    <x v="0"/>
    <x v="0"/>
    <x v="1"/>
    <x v="6"/>
    <x v="2"/>
    <s v="0211 - MINISTERIO DE OBRAS PÚBLICAS Y COMUNICACIONES"/>
    <s v="0001 - MINISTERIO DE OBRAS PUBLICAS Y COMUNICACIONES"/>
    <x v="1"/>
    <x v="11"/>
    <x v="26"/>
    <x v="5"/>
    <x v="35"/>
    <s v="S"/>
    <s v="56 - REHABILITACIÓN DE 28KM DEL TRAMO CARRETERO CONSTANZA - PADRE LAS CASAS, PROVINCIAS LA VEGA Y AZUA"/>
    <s v="10 - FONDO GENERAL"/>
    <n v="14945"/>
    <s v="13 - LA VEGA"/>
    <n v="22813453"/>
    <n v="0"/>
  </r>
  <r>
    <s v="2024"/>
    <x v="0"/>
    <x v="0"/>
    <x v="1"/>
    <x v="6"/>
    <x v="2"/>
    <s v="0211 - MINISTERIO DE OBRAS PÚBLICAS Y COMUNICACIONES"/>
    <s v="0001 - MINISTERIO DE OBRAS PUBLICAS Y COMUNICACIONES"/>
    <x v="1"/>
    <x v="11"/>
    <x v="26"/>
    <x v="5"/>
    <x v="35"/>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x v="2"/>
    <s v="0211 - MINISTERIO DE OBRAS PÚBLICAS Y COMUNICACIONES"/>
    <s v="0001 - MINISTERIO DE OBRAS PUBLICAS Y COMUNICACIONES"/>
    <x v="1"/>
    <x v="11"/>
    <x v="26"/>
    <x v="5"/>
    <x v="35"/>
    <s v="S"/>
    <s v="57 - RECONSTRUCCIÓN CAMINO VECINAL CUATRO CAMINOS ? LAS CABIRMAS AFECTADO POR EL HURACAN FIONA, MUNICIPIO MICHES, PROVINCIA EL SEIBO"/>
    <s v="10 - FONDO GENERAL"/>
    <n v="16256"/>
    <s v="08 - EL SEIBO"/>
    <n v="27364844"/>
    <n v="0"/>
  </r>
  <r>
    <s v="2024"/>
    <x v="0"/>
    <x v="0"/>
    <x v="1"/>
    <x v="6"/>
    <x v="2"/>
    <s v="0211 - MINISTERIO DE OBRAS PÚBLICAS Y COMUNICACIONES"/>
    <s v="0001 - MINISTERIO DE OBRAS PUBLICAS Y COMUNICACIONES"/>
    <x v="1"/>
    <x v="11"/>
    <x v="26"/>
    <x v="5"/>
    <x v="35"/>
    <s v="S"/>
    <s v="57 - RECONSTRUCCIÓN DE LA INFRAESTRUCTURA VIAL URBANA DEL MUNICIPIO DE MOCA, PROVINCIA ESPAILLAT"/>
    <s v="10 - FONDO GENERAL"/>
    <n v="15061"/>
    <s v="09 - ESPAILLAT"/>
    <n v="41117012"/>
    <n v="2949303.31"/>
  </r>
  <r>
    <s v="2024"/>
    <x v="0"/>
    <x v="0"/>
    <x v="1"/>
    <x v="6"/>
    <x v="2"/>
    <s v="0211 - MINISTERIO DE OBRAS PÚBLICAS Y COMUNICACIONES"/>
    <s v="0001 - MINISTERIO DE OBRAS PUBLICAS Y COMUNICACIONES"/>
    <x v="1"/>
    <x v="11"/>
    <x v="26"/>
    <x v="5"/>
    <x v="35"/>
    <s v="S"/>
    <s v="57 - RECONSTRUCCIÓN DE LA INFRAESTRUCTURA VIAL URBANA DEL MUNICIPIO NIZAO, PROVINCIA PERAVIA"/>
    <s v="10 - FONDO GENERAL"/>
    <n v="15943"/>
    <s v="17 - PERAVIA"/>
    <n v="17239794"/>
    <n v="17239794"/>
  </r>
  <r>
    <s v="2024"/>
    <x v="0"/>
    <x v="0"/>
    <x v="1"/>
    <x v="6"/>
    <x v="2"/>
    <s v="0211 - MINISTERIO DE OBRAS PÚBLICAS Y COMUNICACIONES"/>
    <s v="0001 - MINISTERIO DE OBRAS PUBLICAS Y COMUNICACIONES"/>
    <x v="1"/>
    <x v="11"/>
    <x v="26"/>
    <x v="5"/>
    <x v="35"/>
    <s v="S"/>
    <s v="58 - CONSTRUCCIÓN DEL CAMINO VECINAL LOS CORAZONES- LOS BARRACOS AFECTADO POR LA VAGUADA DE ABRIL 2022, MUNICIPIO SANTA CRUZ DE EL SEIBO, PROVINCIA EL SEIBO"/>
    <s v="10 - FONDO GENERAL"/>
    <n v="16257"/>
    <s v="08 - EL SEIBO"/>
    <n v="18846960"/>
    <n v="0"/>
  </r>
  <r>
    <s v="2024"/>
    <x v="0"/>
    <x v="0"/>
    <x v="1"/>
    <x v="6"/>
    <x v="2"/>
    <s v="0211 - MINISTERIO DE OBRAS PÚBLICAS Y COMUNICACIONES"/>
    <s v="0001 - MINISTERIO DE OBRAS PUBLICAS Y COMUNICACIONES"/>
    <x v="1"/>
    <x v="11"/>
    <x v="26"/>
    <x v="5"/>
    <x v="35"/>
    <s v="S"/>
    <s v="58 - CONSTRUCCIÓN MURO DE GAVIONES EN EL PUENTE EN LA CARRETERA JARABACOA-MANABAO-LA CIENAGA AFECTADO POR LA VAGUADA DE ABRIL 2022, MUNICIPIO JARABACOA, PROVINCIA LA VEGA"/>
    <s v="10 - FONDO GENERAL"/>
    <n v="16239"/>
    <s v="99 - MULTIPROVINCIAL"/>
    <n v="9332792"/>
    <n v="0"/>
  </r>
  <r>
    <s v="2024"/>
    <x v="0"/>
    <x v="0"/>
    <x v="1"/>
    <x v="6"/>
    <x v="2"/>
    <s v="0211 - MINISTERIO DE OBRAS PÚBLICAS Y COMUNICACIONES"/>
    <s v="0001 - MINISTERIO DE OBRAS PUBLICAS Y COMUNICACIONES"/>
    <x v="1"/>
    <x v="11"/>
    <x v="26"/>
    <x v="5"/>
    <x v="35"/>
    <s v="S"/>
    <s v="58 - RECONSTRUCCIÓN DE INFRAESTRUCTURA VIAL URBANA DEL MUNICIPIO DE PARAISO, PROVINCIA BARAHONA"/>
    <s v="10 - FONDO GENERAL"/>
    <n v="15062"/>
    <s v="04 - BARAHONA"/>
    <n v="8273258"/>
    <n v="5951196"/>
  </r>
  <r>
    <s v="2024"/>
    <x v="0"/>
    <x v="0"/>
    <x v="1"/>
    <x v="6"/>
    <x v="2"/>
    <s v="0211 - MINISTERIO DE OBRAS PÚBLICAS Y COMUNICACIONES"/>
    <s v="0001 - MINISTERIO DE OBRAS PUBLICAS Y COMUNICACIONES"/>
    <x v="1"/>
    <x v="11"/>
    <x v="26"/>
    <x v="5"/>
    <x v="35"/>
    <s v="S"/>
    <s v="58 - RECONSTRUCCIÓN DE LA INFRAESTRUCTURA VIAL URBANA DEL MUNICIPIO RANCHO ARRIBA, PROVINCIA SAN JOSE DE OCOA"/>
    <s v="10 - FONDO GENERAL"/>
    <n v="15944"/>
    <s v="31 - SAN JOSE DE OCOA"/>
    <n v="14851024"/>
    <n v="0"/>
  </r>
  <r>
    <s v="2024"/>
    <x v="0"/>
    <x v="0"/>
    <x v="1"/>
    <x v="6"/>
    <x v="2"/>
    <s v="0211 - MINISTERIO DE OBRAS PÚBLICAS Y COMUNICACIONES"/>
    <s v="0001 - MINISTERIO DE OBRAS PUBLICAS Y COMUNICACIONES"/>
    <x v="1"/>
    <x v="11"/>
    <x v="26"/>
    <x v="5"/>
    <x v="35"/>
    <s v="S"/>
    <s v="59 - CONSTRUCCIÓN DE MURO DE GAVIONES EN EL PUENTE SOBRE EL RIO VERDE AFECTADO POR LA VAGUADA DE ABRIL 2022, MUNICIPIO CONCEPCIÓN DE LA VEGA, PROVINCIA LA VEGA"/>
    <s v="10 - FONDO GENERAL"/>
    <n v="16240"/>
    <s v="13 - LA VEGA"/>
    <n v="6305735"/>
    <n v="0"/>
  </r>
  <r>
    <s v="2024"/>
    <x v="0"/>
    <x v="0"/>
    <x v="1"/>
    <x v="6"/>
    <x v="2"/>
    <s v="0211 - MINISTERIO DE OBRAS PÚBLICAS Y COMUNICACIONES"/>
    <s v="0001 - MINISTERIO DE OBRAS PUBLICAS Y COMUNICACIONES"/>
    <x v="1"/>
    <x v="11"/>
    <x v="26"/>
    <x v="5"/>
    <x v="35"/>
    <s v="S"/>
    <s v="59 - RECONSTRUCCIÓN DE CAMINO VECINAL LA VACAMA AFECTADO POR EL HURACAN FIONA, MUNICIPIO SALVALEON DE HIGUEY, PROVINCIA LA ALTAGRACIA"/>
    <s v="10 - FONDO GENERAL"/>
    <n v="16258"/>
    <s v="11 - LA ALTAGRACIA"/>
    <n v="16622897"/>
    <n v="0"/>
  </r>
  <r>
    <s v="2024"/>
    <x v="0"/>
    <x v="0"/>
    <x v="1"/>
    <x v="6"/>
    <x v="2"/>
    <s v="0211 - MINISTERIO DE OBRAS PÚBLICAS Y COMUNICACIONES"/>
    <s v="0001 - MINISTERIO DE OBRAS PUBLICAS Y COMUNICACIONES"/>
    <x v="1"/>
    <x v="11"/>
    <x v="26"/>
    <x v="5"/>
    <x v="35"/>
    <s v="S"/>
    <s v="59 - RECONSTRUCCIÓN DE LA INFRAESTRUCTURA VIAL URBANA DEL MUNICIPIO LAS CHARCAS, PROVINCIA AZUA"/>
    <s v="10 - FONDO GENERAL"/>
    <n v="15063"/>
    <s v="02 - AZUA"/>
    <n v="45314892"/>
    <n v="3478275.51"/>
  </r>
  <r>
    <s v="2024"/>
    <x v="0"/>
    <x v="0"/>
    <x v="1"/>
    <x v="6"/>
    <x v="2"/>
    <s v="0211 - MINISTERIO DE OBRAS PÚBLICAS Y COMUNICACIONES"/>
    <s v="0001 - MINISTERIO DE OBRAS PUBLICAS Y COMUNICACIONES"/>
    <x v="1"/>
    <x v="11"/>
    <x v="26"/>
    <x v="5"/>
    <x v="35"/>
    <s v="S"/>
    <s v="59 - RECONSTRUCCIÓN DE LA INFRAESTRUCTURA VIAL URBANA DEL MUNICIPIO SAN GREGORIO DE NIGUA, PROVINCIA SAN CRISTOBAL"/>
    <s v="10 - FONDO GENERAL"/>
    <n v="15945"/>
    <s v="21 - SAN CRISTOBAL"/>
    <n v="39989294"/>
    <n v="28073790.07"/>
  </r>
  <r>
    <s v="2024"/>
    <x v="0"/>
    <x v="0"/>
    <x v="1"/>
    <x v="6"/>
    <x v="2"/>
    <s v="0211 - MINISTERIO DE OBRAS PÚBLICAS Y COMUNICACIONES"/>
    <s v="0001 - MINISTERIO DE OBRAS PUBLICAS Y COMUNICACIONES"/>
    <x v="1"/>
    <x v="11"/>
    <x v="26"/>
    <x v="5"/>
    <x v="35"/>
    <s v="S"/>
    <s v="60 - CONSTRUCCIÓN DE PUENTE BEBEDERO SOBRE RÍO BAJO YUNA AFECTADO POR LA VAGUADA DE ABRIL 2022, MUNICIPIO ARENOSO, PROVINCIA DUARTE"/>
    <s v="10 - FONDO GENERAL"/>
    <n v="16241"/>
    <s v="06 - DUARTE"/>
    <n v="7715649"/>
    <n v="0"/>
  </r>
  <r>
    <s v="2024"/>
    <x v="0"/>
    <x v="0"/>
    <x v="1"/>
    <x v="6"/>
    <x v="2"/>
    <s v="0211 - MINISTERIO DE OBRAS PÚBLICAS Y COMUNICACIONES"/>
    <s v="0001 - MINISTERIO DE OBRAS PUBLICAS Y COMUNICACIONES"/>
    <x v="1"/>
    <x v="11"/>
    <x v="26"/>
    <x v="5"/>
    <x v="35"/>
    <s v="S"/>
    <s v="60 - RECONSTRUCCIÓN CAMINO VECINAL LOS FRANCESES, AFECTADO POR EL HURACAN FIONA, MUNICIPIO MICHES, PROVINCIA EL SEIBO"/>
    <s v="10 - FONDO GENERAL"/>
    <n v="16259"/>
    <s v="08 - EL SEIBO"/>
    <n v="43469467"/>
    <n v="20000000"/>
  </r>
  <r>
    <s v="2024"/>
    <x v="0"/>
    <x v="0"/>
    <x v="1"/>
    <x v="6"/>
    <x v="2"/>
    <s v="0211 - MINISTERIO DE OBRAS PÚBLICAS Y COMUNICACIONES"/>
    <s v="0001 - MINISTERIO DE OBRAS PUBLICAS Y COMUNICACIONES"/>
    <x v="1"/>
    <x v="11"/>
    <x v="26"/>
    <x v="5"/>
    <x v="35"/>
    <s v="S"/>
    <s v="60 - RECONSTRUCCIÓN DE INFRAESTRUCTURA VIAL URBANA DEL MUNICIPIO SAN FRANCISCO DE MACORIS, PROVINCIA DUARTE"/>
    <s v="10 - FONDO GENERAL"/>
    <n v="15064"/>
    <s v="06 - DUARTE"/>
    <n v="185084239"/>
    <n v="143354493.94"/>
  </r>
  <r>
    <s v="2024"/>
    <x v="0"/>
    <x v="0"/>
    <x v="1"/>
    <x v="6"/>
    <x v="2"/>
    <s v="0211 - MINISTERIO DE OBRAS PÚBLICAS Y COMUNICACIONES"/>
    <s v="0001 - MINISTERIO DE OBRAS PUBLICAS Y COMUNICACIONES"/>
    <x v="1"/>
    <x v="11"/>
    <x v="26"/>
    <x v="5"/>
    <x v="35"/>
    <s v="S"/>
    <s v="60 - RECONSTRUCCIÓN DE LA INFRAESTRUCTURA VIAL URBANA DEL MUNICIPIO SABANA GRANDE DE PALENQUE, PROVINCIA SAN CRISTÓBAL."/>
    <s v="10 - FONDO GENERAL"/>
    <n v="15946"/>
    <s v="21 - SAN CRISTOBAL"/>
    <n v="9540133"/>
    <n v="0"/>
  </r>
  <r>
    <s v="2024"/>
    <x v="0"/>
    <x v="0"/>
    <x v="1"/>
    <x v="6"/>
    <x v="2"/>
    <s v="0211 - MINISTERIO DE OBRAS PÚBLICAS Y COMUNICACIONES"/>
    <s v="0001 - MINISTERIO DE OBRAS PUBLICAS Y COMUNICACIONES"/>
    <x v="1"/>
    <x v="11"/>
    <x v="26"/>
    <x v="5"/>
    <x v="35"/>
    <s v="S"/>
    <s v="61 - CONSTRUCCIÓN PUENTE BADÉN EN EL SECTOR LOS CIRUELOS AFECTADO POR LA VAGUADA DE ABRIL 2022, MUNICIPIO VILLA MONTELLANO, PROVINCIA PUERTO PLATA"/>
    <s v="10 - FONDO GENERAL"/>
    <n v="16242"/>
    <s v="18 - PUERTO PLATA"/>
    <n v="11123643"/>
    <n v="0"/>
  </r>
  <r>
    <s v="2024"/>
    <x v="0"/>
    <x v="0"/>
    <x v="1"/>
    <x v="6"/>
    <x v="2"/>
    <s v="0211 - MINISTERIO DE OBRAS PÚBLICAS Y COMUNICACIONES"/>
    <s v="0001 - MINISTERIO DE OBRAS PUBLICAS Y COMUNICACIONES"/>
    <x v="1"/>
    <x v="11"/>
    <x v="26"/>
    <x v="5"/>
    <x v="35"/>
    <s v="S"/>
    <s v="61 - RECONSTRUCCIÓN  DE INFRAESTRUCTURA VIAL URBANA DEL MUNICIPIO DE BANÍ, PROVINCIA PERAVIA"/>
    <s v="50 - CRÉDITO INTERNO"/>
    <n v="15065"/>
    <s v="17 - PERAVIA"/>
    <n v="237198355"/>
    <n v="217507511"/>
  </r>
  <r>
    <s v="2024"/>
    <x v="0"/>
    <x v="0"/>
    <x v="1"/>
    <x v="6"/>
    <x v="2"/>
    <s v="0211 - MINISTERIO DE OBRAS PÚBLICAS Y COMUNICACIONES"/>
    <s v="0001 - MINISTERIO DE OBRAS PUBLICAS Y COMUNICACIONES"/>
    <x v="1"/>
    <x v="11"/>
    <x v="26"/>
    <x v="5"/>
    <x v="35"/>
    <s v="S"/>
    <s v="61 - RECONSTRUCCIÓN CAMINO VECINAL EL HEAM AFECTADO POR EL HURACAN FIONA, MUNICIPIO MONTE PLATA, PROVINCIA MONTE PLATA"/>
    <s v="10 - FONDO GENERAL"/>
    <n v="16260"/>
    <s v="29 - MONTE PLATA"/>
    <n v="2789356"/>
    <n v="0"/>
  </r>
  <r>
    <s v="2024"/>
    <x v="0"/>
    <x v="0"/>
    <x v="1"/>
    <x v="6"/>
    <x v="2"/>
    <s v="0211 - MINISTERIO DE OBRAS PÚBLICAS Y COMUNICACIONES"/>
    <s v="0001 - MINISTERIO DE OBRAS PUBLICAS Y COMUNICACIONES"/>
    <x v="1"/>
    <x v="11"/>
    <x v="26"/>
    <x v="5"/>
    <x v="35"/>
    <s v="S"/>
    <s v="61 - RECONSTRUCCIÓN CARRETERA EL PAPAYO DEL  MUNICIPIO EL FACTOR, PROVINCIA MARÍA TRINIDAD SÁNCHEZ"/>
    <s v="10 - FONDO GENERAL"/>
    <n v="15109"/>
    <s v="14 - MARIA TRINIDAD SANCHEZ"/>
    <n v="9338239"/>
    <n v="12412572"/>
  </r>
  <r>
    <s v="2024"/>
    <x v="0"/>
    <x v="0"/>
    <x v="1"/>
    <x v="6"/>
    <x v="2"/>
    <s v="0211 - MINISTERIO DE OBRAS PÚBLICAS Y COMUNICACIONES"/>
    <s v="0001 - MINISTERIO DE OBRAS PUBLICAS Y COMUNICACIONES"/>
    <x v="1"/>
    <x v="11"/>
    <x v="26"/>
    <x v="5"/>
    <x v="35"/>
    <s v="S"/>
    <s v="61 - RECONSTRUCCIÓN DE LA INFRAESTRUCTURA VIAL URBANA DEL MUNICIPIO LOS LLANOS, PROVINCIA SAN PEDRO DE MACORÍS"/>
    <s v="10 - FONDO GENERAL"/>
    <n v="15947"/>
    <s v="23 - SAN PEDRO DE MACORIS"/>
    <n v="69794151"/>
    <n v="64972035"/>
  </r>
  <r>
    <s v="2024"/>
    <x v="0"/>
    <x v="0"/>
    <x v="1"/>
    <x v="6"/>
    <x v="2"/>
    <s v="0211 - MINISTERIO DE OBRAS PÚBLICAS Y COMUNICACIONES"/>
    <s v="0001 - MINISTERIO DE OBRAS PUBLICAS Y COMUNICACIONES"/>
    <x v="1"/>
    <x v="11"/>
    <x v="26"/>
    <x v="5"/>
    <x v="35"/>
    <s v="S"/>
    <s v="62 - CONSTRUCCIÓN PUENTE LA CHINA AFECTADO POR LA VAGUADA DE ABRIL 2022, MUNICIPIO ALTAMIRA, PROVINCIA PUERTO PLATA."/>
    <s v="10 - FONDO GENERAL"/>
    <n v="16243"/>
    <s v="18 - PUERTO PLATA"/>
    <n v="857150"/>
    <n v="0"/>
  </r>
  <r>
    <s v="2024"/>
    <x v="0"/>
    <x v="0"/>
    <x v="1"/>
    <x v="6"/>
    <x v="2"/>
    <s v="0211 - MINISTERIO DE OBRAS PÚBLICAS Y COMUNICACIONES"/>
    <s v="0001 - MINISTERIO DE OBRAS PUBLICAS Y COMUNICACIONES"/>
    <x v="1"/>
    <x v="11"/>
    <x v="26"/>
    <x v="5"/>
    <x v="35"/>
    <s v="S"/>
    <s v="62 - RECONSTRUCCIÓN CAMINO VECINAL CRUCE RÍO SAN JUAN-SAN RAFAEL, AFECTADO POR EL HURACAN FIONA, MUNICIPIO RIO SAN JUAN, PROVINCIA MARÍA TRINIDAD SÁNCHEZ"/>
    <s v="10 - FONDO GENERAL"/>
    <n v="16268"/>
    <s v="14 - MARIA TRINIDAD SANCHEZ"/>
    <n v="45672959"/>
    <n v="0"/>
  </r>
  <r>
    <s v="2024"/>
    <x v="0"/>
    <x v="0"/>
    <x v="1"/>
    <x v="6"/>
    <x v="2"/>
    <s v="0211 - MINISTERIO DE OBRAS PÚBLICAS Y COMUNICACIONES"/>
    <s v="0001 - MINISTERIO DE OBRAS PUBLICAS Y COMUNICACIONES"/>
    <x v="1"/>
    <x v="11"/>
    <x v="26"/>
    <x v="5"/>
    <x v="35"/>
    <s v="S"/>
    <s v="62 - RECONSTRUCCIÓN DE INFRAESTRUCTURA VIAL URBANA EN LA CIRCUNSCRIPCIÓN 1 DEL DISTRITO NACIONAL"/>
    <s v="10 - FONDO GENERAL"/>
    <n v="15066"/>
    <s v="01 - DISTRITO NACIONAL"/>
    <n v="465988908"/>
    <n v="55311597.009999998"/>
  </r>
  <r>
    <s v="2024"/>
    <x v="0"/>
    <x v="0"/>
    <x v="1"/>
    <x v="6"/>
    <x v="2"/>
    <s v="0211 - MINISTERIO DE OBRAS PÚBLICAS Y COMUNICACIONES"/>
    <s v="0001 - MINISTERIO DE OBRAS PUBLICAS Y COMUNICACIONES"/>
    <x v="1"/>
    <x v="11"/>
    <x v="26"/>
    <x v="5"/>
    <x v="35"/>
    <s v="S"/>
    <s v="62 - RECONSTRUCCIÓN DE LA INFRAESTRUCTURA VIAL URBANA DEL MUNICIPIO VILLA ALTAGRACIA, PROVINCIA SAN CRISTÓBAL"/>
    <s v="10 - FONDO GENERAL"/>
    <n v="15948"/>
    <s v="21 - SAN CRISTOBAL"/>
    <n v="360460172"/>
    <n v="187726402.67000002"/>
  </r>
  <r>
    <s v="2024"/>
    <x v="0"/>
    <x v="0"/>
    <x v="1"/>
    <x v="6"/>
    <x v="2"/>
    <s v="0211 - MINISTERIO DE OBRAS PÚBLICAS Y COMUNICACIONES"/>
    <s v="0001 - MINISTERIO DE OBRAS PUBLICAS Y COMUNICACIONES"/>
    <x v="1"/>
    <x v="11"/>
    <x v="26"/>
    <x v="5"/>
    <x v="35"/>
    <s v="S"/>
    <s v="63 - CONSTRUCCIÓN  PUENTE SOBRE EL RIO PAYABO, CAMINO VECINAL LAS SERVAS-LOS CONTRERAS AFECTADO POR LA VAGUADA DE ABRIL 2022, MUNICIPIO VILLA RIVA, PROVINCIA DUARTE"/>
    <s v="10 - FONDO GENERAL"/>
    <n v="16244"/>
    <s v="06 - DUARTE"/>
    <n v="8234119"/>
    <n v="0"/>
  </r>
  <r>
    <s v="2024"/>
    <x v="0"/>
    <x v="0"/>
    <x v="1"/>
    <x v="6"/>
    <x v="2"/>
    <s v="0211 - MINISTERIO DE OBRAS PÚBLICAS Y COMUNICACIONES"/>
    <s v="0001 - MINISTERIO DE OBRAS PUBLICAS Y COMUNICACIONES"/>
    <x v="1"/>
    <x v="11"/>
    <x v="26"/>
    <x v="5"/>
    <x v="35"/>
    <s v="S"/>
    <s v="63 - RECONSTRUCCIÓN DE LA INFRAESTRUCTURA VIAL URBANA DEL MUNICIPIO BAJOS DE HAINA, PROVINCIA SAN CRISTÓBAL"/>
    <s v="10 - FONDO GENERAL"/>
    <n v="15949"/>
    <s v="21 - SAN CRISTOBAL"/>
    <n v="77301928"/>
    <n v="36925793.93"/>
  </r>
  <r>
    <s v="2024"/>
    <x v="0"/>
    <x v="0"/>
    <x v="1"/>
    <x v="6"/>
    <x v="2"/>
    <s v="0211 - MINISTERIO DE OBRAS PÚBLICAS Y COMUNICACIONES"/>
    <s v="0001 - MINISTERIO DE OBRAS PUBLICAS Y COMUNICACIONES"/>
    <x v="1"/>
    <x v="11"/>
    <x v="26"/>
    <x v="5"/>
    <x v="35"/>
    <s v="S"/>
    <s v="63 - RECONSTRUCCIÓN DE LA INFRAESTRUCTURA VIAL URBANA DEL MUNICIPIO DE LA ROMANA, PROVINCIA LA ROMANA"/>
    <s v="10 - FONDO GENERAL"/>
    <n v="15067"/>
    <s v="12 - LA ROMANA"/>
    <n v="58759197"/>
    <n v="52215569.789999999"/>
  </r>
  <r>
    <s v="2024"/>
    <x v="0"/>
    <x v="0"/>
    <x v="1"/>
    <x v="6"/>
    <x v="2"/>
    <s v="0211 - MINISTERIO DE OBRAS PÚBLICAS Y COMUNICACIONES"/>
    <s v="0001 - MINISTERIO DE OBRAS PUBLICAS Y COMUNICACIONES"/>
    <x v="1"/>
    <x v="11"/>
    <x v="26"/>
    <x v="5"/>
    <x v="35"/>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x v="2"/>
    <s v="0211 - MINISTERIO DE OBRAS PÚBLICAS Y COMUNICACIONES"/>
    <s v="0001 - MINISTERIO DE OBRAS PUBLICAS Y COMUNICACIONES"/>
    <x v="1"/>
    <x v="11"/>
    <x v="26"/>
    <x v="5"/>
    <x v="35"/>
    <s v="S"/>
    <s v="64 - CONSTRUCCIÓN PUENTE SOBRE EL RIO ARROYO SECO AFECTADO POR LA VAGUADA DE ABRIL 2022, CALLE 9-VILLA CAMPO, MUNICIPIO TENARES, PROVINCIA HERMANAS MIRABAL"/>
    <s v="10 - FONDO GENERAL"/>
    <n v="16245"/>
    <s v="19 - HERMANAS MIRABAL"/>
    <n v="6346017"/>
    <n v="5841661"/>
  </r>
  <r>
    <s v="2024"/>
    <x v="0"/>
    <x v="0"/>
    <x v="1"/>
    <x v="6"/>
    <x v="2"/>
    <s v="0211 - MINISTERIO DE OBRAS PÚBLICAS Y COMUNICACIONES"/>
    <s v="0001 - MINISTERIO DE OBRAS PUBLICAS Y COMUNICACIONES"/>
    <x v="1"/>
    <x v="11"/>
    <x v="26"/>
    <x v="5"/>
    <x v="35"/>
    <s v="S"/>
    <s v="64 - RECONSTRUCCIÓN  DE LA INFRAESTRUCTURA VIAL URBANA DEL MUNICIPIO GUAYMATE, PROVINCIA LA ROMANA"/>
    <s v="10 - FONDO GENERAL"/>
    <n v="16081"/>
    <s v="12 - LA ROMANA"/>
    <n v="8741179"/>
    <n v="8224999.0499999998"/>
  </r>
  <r>
    <s v="2024"/>
    <x v="0"/>
    <x v="0"/>
    <x v="1"/>
    <x v="6"/>
    <x v="2"/>
    <s v="0211 - MINISTERIO DE OBRAS PÚBLICAS Y COMUNICACIONES"/>
    <s v="0001 - MINISTERIO DE OBRAS PUBLICAS Y COMUNICACIONES"/>
    <x v="1"/>
    <x v="11"/>
    <x v="26"/>
    <x v="5"/>
    <x v="35"/>
    <s v="S"/>
    <s v="64 - RECONSTRUCCIÓN DE INFRAESTRUCTURA VIAL URBANA DEL MUNICIPIO ESPERANZA, PROVINCIA VALVERDE"/>
    <s v="10 - FONDO GENERAL"/>
    <n v="15068"/>
    <s v="27 - VALVERDE"/>
    <n v="70806051"/>
    <n v="57704077.629999995"/>
  </r>
  <r>
    <s v="2024"/>
    <x v="0"/>
    <x v="0"/>
    <x v="1"/>
    <x v="6"/>
    <x v="2"/>
    <s v="0211 - MINISTERIO DE OBRAS PÚBLICAS Y COMUNICACIONES"/>
    <s v="0001 - MINISTERIO DE OBRAS PUBLICAS Y COMUNICACIONES"/>
    <x v="1"/>
    <x v="11"/>
    <x v="26"/>
    <x v="5"/>
    <x v="35"/>
    <s v="S"/>
    <s v="64 - RECONSTRUCCIÓN DEL CAMINO VECINAL BOSQUE ABAJO-BOSQUE ARRIBA ,  AFECTADO POR EL HURACAN FIONA, DISTRITO MUNICIPAL DON JUAN, MUNICIPIO MONTE PLATA, PROVINCIA MONTE PLATA"/>
    <s v="10 - FONDO GENERAL"/>
    <n v="16271"/>
    <s v="29 - MONTE PLATA"/>
    <n v="13760435"/>
    <n v="0"/>
  </r>
  <r>
    <s v="2024"/>
    <x v="0"/>
    <x v="0"/>
    <x v="1"/>
    <x v="6"/>
    <x v="2"/>
    <s v="0211 - MINISTERIO DE OBRAS PÚBLICAS Y COMUNICACIONES"/>
    <s v="0001 - MINISTERIO DE OBRAS PUBLICAS Y COMUNICACIONES"/>
    <x v="1"/>
    <x v="11"/>
    <x v="26"/>
    <x v="5"/>
    <x v="35"/>
    <s v="S"/>
    <s v="65 - CONSTRUCCIÓN DE PUENTE DE CAJÓN SOBRE EL ARROYO ZAFRAN EN LA CARRETERA HIGUEY -  HATO MANA AFECTADO POR EL HURACAN FIONA, MUNICIPIO HIGUEY,  PROVINCIA LA ALTAGRACIA"/>
    <s v="10 - FONDO GENERAL"/>
    <n v="16248"/>
    <s v="11 - LA ALTAGRACIA"/>
    <n v="5106354"/>
    <n v="0"/>
  </r>
  <r>
    <s v="2024"/>
    <x v="0"/>
    <x v="0"/>
    <x v="1"/>
    <x v="6"/>
    <x v="2"/>
    <s v="0211 - MINISTERIO DE OBRAS PÚBLICAS Y COMUNICACIONES"/>
    <s v="0001 - MINISTERIO DE OBRAS PUBLICAS Y COMUNICACIONES"/>
    <x v="1"/>
    <x v="11"/>
    <x v="26"/>
    <x v="5"/>
    <x v="35"/>
    <s v="S"/>
    <s v="65 - RECONSTRUCCIÓN CAMINO VECINAL CAÑUELO ? DAJAO ? ANTON SÁNCHEZ, AFECTADO POR EL HURACAN FIONA, MUNICIPIO BAYAGUANA, PROVINCIA MONTE PLATA."/>
    <s v="10 - FONDO GENERAL"/>
    <n v="16272"/>
    <s v="29 - MONTE PLATA"/>
    <n v="10106363"/>
    <n v="0"/>
  </r>
  <r>
    <s v="2024"/>
    <x v="0"/>
    <x v="0"/>
    <x v="1"/>
    <x v="6"/>
    <x v="2"/>
    <s v="0211 - MINISTERIO DE OBRAS PÚBLICAS Y COMUNICACIONES"/>
    <s v="0001 - MINISTERIO DE OBRAS PUBLICAS Y COMUNICACIONES"/>
    <x v="1"/>
    <x v="11"/>
    <x v="26"/>
    <x v="5"/>
    <x v="35"/>
    <s v="S"/>
    <s v="65 - RECONSTRUCCIÓN DE INFRAESTRUCTURA VIAL URBANA DEL MUNICIPIO LA VEGA, PROVINCIA LA VEGA"/>
    <s v="10 - FONDO GENERAL"/>
    <n v="15069"/>
    <s v="13 - LA VEGA"/>
    <n v="81830070"/>
    <n v="49014550.100000001"/>
  </r>
  <r>
    <s v="2024"/>
    <x v="0"/>
    <x v="0"/>
    <x v="1"/>
    <x v="6"/>
    <x v="2"/>
    <s v="0211 - MINISTERIO DE OBRAS PÚBLICAS Y COMUNICACIONES"/>
    <s v="0001 - MINISTERIO DE OBRAS PUBLICAS Y COMUNICACIONES"/>
    <x v="1"/>
    <x v="11"/>
    <x v="26"/>
    <x v="5"/>
    <x v="35"/>
    <s v="S"/>
    <s v="65 - RECONSTRUCCIÓN DE LA INFRAESTRUCTURA VIAL URBANA DEL MUNICIPIO VILLA HERMOSA, PROVINCIA LA ROMANA"/>
    <s v="10 - FONDO GENERAL"/>
    <n v="16082"/>
    <s v="12 - LA ROMANA"/>
    <n v="14086600"/>
    <n v="12177062.420000002"/>
  </r>
  <r>
    <s v="2024"/>
    <x v="0"/>
    <x v="0"/>
    <x v="1"/>
    <x v="6"/>
    <x v="2"/>
    <s v="0211 - MINISTERIO DE OBRAS PÚBLICAS Y COMUNICACIONES"/>
    <s v="0001 - MINISTERIO DE OBRAS PUBLICAS Y COMUNICACIONES"/>
    <x v="1"/>
    <x v="11"/>
    <x v="26"/>
    <x v="5"/>
    <x v="35"/>
    <s v="S"/>
    <s v="65 - RECONSTRUCCIÓN DEL TRAMO CARRETERO NAGUA-CABRERA EN EL MUNICIPIO DE NAGUA, PROVINCIA MARÍA TRINIDAD SÁNCHEZ"/>
    <s v="10 - FONDO GENERAL"/>
    <n v="15119"/>
    <s v="14 - MARIA TRINIDAD SANCHEZ"/>
    <n v="34220179"/>
    <n v="0"/>
  </r>
  <r>
    <s v="2024"/>
    <x v="0"/>
    <x v="0"/>
    <x v="1"/>
    <x v="6"/>
    <x v="2"/>
    <s v="0211 - MINISTERIO DE OBRAS PÚBLICAS Y COMUNICACIONES"/>
    <s v="0001 - MINISTERIO DE OBRAS PUBLICAS Y COMUNICACIONES"/>
    <x v="1"/>
    <x v="11"/>
    <x v="26"/>
    <x v="5"/>
    <x v="35"/>
    <s v="S"/>
    <s v="66 - CONSTRUCCIÓN PUENTE EN HATO VIEJO AFECTADO POR LA VAGUADA DE ABRIL 2022, EL CAIMITO, MUNICIPIO JARABACOA, PROVINCIA LA VEGA"/>
    <s v="10 - FONDO GENERAL"/>
    <n v="16251"/>
    <s v="13 - LA VEGA"/>
    <n v="6767707"/>
    <n v="0"/>
  </r>
  <r>
    <s v="2024"/>
    <x v="0"/>
    <x v="0"/>
    <x v="1"/>
    <x v="6"/>
    <x v="2"/>
    <s v="0211 - MINISTERIO DE OBRAS PÚBLICAS Y COMUNICACIONES"/>
    <s v="0001 - MINISTERIO DE OBRAS PUBLICAS Y COMUNICACIONES"/>
    <x v="1"/>
    <x v="11"/>
    <x v="26"/>
    <x v="5"/>
    <x v="35"/>
    <s v="S"/>
    <s v="66 - RECONSTRUCCIÓN DE INFRAESTRUCTURA VIAL URBANA DEL MUNICIPIO DE SAN FELIPE DE PUERTO PLATA, PROVINCIA PUERTO PLATA"/>
    <s v="10 - FONDO GENERAL"/>
    <n v="15070"/>
    <s v="18 - PUERTO PLATA"/>
    <n v="74320998"/>
    <n v="55453530.560000002"/>
  </r>
  <r>
    <s v="2024"/>
    <x v="0"/>
    <x v="0"/>
    <x v="1"/>
    <x v="6"/>
    <x v="2"/>
    <s v="0211 - MINISTERIO DE OBRAS PÚBLICAS Y COMUNICACIONES"/>
    <s v="0001 - MINISTERIO DE OBRAS PUBLICAS Y COMUNICACIONES"/>
    <x v="1"/>
    <x v="11"/>
    <x v="26"/>
    <x v="5"/>
    <x v="35"/>
    <s v="S"/>
    <s v="66 - RECONSTRUCCIÓN DE LA INFRAESTRUCTURA VIAL URBANA DEL MUNICIPIO SAN RAFAEL DE YUMA, PROVINCIA LA ALTAGRACIA"/>
    <s v="10 - FONDO GENERAL"/>
    <n v="16083"/>
    <s v="11 - LA ALTAGRACIA"/>
    <n v="22978432"/>
    <n v="21052844.640000001"/>
  </r>
  <r>
    <s v="2024"/>
    <x v="0"/>
    <x v="0"/>
    <x v="1"/>
    <x v="6"/>
    <x v="2"/>
    <s v="0211 - MINISTERIO DE OBRAS PÚBLICAS Y COMUNICACIONES"/>
    <s v="0001 - MINISTERIO DE OBRAS PUBLICAS Y COMUNICACIONES"/>
    <x v="1"/>
    <x v="11"/>
    <x v="26"/>
    <x v="5"/>
    <x v="35"/>
    <s v="S"/>
    <s v="66 - RECONSTRUCCIÓN DEL CAMINO VECINAL CALLEJÓN DE DAJAO, AFECTADO POR EL HURACAN FIONA, MUNICIPIO BAYAGUANA, PROVINCIA MONTE PLATA"/>
    <s v="10 - FONDO GENERAL"/>
    <n v="16273"/>
    <s v="29 - MONTE PLATA"/>
    <n v="8886803"/>
    <n v="0"/>
  </r>
  <r>
    <s v="2024"/>
    <x v="0"/>
    <x v="0"/>
    <x v="1"/>
    <x v="6"/>
    <x v="2"/>
    <s v="0211 - MINISTERIO DE OBRAS PÚBLICAS Y COMUNICACIONES"/>
    <s v="0001 - MINISTERIO DE OBRAS PUBLICAS Y COMUNICACIONES"/>
    <x v="1"/>
    <x v="11"/>
    <x v="26"/>
    <x v="5"/>
    <x v="35"/>
    <s v="S"/>
    <s v="67 - CONSTRUCCIÓN PUENTE DE HORMIGÓN POSTENSADO SOBRE EL RÍO LA PALMA AFECTADO POR LA VAGUADA DE ABRIL 2022, CARRETERA EL HOYITO-TIREO, MUNICIPIO CONSTANZA, PROVINCIA LA VEGA"/>
    <s v="10 - FONDO GENERAL"/>
    <n v="16252"/>
    <s v="13 - LA VEGA"/>
    <n v="13525671"/>
    <n v="0"/>
  </r>
  <r>
    <s v="2024"/>
    <x v="0"/>
    <x v="0"/>
    <x v="1"/>
    <x v="6"/>
    <x v="2"/>
    <s v="0211 - MINISTERIO DE OBRAS PÚBLICAS Y COMUNICACIONES"/>
    <s v="0001 - MINISTERIO DE OBRAS PUBLICAS Y COMUNICACIONES"/>
    <x v="1"/>
    <x v="11"/>
    <x v="26"/>
    <x v="5"/>
    <x v="35"/>
    <s v="S"/>
    <s v="67 - RECONSTRUCCIÓN CAMINO VECINAL LA DOLE-BATEY LOS LANOS, AFECTADO POR EL HURACAN FIONA, MUNICIPIO MONTE PLATA, PROVINCIA MONTE PLATA"/>
    <s v="10 - FONDO GENERAL"/>
    <n v="16277"/>
    <s v="29 - MONTE PLATA"/>
    <n v="9277539"/>
    <n v="0"/>
  </r>
  <r>
    <s v="2024"/>
    <x v="0"/>
    <x v="0"/>
    <x v="1"/>
    <x v="6"/>
    <x v="2"/>
    <s v="0211 - MINISTERIO DE OBRAS PÚBLICAS Y COMUNICACIONES"/>
    <s v="0001 - MINISTERIO DE OBRAS PUBLICAS Y COMUNICACIONES"/>
    <x v="1"/>
    <x v="11"/>
    <x v="26"/>
    <x v="5"/>
    <x v="35"/>
    <s v="S"/>
    <s v="67 - RECONSTRUCCIÓN DE INFRAESTRUCTURA VIAL URBANA DEL MUNICIPIO AZUA DE COMPOSTELA, PROVINCIA AZUA"/>
    <s v="10 - FONDO GENERAL"/>
    <n v="15071"/>
    <s v="02 - AZUA"/>
    <n v="61020270"/>
    <n v="38445270"/>
  </r>
  <r>
    <s v="2024"/>
    <x v="0"/>
    <x v="0"/>
    <x v="1"/>
    <x v="6"/>
    <x v="2"/>
    <s v="0211 - MINISTERIO DE OBRAS PÚBLICAS Y COMUNICACIONES"/>
    <s v="0001 - MINISTERIO DE OBRAS PUBLICAS Y COMUNICACIONES"/>
    <x v="1"/>
    <x v="11"/>
    <x v="26"/>
    <x v="5"/>
    <x v="35"/>
    <s v="S"/>
    <s v="67 - RECONSTRUCCIÓN DE LA INFRAESTRUCTURA VIAL URBANA DEL MUNICIPIO EL SEIBO, PROVINCIA EL SEIBO"/>
    <s v="50 - CRÉDITO INTERNO"/>
    <n v="16084"/>
    <s v="08 - EL SEIBO"/>
    <n v="146018406"/>
    <n v="112982941.72999999"/>
  </r>
  <r>
    <s v="2024"/>
    <x v="0"/>
    <x v="0"/>
    <x v="1"/>
    <x v="6"/>
    <x v="2"/>
    <s v="0211 - MINISTERIO DE OBRAS PÚBLICAS Y COMUNICACIONES"/>
    <s v="0001 - MINISTERIO DE OBRAS PUBLICAS Y COMUNICACIONES"/>
    <x v="1"/>
    <x v="11"/>
    <x v="26"/>
    <x v="5"/>
    <x v="35"/>
    <s v="S"/>
    <s v="68 - CONSTRUCCIÓN CAMINO VECINAL LA DOLE AFECTADO POR EL HURACAN FIONA, DISTRITO MUNICIPAL DON JUAN, MUNICIPIO MONTE PLATA, PROVINCIA MONTE PLATA"/>
    <s v="10 - FONDO GENERAL"/>
    <n v="16282"/>
    <s v="29 - MONTE PLATA"/>
    <n v="8375826"/>
    <n v="0"/>
  </r>
  <r>
    <s v="2024"/>
    <x v="0"/>
    <x v="0"/>
    <x v="1"/>
    <x v="6"/>
    <x v="2"/>
    <s v="0211 - MINISTERIO DE OBRAS PÚBLICAS Y COMUNICACIONES"/>
    <s v="0001 - MINISTERIO DE OBRAS PUBLICAS Y COMUNICACIONES"/>
    <x v="1"/>
    <x v="11"/>
    <x v="26"/>
    <x v="5"/>
    <x v="35"/>
    <s v="S"/>
    <s v="68 - CONSTRUCCIÓN MURO DE GAVIONES EN EL PUENTE ARROYO EL PALMAR AFECTADO POR LA VAGUADA DE ABRIL 2022, MUNICIPIO SALCEDO, PROVINCIA HERMANAS MIRABAL"/>
    <s v="10 - FONDO GENERAL"/>
    <n v="16253"/>
    <s v="19 - HERMANAS MIRABAL"/>
    <n v="8494141"/>
    <n v="8494000"/>
  </r>
  <r>
    <s v="2024"/>
    <x v="0"/>
    <x v="0"/>
    <x v="1"/>
    <x v="6"/>
    <x v="2"/>
    <s v="0211 - MINISTERIO DE OBRAS PÚBLICAS Y COMUNICACIONES"/>
    <s v="0001 - MINISTERIO DE OBRAS PUBLICAS Y COMUNICACIONES"/>
    <x v="1"/>
    <x v="11"/>
    <x v="26"/>
    <x v="5"/>
    <x v="35"/>
    <s v="S"/>
    <s v="68 - RECONSTRUCCIÓN DE LA INFRAESTRUCTURA VIAL URBANA DEL MUNICIPIO EL PEÑON, PROVINCIA BARAHONA"/>
    <s v="10 - FONDO GENERAL"/>
    <n v="15308"/>
    <s v="04 - BARAHONA"/>
    <n v="2340161"/>
    <n v="0"/>
  </r>
  <r>
    <s v="2024"/>
    <x v="0"/>
    <x v="0"/>
    <x v="1"/>
    <x v="6"/>
    <x v="2"/>
    <s v="0211 - MINISTERIO DE OBRAS PÚBLICAS Y COMUNICACIONES"/>
    <s v="0001 - MINISTERIO DE OBRAS PUBLICAS Y COMUNICACIONES"/>
    <x v="1"/>
    <x v="11"/>
    <x v="26"/>
    <x v="5"/>
    <x v="35"/>
    <s v="S"/>
    <s v="68 - RECONSTRUCCIÓN DE LA INFRAESTRUCTURA VIAL URBANA DEL MUNICIPIO MICHES, PROVINCIA EL SEIBO"/>
    <s v="10 - FONDO GENERAL"/>
    <n v="16085"/>
    <s v="08 - EL SEIBO"/>
    <n v="12719228"/>
    <n v="6780547.9299999997"/>
  </r>
  <r>
    <s v="2024"/>
    <x v="0"/>
    <x v="0"/>
    <x v="1"/>
    <x v="6"/>
    <x v="2"/>
    <s v="0211 - MINISTERIO DE OBRAS PÚBLICAS Y COMUNICACIONES"/>
    <s v="0001 - MINISTERIO DE OBRAS PUBLICAS Y COMUNICACIONES"/>
    <x v="1"/>
    <x v="11"/>
    <x v="26"/>
    <x v="5"/>
    <x v="35"/>
    <s v="S"/>
    <s v="69 - CONSTRUCCIÓN MURO DE GAVIONES EN EL PUENTE ARROYO HONDO AFECTADO POR LA VAGUADA DE ABRIL 2022, MUNICIPIO LA VEGA, PROVINCIA LA VEGA"/>
    <s v="10 - FONDO GENERAL"/>
    <n v="16254"/>
    <s v="13 - LA VEGA"/>
    <n v="5324643"/>
    <n v="5028411"/>
  </r>
  <r>
    <s v="2024"/>
    <x v="0"/>
    <x v="0"/>
    <x v="1"/>
    <x v="6"/>
    <x v="2"/>
    <s v="0211 - MINISTERIO DE OBRAS PÚBLICAS Y COMUNICACIONES"/>
    <s v="0001 - MINISTERIO DE OBRAS PUBLICAS Y COMUNICACIONES"/>
    <x v="1"/>
    <x v="11"/>
    <x v="26"/>
    <x v="5"/>
    <x v="35"/>
    <s v="S"/>
    <s v="69 - RECONSTRUCCIÓN CAMINO VECINAL LOS SALADOS AFECTADO POR EL HURACAN FIONA, DISTRITO MUNICIPAL DON JUAN, MUNICIPIO MONTE PLATA, PROVINCIA MONTE PLATA"/>
    <s v="10 - FONDO GENERAL"/>
    <n v="16283"/>
    <s v="29 - MONTE PLATA"/>
    <n v="2522874"/>
    <n v="0"/>
  </r>
  <r>
    <s v="2024"/>
    <x v="0"/>
    <x v="0"/>
    <x v="1"/>
    <x v="6"/>
    <x v="2"/>
    <s v="0211 - MINISTERIO DE OBRAS PÚBLICAS Y COMUNICACIONES"/>
    <s v="0001 - MINISTERIO DE OBRAS PUBLICAS Y COMUNICACIONES"/>
    <x v="1"/>
    <x v="11"/>
    <x v="26"/>
    <x v="5"/>
    <x v="35"/>
    <s v="S"/>
    <s v="69 - RECONSTRUCCIÓN DE LA INFRAESTRUCTURA VIAL URBANA DEL MUNICIPIO DE SABANA LARGA, PROVINCIA SAN JOSÉ DE OCOA"/>
    <s v="10 - FONDO GENERAL"/>
    <n v="15309"/>
    <s v="31 - SAN JOSE DE OCOA"/>
    <n v="12690876"/>
    <n v="0"/>
  </r>
  <r>
    <s v="2024"/>
    <x v="0"/>
    <x v="0"/>
    <x v="1"/>
    <x v="6"/>
    <x v="2"/>
    <s v="0211 - MINISTERIO DE OBRAS PÚBLICAS Y COMUNICACIONES"/>
    <s v="0001 - MINISTERIO DE OBRAS PUBLICAS Y COMUNICACIONES"/>
    <x v="1"/>
    <x v="11"/>
    <x v="26"/>
    <x v="5"/>
    <x v="35"/>
    <s v="S"/>
    <s v="69 - RECONSTRUCCIÓN DE LA INFRAESTRUCTURA VIAL URBANA DEL MUNICIPIO YAGUATE, PROVINCIA SAN CRISTÓBAL"/>
    <s v="10 - FONDO GENERAL"/>
    <n v="16086"/>
    <s v="21 - SAN CRISTOBAL"/>
    <n v="39001903"/>
    <n v="31441154.539999999"/>
  </r>
  <r>
    <s v="2024"/>
    <x v="0"/>
    <x v="0"/>
    <x v="1"/>
    <x v="6"/>
    <x v="2"/>
    <s v="0211 - MINISTERIO DE OBRAS PÚBLICAS Y COMUNICACIONES"/>
    <s v="0001 - MINISTERIO DE OBRAS PUBLICAS Y COMUNICACIONES"/>
    <x v="1"/>
    <x v="11"/>
    <x v="26"/>
    <x v="5"/>
    <x v="35"/>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x v="2"/>
    <s v="0211 - MINISTERIO DE OBRAS PÚBLICAS Y COMUNICACIONES"/>
    <s v="0001 - MINISTERIO DE OBRAS PUBLICAS Y COMUNICACIONES"/>
    <x v="1"/>
    <x v="11"/>
    <x v="26"/>
    <x v="5"/>
    <x v="35"/>
    <s v="S"/>
    <s v="70 - RECONSTRUCCIÓN CARRETERA ISABELA-EL ESTRECHO-BARRANCON, PROVINCIA PUERTO PLATA"/>
    <s v="10 - FONDO GENERAL"/>
    <n v="5603"/>
    <s v="18 - PUERTO PLATA"/>
    <n v="17110090"/>
    <n v="0"/>
  </r>
  <r>
    <s v="2024"/>
    <x v="0"/>
    <x v="0"/>
    <x v="1"/>
    <x v="6"/>
    <x v="2"/>
    <s v="0211 - MINISTERIO DE OBRAS PÚBLICAS Y COMUNICACIONES"/>
    <s v="0001 - MINISTERIO DE OBRAS PUBLICAS Y COMUNICACIONES"/>
    <x v="1"/>
    <x v="11"/>
    <x v="26"/>
    <x v="5"/>
    <x v="35"/>
    <s v="S"/>
    <s v="70 - RECONSTRUCCIÓN DE INFRAESTRUCTURA VIAL URBANA DEL MUNICIPIO LOS CACAOS, PROVINCIA SAN CRISTÓBAL"/>
    <s v="10 - FONDO GENERAL"/>
    <n v="16087"/>
    <s v="21 - SAN CRISTOBAL"/>
    <n v="60066224"/>
    <n v="55000000"/>
  </r>
  <r>
    <s v="2024"/>
    <x v="0"/>
    <x v="0"/>
    <x v="1"/>
    <x v="6"/>
    <x v="2"/>
    <s v="0211 - MINISTERIO DE OBRAS PÚBLICAS Y COMUNICACIONES"/>
    <s v="0001 - MINISTERIO DE OBRAS PUBLICAS Y COMUNICACIONES"/>
    <x v="1"/>
    <x v="11"/>
    <x v="26"/>
    <x v="5"/>
    <x v="35"/>
    <s v="S"/>
    <s v="70 - RECONSTRUCCIÓN DE LA INFRAESTRUCTURA VIAL URBANA DEL MUNICIPIO CAYETANO GERMOSEN, PROVINCIA ESPAILLAT"/>
    <s v="10 - FONDO GENERAL"/>
    <n v="15310"/>
    <s v="09 - ESPAILLAT"/>
    <n v="11340783"/>
    <n v="9808900.1199999992"/>
  </r>
  <r>
    <s v="2024"/>
    <x v="0"/>
    <x v="0"/>
    <x v="1"/>
    <x v="6"/>
    <x v="2"/>
    <s v="0211 - MINISTERIO DE OBRAS PÚBLICAS Y COMUNICACIONES"/>
    <s v="0001 - MINISTERIO DE OBRAS PUBLICAS Y COMUNICACIONES"/>
    <x v="1"/>
    <x v="11"/>
    <x v="26"/>
    <x v="5"/>
    <x v="35"/>
    <s v="S"/>
    <s v="71 - RECONSTRUCCIÓN CARRETERA GUAYUBIN ? LAS MATAS DE SANTA CRUZ ? COPEY ? PEPILLO SALCEDO, PROVINCIA MONTE CRISTI"/>
    <s v="10 - FONDO GENERAL"/>
    <n v="15950"/>
    <s v="15 - MONTE CRISTI"/>
    <n v="0"/>
    <n v="0"/>
  </r>
  <r>
    <s v="2024"/>
    <x v="0"/>
    <x v="0"/>
    <x v="1"/>
    <x v="6"/>
    <x v="2"/>
    <s v="0211 - MINISTERIO DE OBRAS PÚBLICAS Y COMUNICACIONES"/>
    <s v="0001 - MINISTERIO DE OBRAS PUBLICAS Y COMUNICACIONES"/>
    <x v="1"/>
    <x v="11"/>
    <x v="26"/>
    <x v="5"/>
    <x v="35"/>
    <s v="S"/>
    <s v="71 - RECONSTRUCCIÓN CARRETERA GUAYUBIN ? LAS MATAS DE SANTA CRUZ ? COPEY ? PEPILLO SALCEDO, PROVINCIA MONTE CRISTI"/>
    <s v="50 - CRÉDITO INTERNO"/>
    <n v="15950"/>
    <s v="15 - MONTE CRISTI"/>
    <n v="204203847"/>
    <n v="0"/>
  </r>
  <r>
    <s v="2024"/>
    <x v="0"/>
    <x v="0"/>
    <x v="1"/>
    <x v="6"/>
    <x v="2"/>
    <s v="0211 - MINISTERIO DE OBRAS PÚBLICAS Y COMUNICACIONES"/>
    <s v="0001 - MINISTERIO DE OBRAS PUBLICAS Y COMUNICACIONES"/>
    <x v="1"/>
    <x v="11"/>
    <x v="26"/>
    <x v="5"/>
    <x v="35"/>
    <s v="S"/>
    <s v="71 - RECONSTRUCCIÓN DE INFRAESTRUCTURA VIAL URBANA DEL MUNICIPIO CEVICOS, PROVINCIA SÁNCHEZ RAMÍREZ."/>
    <s v="10 - FONDO GENERAL"/>
    <n v="16088"/>
    <s v="24 - SANCHEZ RAMIREZ"/>
    <n v="23848438"/>
    <n v="8137852.6799999997"/>
  </r>
  <r>
    <s v="2024"/>
    <x v="0"/>
    <x v="0"/>
    <x v="1"/>
    <x v="6"/>
    <x v="2"/>
    <s v="0211 - MINISTERIO DE OBRAS PÚBLICAS Y COMUNICACIONES"/>
    <s v="0001 - MINISTERIO DE OBRAS PUBLICAS Y COMUNICACIONES"/>
    <x v="1"/>
    <x v="11"/>
    <x v="26"/>
    <x v="5"/>
    <x v="35"/>
    <s v="S"/>
    <s v="71 - RECONSTRUCCIÓN DE LA INFRAESTRUCTURA VIAL URBANA DEL MUNICIPIO BOHECHIO, PROVINCIA SAN JUAN"/>
    <s v="10 - FONDO GENERAL"/>
    <n v="15311"/>
    <s v="22 - SAN JUAN"/>
    <n v="11565798"/>
    <n v="11115767"/>
  </r>
  <r>
    <s v="2024"/>
    <x v="0"/>
    <x v="0"/>
    <x v="1"/>
    <x v="6"/>
    <x v="2"/>
    <s v="0211 - MINISTERIO DE OBRAS PÚBLICAS Y COMUNICACIONES"/>
    <s v="0001 - MINISTERIO DE OBRAS PUBLICAS Y COMUNICACIONES"/>
    <x v="1"/>
    <x v="11"/>
    <x v="26"/>
    <x v="5"/>
    <x v="35"/>
    <s v="S"/>
    <s v="71 - RECONSTRUCCIÓN PUENTE SOBRE EL ARROYO FORTUNATO, AFECTADO POR EL HURACAN FIONA, MUNICIPIO MICHES, PROVINCIA EL SEIBO."/>
    <s v="10 - FONDO GENERAL"/>
    <n v="16263"/>
    <s v="08 - EL SEIBO"/>
    <n v="25025236"/>
    <n v="17950728.09"/>
  </r>
  <r>
    <s v="2024"/>
    <x v="0"/>
    <x v="0"/>
    <x v="1"/>
    <x v="6"/>
    <x v="2"/>
    <s v="0211 - MINISTERIO DE OBRAS PÚBLICAS Y COMUNICACIONES"/>
    <s v="0001 - MINISTERIO DE OBRAS PUBLICAS Y COMUNICACIONES"/>
    <x v="1"/>
    <x v="11"/>
    <x v="26"/>
    <x v="5"/>
    <x v="35"/>
    <s v="S"/>
    <s v="72 - RECONSTRUCCIÓN DE LA INFRAESTRUCTURA VIAL URBANA DEL MUNICIPIO LAS SALINAS, PROVINCIA BARAHONA"/>
    <s v="10 - FONDO GENERAL"/>
    <n v="16089"/>
    <s v="04 - BARAHONA"/>
    <n v="5850404"/>
    <n v="0"/>
  </r>
  <r>
    <s v="2024"/>
    <x v="0"/>
    <x v="0"/>
    <x v="1"/>
    <x v="6"/>
    <x v="2"/>
    <s v="0211 - MINISTERIO DE OBRAS PÚBLICAS Y COMUNICACIONES"/>
    <s v="0001 - MINISTERIO DE OBRAS PUBLICAS Y COMUNICACIONES"/>
    <x v="1"/>
    <x v="11"/>
    <x v="26"/>
    <x v="5"/>
    <x v="35"/>
    <s v="S"/>
    <s v="72 - RECONSTRUCCIÓN DE LA INFRAESTRUCTURA VIAL URBANA DEL MUNICIPIO SANTO DOMINGO NORTE, PROVINCIA SANTO DOMINGO"/>
    <s v="10 - FONDO GENERAL"/>
    <n v="15312"/>
    <s v="32 - SANTO DOMINGO"/>
    <n v="1131458054"/>
    <n v="1058806765.12"/>
  </r>
  <r>
    <s v="2024"/>
    <x v="0"/>
    <x v="0"/>
    <x v="1"/>
    <x v="6"/>
    <x v="2"/>
    <s v="0211 - MINISTERIO DE OBRAS PÚBLICAS Y COMUNICACIONES"/>
    <s v="0001 - MINISTERIO DE OBRAS PUBLICAS Y COMUNICACIONES"/>
    <x v="1"/>
    <x v="11"/>
    <x v="26"/>
    <x v="5"/>
    <x v="35"/>
    <s v="S"/>
    <s v="72 - RECONSTRUCCIÓN DE LA INFRAESTRUCTURA VIAL URBANA DEL MUNICIPIO SANTO DOMINGO NORTE, PROVINCIA SANTO DOMINGO"/>
    <s v="50 - CRÉDITO INTERNO"/>
    <n v="15312"/>
    <s v="32 - SANTO DOMINGO"/>
    <n v="147205157"/>
    <n v="0"/>
  </r>
  <r>
    <s v="2024"/>
    <x v="0"/>
    <x v="0"/>
    <x v="1"/>
    <x v="6"/>
    <x v="2"/>
    <s v="0211 - MINISTERIO DE OBRAS PÚBLICAS Y COMUNICACIONES"/>
    <s v="0001 - MINISTERIO DE OBRAS PUBLICAS Y COMUNICACIONES"/>
    <x v="1"/>
    <x v="11"/>
    <x v="26"/>
    <x v="5"/>
    <x v="35"/>
    <s v="S"/>
    <s v="72 - RECONSTRUCCIÓN DE PUENTE ARROYO HONDO, AFECTADO POR VAGUADA ABRIL 2022, CARRETERA HACIENDA ESTRELLA-MONTE PLATA, MUNICIPIO MONTE PLATA, PROVINCIA MONTE PLATA"/>
    <s v="10 - FONDO GENERAL"/>
    <n v="16264"/>
    <s v="29 - MONTE PLATA"/>
    <n v="29858470"/>
    <n v="0"/>
  </r>
  <r>
    <s v="2024"/>
    <x v="0"/>
    <x v="0"/>
    <x v="1"/>
    <x v="6"/>
    <x v="2"/>
    <s v="0211 - MINISTERIO DE OBRAS PÚBLICAS Y COMUNICACIONES"/>
    <s v="0001 - MINISTERIO DE OBRAS PUBLICAS Y COMUNICACIONES"/>
    <x v="1"/>
    <x v="11"/>
    <x v="26"/>
    <x v="5"/>
    <x v="35"/>
    <s v="S"/>
    <s v="73 - CONSTRUCCIÓN MURO DE GAVIONES PARA PROTECCIÓN DEL PUENTE SOBRE EL RÍO CEDRO, AFECTADO POR EL HURACAN FIONA, MUNICIPIO MICHES, PROVINCIA EL SEIBO"/>
    <s v="10 - FONDO GENERAL"/>
    <n v="16265"/>
    <s v="08 - EL SEIBO"/>
    <n v="3596254"/>
    <n v="0"/>
  </r>
  <r>
    <s v="2024"/>
    <x v="0"/>
    <x v="0"/>
    <x v="1"/>
    <x v="6"/>
    <x v="2"/>
    <s v="0211 - MINISTERIO DE OBRAS PÚBLICAS Y COMUNICACIONES"/>
    <s v="0001 - MINISTERIO DE OBRAS PUBLICAS Y COMUNICACIONES"/>
    <x v="1"/>
    <x v="11"/>
    <x v="26"/>
    <x v="5"/>
    <x v="35"/>
    <s v="S"/>
    <s v="73 - RECONSTRUCCIÓN CARRETERA HACIENDA ESTRELLA- CRUCE PAJON HASTA MONTE PLATA, PROVINCIA MONTE PLATA"/>
    <s v="10 - FONDO GENERAL"/>
    <n v="16124"/>
    <s v="29 - MONTE PLATA"/>
    <n v="103869279"/>
    <n v="103869278.75999999"/>
  </r>
  <r>
    <s v="2024"/>
    <x v="0"/>
    <x v="0"/>
    <x v="1"/>
    <x v="6"/>
    <x v="2"/>
    <s v="0211 - MINISTERIO DE OBRAS PÚBLICAS Y COMUNICACIONES"/>
    <s v="0001 - MINISTERIO DE OBRAS PUBLICAS Y COMUNICACIONES"/>
    <x v="1"/>
    <x v="11"/>
    <x v="26"/>
    <x v="5"/>
    <x v="35"/>
    <s v="S"/>
    <s v="73 - RECONSTRUCCIÓN DE LA INFRAESTRUCTURA VIAL URBANA DEL MUNICIPIO CABRERA, PROVINCIA MARÍA TRINIDAD SÁNCHEZ"/>
    <s v="10 - FONDO GENERAL"/>
    <n v="16090"/>
    <s v="14 - MARIA TRINIDAD SANCHEZ"/>
    <n v="24940721"/>
    <n v="14602165.76"/>
  </r>
  <r>
    <s v="2024"/>
    <x v="0"/>
    <x v="0"/>
    <x v="1"/>
    <x v="6"/>
    <x v="2"/>
    <s v="0211 - MINISTERIO DE OBRAS PÚBLICAS Y COMUNICACIONES"/>
    <s v="0001 - MINISTERIO DE OBRAS PUBLICAS Y COMUNICACIONES"/>
    <x v="1"/>
    <x v="11"/>
    <x v="26"/>
    <x v="5"/>
    <x v="35"/>
    <s v="S"/>
    <s v="73 - RECONSTRUCCIÓN DE LA INFRAESTRUCTURA VIAL URBANA DEL MUNICIPIO SAN IGNACIO DE SABANETA, PROVINCIA SANTIAGO RODRÍGUEZ"/>
    <s v="10 - FONDO GENERAL"/>
    <n v="15313"/>
    <s v="26 - SANTIAGO RODRIGUEZ"/>
    <n v="12375854"/>
    <n v="13437943.35"/>
  </r>
  <r>
    <s v="2024"/>
    <x v="0"/>
    <x v="0"/>
    <x v="1"/>
    <x v="6"/>
    <x v="2"/>
    <s v="0211 - MINISTERIO DE OBRAS PÚBLICAS Y COMUNICACIONES"/>
    <s v="0001 - MINISTERIO DE OBRAS PUBLICAS Y COMUNICACIONES"/>
    <x v="1"/>
    <x v="11"/>
    <x v="26"/>
    <x v="5"/>
    <x v="35"/>
    <s v="S"/>
    <s v="74 - CONSTRUCCIÓN NUEVO PUENTE DE ALCANTARILLA DE CAJON SOBRE ARROYO CAGUERO POR DAÑOS VAGUADA ABRIL 2022, MUNICIPIO HIGUEY, PROVINCIA LA ALTAGRACIA"/>
    <s v="10 - FONDO GENERAL"/>
    <n v="16274"/>
    <s v="11 - LA ALTAGRACIA"/>
    <n v="3547813"/>
    <n v="0"/>
  </r>
  <r>
    <s v="2024"/>
    <x v="0"/>
    <x v="0"/>
    <x v="1"/>
    <x v="6"/>
    <x v="2"/>
    <s v="0211 - MINISTERIO DE OBRAS PÚBLICAS Y COMUNICACIONES"/>
    <s v="0001 - MINISTERIO DE OBRAS PUBLICAS Y COMUNICACIONES"/>
    <x v="1"/>
    <x v="11"/>
    <x v="26"/>
    <x v="5"/>
    <x v="35"/>
    <s v="S"/>
    <s v="74 - RECONSTRUCCIÓN DE LA INFRAESTRUCTURA VIAL URBANA DEL MUNICIPIO GUAYACANES, PROVINCIA SAN PEDRO DE MACORÍS."/>
    <s v="10 - FONDO GENERAL"/>
    <n v="15314"/>
    <s v="23 - SAN PEDRO DE MACORIS"/>
    <n v="51015148"/>
    <n v="23370556.140000001"/>
  </r>
  <r>
    <s v="2024"/>
    <x v="0"/>
    <x v="0"/>
    <x v="1"/>
    <x v="6"/>
    <x v="2"/>
    <s v="0211 - MINISTERIO DE OBRAS PÚBLICAS Y COMUNICACIONES"/>
    <s v="0001 - MINISTERIO DE OBRAS PUBLICAS Y COMUNICACIONES"/>
    <x v="1"/>
    <x v="11"/>
    <x v="26"/>
    <x v="5"/>
    <x v="35"/>
    <s v="S"/>
    <s v="74 - RECONSTRUCCIÓN DE LA INFRAESTRUCTURA VIAL URBANA DEL MUNICIPIO TAMAYO, PROVINCIA BAHORUCO"/>
    <s v="10 - FONDO GENERAL"/>
    <n v="16091"/>
    <s v="03 - BAHORUCO"/>
    <n v="34127354"/>
    <n v="12285847"/>
  </r>
  <r>
    <s v="2024"/>
    <x v="0"/>
    <x v="0"/>
    <x v="1"/>
    <x v="6"/>
    <x v="2"/>
    <s v="0211 - MINISTERIO DE OBRAS PÚBLICAS Y COMUNICACIONES"/>
    <s v="0001 - MINISTERIO DE OBRAS PUBLICAS Y COMUNICACIONES"/>
    <x v="1"/>
    <x v="11"/>
    <x v="26"/>
    <x v="5"/>
    <x v="35"/>
    <s v="S"/>
    <s v="74 - RECONSTRUCCIÓN DEL TRAMO CARRETERA LAS TARANAS PROXIMO AL PUENTE SOBRE EL RÍO BAIGUATE, PROVINCIA DUARTE"/>
    <s v="10 - FONDO GENERAL"/>
    <n v="16145"/>
    <s v="06 - DUARTE"/>
    <n v="4922731"/>
    <n v="0"/>
  </r>
  <r>
    <s v="2024"/>
    <x v="0"/>
    <x v="0"/>
    <x v="1"/>
    <x v="6"/>
    <x v="2"/>
    <s v="0211 - MINISTERIO DE OBRAS PÚBLICAS Y COMUNICACIONES"/>
    <s v="0001 - MINISTERIO DE OBRAS PUBLICAS Y COMUNICACIONES"/>
    <x v="1"/>
    <x v="11"/>
    <x v="26"/>
    <x v="5"/>
    <x v="35"/>
    <s v="S"/>
    <s v="75 - CONSTRUCCIÓN NUEVO PUENTE DE ALCANTARILLA DE CAJON POR DAÑOS VAGUADA ABRIL 2022, CARRETERA HACIENDA ESTRELLA, MUNICIPIO MONTE PLATA, PROVINCIA MONTE PLATA"/>
    <s v="10 - FONDO GENERAL"/>
    <n v="16275"/>
    <s v="29 - MONTE PLATA"/>
    <n v="2342462"/>
    <n v="0"/>
  </r>
  <r>
    <s v="2024"/>
    <x v="0"/>
    <x v="0"/>
    <x v="1"/>
    <x v="6"/>
    <x v="2"/>
    <s v="0211 - MINISTERIO DE OBRAS PÚBLICAS Y COMUNICACIONES"/>
    <s v="0001 - MINISTERIO DE OBRAS PUBLICAS Y COMUNICACIONES"/>
    <x v="1"/>
    <x v="11"/>
    <x v="26"/>
    <x v="5"/>
    <x v="35"/>
    <s v="S"/>
    <s v="75 - RECONSTRUCCIÓN DE LA INFRAESTRUCTURA VIAL URBANA DEL MUNICIPIO BAYAGUANA, PROVINCIA MONTE PLATA"/>
    <s v="10 - FONDO GENERAL"/>
    <n v="15315"/>
    <s v="29 - MONTE PLATA"/>
    <n v="17551211"/>
    <n v="0"/>
  </r>
  <r>
    <s v="2024"/>
    <x v="0"/>
    <x v="0"/>
    <x v="1"/>
    <x v="6"/>
    <x v="2"/>
    <s v="0211 - MINISTERIO DE OBRAS PÚBLICAS Y COMUNICACIONES"/>
    <s v="0001 - MINISTERIO DE OBRAS PUBLICAS Y COMUNICACIONES"/>
    <x v="1"/>
    <x v="11"/>
    <x v="26"/>
    <x v="5"/>
    <x v="35"/>
    <s v="S"/>
    <s v="75 - RECONSTRUCCIÓN DE LA INFRAESTRUCTURA VIAL URBANA DEL MUNICIPIO LOS RIOS, PROVINCIA BAHORUCO"/>
    <s v="10 - FONDO GENERAL"/>
    <n v="16092"/>
    <s v="03 - BAHORUCO"/>
    <n v="11258818"/>
    <n v="9716259"/>
  </r>
  <r>
    <s v="2024"/>
    <x v="0"/>
    <x v="0"/>
    <x v="1"/>
    <x v="6"/>
    <x v="2"/>
    <s v="0211 - MINISTERIO DE OBRAS PÚBLICAS Y COMUNICACIONES"/>
    <s v="0001 - MINISTERIO DE OBRAS PUBLICAS Y COMUNICACIONES"/>
    <x v="1"/>
    <x v="11"/>
    <x v="26"/>
    <x v="5"/>
    <x v="35"/>
    <s v="S"/>
    <s v="76 - CONSTRUCCIÓN DE PUENTE TIPO ALCANTARILLA DE CAJÓN, AFECTADO POR EL HURACÁN FIONA, EN ARROYO PAÑA PAÑA, MUNICIPIO HATO MAYOR DEL REY, PROVINCIA HATO MAYOR"/>
    <s v="10 - FONDO GENERAL"/>
    <n v="16278"/>
    <s v="30 - HATO MAYOR"/>
    <n v="2180781"/>
    <n v="0"/>
  </r>
  <r>
    <s v="2024"/>
    <x v="0"/>
    <x v="0"/>
    <x v="1"/>
    <x v="6"/>
    <x v="2"/>
    <s v="0211 - MINISTERIO DE OBRAS PÚBLICAS Y COMUNICACIONES"/>
    <s v="0001 - MINISTERIO DE OBRAS PUBLICAS Y COMUNICACIONES"/>
    <x v="1"/>
    <x v="11"/>
    <x v="26"/>
    <x v="5"/>
    <x v="35"/>
    <s v="S"/>
    <s v="76 - RECONSTRUCCIÓN DE 70 MTS VIALES AFECTADOS POR LAS LLUVIAS DE ABRIL 2022 EN LA CARRETERA LAS TARANAS, MUNICIPIO VILLA RIVA, PROVINCIA DUARTE"/>
    <s v="10 - FONDO GENERAL"/>
    <n v="16202"/>
    <s v="06 - DUARTE"/>
    <n v="1955649"/>
    <n v="0"/>
  </r>
  <r>
    <s v="2024"/>
    <x v="0"/>
    <x v="0"/>
    <x v="1"/>
    <x v="6"/>
    <x v="2"/>
    <s v="0211 - MINISTERIO DE OBRAS PÚBLICAS Y COMUNICACIONES"/>
    <s v="0001 - MINISTERIO DE OBRAS PUBLICAS Y COMUNICACIONES"/>
    <x v="1"/>
    <x v="11"/>
    <x v="26"/>
    <x v="5"/>
    <x v="35"/>
    <s v="S"/>
    <s v="76 - RECONSTRUCCIÓN DE LA INFRAESTRUCTURA VIAL URBANA DEL MUNICIPIO CAMBITA GARABITOS, PROVINCIA SAN CRISTÓBAL."/>
    <s v="10 - FONDO GENERAL"/>
    <n v="15316"/>
    <s v="21 - SAN CRISTOBAL"/>
    <n v="65134824"/>
    <n v="50174592.420000002"/>
  </r>
  <r>
    <s v="2024"/>
    <x v="0"/>
    <x v="0"/>
    <x v="1"/>
    <x v="6"/>
    <x v="2"/>
    <s v="0211 - MINISTERIO DE OBRAS PÚBLICAS Y COMUNICACIONES"/>
    <s v="0001 - MINISTERIO DE OBRAS PUBLICAS Y COMUNICACIONES"/>
    <x v="1"/>
    <x v="11"/>
    <x v="26"/>
    <x v="5"/>
    <x v="35"/>
    <s v="S"/>
    <s v="76 - RECONSTRUCCIÓN DE LA INFRAESTRUCTURA VIAL URBANA DEL MUNICIPIO JUAN SANTIAGO, PROVINCIA DE ELIAS PIÑA"/>
    <s v="10 - FONDO GENERAL"/>
    <n v="16093"/>
    <s v="07 - ELIAS PINA"/>
    <n v="12330851"/>
    <n v="11450076"/>
  </r>
  <r>
    <s v="2024"/>
    <x v="0"/>
    <x v="0"/>
    <x v="1"/>
    <x v="6"/>
    <x v="2"/>
    <s v="0211 - MINISTERIO DE OBRAS PÚBLICAS Y COMUNICACIONES"/>
    <s v="0001 - MINISTERIO DE OBRAS PUBLICAS Y COMUNICACIONES"/>
    <x v="1"/>
    <x v="11"/>
    <x v="26"/>
    <x v="5"/>
    <x v="35"/>
    <s v="S"/>
    <s v="77 - AMPLIACIÓN AV. PRESIDENTE ANTONIO GUZMÁN DESDE UNIVERSIDAD ISA HASTA EL CRUCE ALTO DEL YAQUE Y LA CANELA, SANTIAGO DE LOS CABALLERO"/>
    <s v="10 - FONDO GENERAL"/>
    <n v="14921"/>
    <s v="25 - SANTIAGO"/>
    <n v="31092815"/>
    <n v="0"/>
  </r>
  <r>
    <s v="2024"/>
    <x v="0"/>
    <x v="0"/>
    <x v="1"/>
    <x v="6"/>
    <x v="2"/>
    <s v="0211 - MINISTERIO DE OBRAS PÚBLICAS Y COMUNICACIONES"/>
    <s v="0001 - MINISTERIO DE OBRAS PUBLICAS Y COMUNICACIONES"/>
    <x v="1"/>
    <x v="11"/>
    <x v="26"/>
    <x v="5"/>
    <x v="35"/>
    <s v="S"/>
    <s v="77 - CONSTRUCCIÓN DE PUENTE SOBRE RIO GRANDE AFECTADO POR LA VAGUADA DE ABRIL 2022, CARRETERA JARABACOA-MANABAO, MUNICIPIO JARABACOA, PROVINCIA LA VEGA"/>
    <s v="10 - FONDO GENERAL"/>
    <n v="16281"/>
    <s v="99 - MULTIPROVINCIAL"/>
    <n v="6615119"/>
    <n v="0"/>
  </r>
  <r>
    <s v="2024"/>
    <x v="0"/>
    <x v="0"/>
    <x v="1"/>
    <x v="6"/>
    <x v="2"/>
    <s v="0211 - MINISTERIO DE OBRAS PÚBLICAS Y COMUNICACIONES"/>
    <s v="0001 - MINISTERIO DE OBRAS PUBLICAS Y COMUNICACIONES"/>
    <x v="1"/>
    <x v="11"/>
    <x v="26"/>
    <x v="5"/>
    <x v="35"/>
    <s v="S"/>
    <s v="77 - RECONSTRUCCIÓN  DE LA INFRAESTRUCTURA VIAL URBANA DEL MUNICIPIO SANTIAGO DE LOS CABALLEROS, PROVINCIA SANTIAGO"/>
    <s v="50 - CRÉDITO INTERNO"/>
    <n v="15317"/>
    <s v="25 - SANTIAGO"/>
    <n v="132489142"/>
    <n v="31031069.690000001"/>
  </r>
  <r>
    <s v="2024"/>
    <x v="0"/>
    <x v="0"/>
    <x v="1"/>
    <x v="6"/>
    <x v="2"/>
    <s v="0211 - MINISTERIO DE OBRAS PÚBLICAS Y COMUNICACIONES"/>
    <s v="0001 - MINISTERIO DE OBRAS PUBLICAS Y COMUNICACIONES"/>
    <x v="1"/>
    <x v="11"/>
    <x v="26"/>
    <x v="5"/>
    <x v="35"/>
    <s v="S"/>
    <s v="77 - RECONSTRUCCIÓN DE LA INFRAESTRUCTURA VIAL URBANA DEL MUNICIPIO PEDRO SANTANA, PROVINCIA ELIAS PIÑA"/>
    <s v="10 - FONDO GENERAL"/>
    <n v="16094"/>
    <s v="07 - ELIAS PINA"/>
    <n v="13770950"/>
    <n v="0"/>
  </r>
  <r>
    <s v="2024"/>
    <x v="0"/>
    <x v="0"/>
    <x v="1"/>
    <x v="6"/>
    <x v="2"/>
    <s v="0211 - MINISTERIO DE OBRAS PÚBLICAS Y COMUNICACIONES"/>
    <s v="0001 - MINISTERIO DE OBRAS PUBLICAS Y COMUNICACIONES"/>
    <x v="1"/>
    <x v="11"/>
    <x v="26"/>
    <x v="5"/>
    <x v="35"/>
    <s v="S"/>
    <s v="78 - AMPLIACIÓN AVENIDA ARROYO HONDO DESDE LA AVENIDA YAPUR DUMIT HASTA LA CIRCUNVALACION NORTE, SANTIAGO DE LOS CABALLEROS"/>
    <s v="10 - FONDO GENERAL"/>
    <n v="14933"/>
    <s v="25 - SANTIAGO"/>
    <n v="41534738"/>
    <n v="0"/>
  </r>
  <r>
    <s v="2024"/>
    <x v="0"/>
    <x v="0"/>
    <x v="1"/>
    <x v="6"/>
    <x v="2"/>
    <s v="0211 - MINISTERIO DE OBRAS PÚBLICAS Y COMUNICACIONES"/>
    <s v="0001 - MINISTERIO DE OBRAS PUBLICAS Y COMUNICACIONES"/>
    <x v="1"/>
    <x v="11"/>
    <x v="26"/>
    <x v="5"/>
    <x v="35"/>
    <s v="S"/>
    <s v="78 - CONSTRUCCIÓN PUENTE BADEN TUBULAR EN ARROYO SECO AFECTADO POR LA VAGUADA DE ABRIL 2022, MUNICIPIO TENARES, PROVINCIA HERMANAS MIRABAL"/>
    <s v="10 - FONDO GENERAL"/>
    <n v="16289"/>
    <s v="19 - HERMANAS MIRABAL"/>
    <n v="8617566"/>
    <n v="8500000"/>
  </r>
  <r>
    <s v="2024"/>
    <x v="0"/>
    <x v="0"/>
    <x v="1"/>
    <x v="6"/>
    <x v="2"/>
    <s v="0211 - MINISTERIO DE OBRAS PÚBLICAS Y COMUNICACIONES"/>
    <s v="0001 - MINISTERIO DE OBRAS PUBLICAS Y COMUNICACIONES"/>
    <x v="1"/>
    <x v="11"/>
    <x v="26"/>
    <x v="5"/>
    <x v="35"/>
    <s v="S"/>
    <s v="78 - RECONSTRUCCIÓN CARRETERA SABANA REY - LOS SOLARES AFECTADO POR LA VAGUADA DE ABRIL 2022, MUNICIPIO LA VEGA, PROVINCIA LA VEGA"/>
    <s v="10 - FONDO GENERAL"/>
    <n v="16216"/>
    <s v="13 - LA VEGA"/>
    <n v="20271026"/>
    <n v="13095509.050000001"/>
  </r>
  <r>
    <s v="2024"/>
    <x v="0"/>
    <x v="0"/>
    <x v="1"/>
    <x v="6"/>
    <x v="2"/>
    <s v="0211 - MINISTERIO DE OBRAS PÚBLICAS Y COMUNICACIONES"/>
    <s v="0001 - MINISTERIO DE OBRAS PUBLICAS Y COMUNICACIONES"/>
    <x v="1"/>
    <x v="11"/>
    <x v="26"/>
    <x v="5"/>
    <x v="35"/>
    <s v="S"/>
    <s v="78 - RECONSTRUCCIÓN DE LA INFRAESTRUCTURA VIAL URBANA  DEL MUNICIPIO SAN FERNANDO, PROVINCIA MONTE CRISTI"/>
    <s v="10 - FONDO GENERAL"/>
    <n v="15318"/>
    <s v="15 - MONTE CRISTI"/>
    <n v="18811298"/>
    <n v="0"/>
  </r>
  <r>
    <s v="2024"/>
    <x v="0"/>
    <x v="0"/>
    <x v="1"/>
    <x v="6"/>
    <x v="2"/>
    <s v="0211 - MINISTERIO DE OBRAS PÚBLICAS Y COMUNICACIONES"/>
    <s v="0001 - MINISTERIO DE OBRAS PUBLICAS Y COMUNICACIONES"/>
    <x v="1"/>
    <x v="11"/>
    <x v="26"/>
    <x v="5"/>
    <x v="35"/>
    <s v="S"/>
    <s v="78 - RECONSTRUCCIÓN DE LA INFRAESTRUCTURA VIAL URBANA DEL MUNICIPIO HONDO VALLE, PROVINCIA ELIAS PIÑA"/>
    <s v="10 - FONDO GENERAL"/>
    <n v="16095"/>
    <s v="07 - ELIAS PINA"/>
    <n v="16831161"/>
    <n v="0"/>
  </r>
  <r>
    <s v="2024"/>
    <x v="0"/>
    <x v="0"/>
    <x v="1"/>
    <x v="6"/>
    <x v="2"/>
    <s v="0211 - MINISTERIO DE OBRAS PÚBLICAS Y COMUNICACIONES"/>
    <s v="0001 - MINISTERIO DE OBRAS PUBLICAS Y COMUNICACIONES"/>
    <x v="1"/>
    <x v="11"/>
    <x v="26"/>
    <x v="5"/>
    <x v="35"/>
    <s v="S"/>
    <s v="79 - RECONSTRUCCIÓN CARRETERA LOS CORAZONES-LOS BARRACOS, AFECTADA POR VAGUADA DE ABRIL 2022, MUNICIPIO SANTA CRUZ DE EL SEIBO, PROVINCIA EL SEIBO"/>
    <s v="10 - FONDO GENERAL"/>
    <n v="16246"/>
    <s v="08 - EL SEIBO"/>
    <n v="16963601"/>
    <n v="16900000"/>
  </r>
  <r>
    <s v="2024"/>
    <x v="0"/>
    <x v="0"/>
    <x v="1"/>
    <x v="6"/>
    <x v="2"/>
    <s v="0211 - MINISTERIO DE OBRAS PÚBLICAS Y COMUNICACIONES"/>
    <s v="0001 - MINISTERIO DE OBRAS PUBLICAS Y COMUNICACIONES"/>
    <x v="1"/>
    <x v="11"/>
    <x v="26"/>
    <x v="5"/>
    <x v="35"/>
    <s v="S"/>
    <s v="79 - RECONSTRUCCIÓN DE LA INFRAESTRUCTURA VIAL URBANA DEL MUNICIPIO GUAYUBIN, PROVINCIA MONTE CRISTI"/>
    <s v="10 - FONDO GENERAL"/>
    <n v="16096"/>
    <s v="15 - MONTE CRISTI"/>
    <n v="105087184"/>
    <n v="70863608.079999998"/>
  </r>
  <r>
    <s v="2024"/>
    <x v="0"/>
    <x v="0"/>
    <x v="1"/>
    <x v="6"/>
    <x v="2"/>
    <s v="0211 - MINISTERIO DE OBRAS PÚBLICAS Y COMUNICACIONES"/>
    <s v="0001 - MINISTERIO DE OBRAS PUBLICAS Y COMUNICACIONES"/>
    <x v="1"/>
    <x v="11"/>
    <x v="26"/>
    <x v="5"/>
    <x v="35"/>
    <s v="S"/>
    <s v="79 - RECONSTRUCCIÓN DE LA INFRAESTRUCTURA VIAL URBANA DEL MUNICIPIO SANTO DOMINGO OESTE, PROVINCIA SANTO DOMINGO"/>
    <s v="10 - FONDO GENERAL"/>
    <n v="15319"/>
    <s v="32 - SANTO DOMINGO"/>
    <n v="362564567"/>
    <n v="80281737.120000005"/>
  </r>
  <r>
    <s v="2024"/>
    <x v="0"/>
    <x v="0"/>
    <x v="1"/>
    <x v="6"/>
    <x v="2"/>
    <s v="0211 - MINISTERIO DE OBRAS PÚBLICAS Y COMUNICACIONES"/>
    <s v="0001 - MINISTERIO DE OBRAS PUBLICAS Y COMUNICACIONES"/>
    <x v="1"/>
    <x v="11"/>
    <x v="26"/>
    <x v="5"/>
    <x v="35"/>
    <s v="S"/>
    <s v="80 - CONSTRUCCIÓN CONSTRUCCIÓN PUENTE MIXTO SOBRE EL RIO PAÑA PAÑA AFECTADO POR EL HURACÁN FIONA, BARRIO PUERTO RICO, MUNICIPIO HATO MAYOR DEL REY, PROVINCIA HATO MAYOR"/>
    <s v="10 - FONDO GENERAL"/>
    <n v="16292"/>
    <s v="30 - HATO MAYOR"/>
    <n v="18409193"/>
    <n v="0"/>
  </r>
  <r>
    <s v="2024"/>
    <x v="0"/>
    <x v="0"/>
    <x v="1"/>
    <x v="6"/>
    <x v="2"/>
    <s v="0211 - MINISTERIO DE OBRAS PÚBLICAS Y COMUNICACIONES"/>
    <s v="0001 - MINISTERIO DE OBRAS PUBLICAS Y COMUNICACIONES"/>
    <x v="1"/>
    <x v="11"/>
    <x v="26"/>
    <x v="5"/>
    <x v="35"/>
    <s v="S"/>
    <s v="80 - RECONSTRUCCIÓN DE LA CARRETERA ESCUELA-CRUCE CARRETERA EL SEIBO, AFECTADA POR EL HURACÁN FIONA, MUNICIPIO SANTA CRUZ DE EL SEIBO, PROVINCIA EL SEIBO"/>
    <s v="10 - FONDO GENERAL"/>
    <n v="16276"/>
    <s v="08 - EL SEIBO"/>
    <n v="30379220"/>
    <n v="0"/>
  </r>
  <r>
    <s v="2024"/>
    <x v="0"/>
    <x v="0"/>
    <x v="1"/>
    <x v="6"/>
    <x v="2"/>
    <s v="0211 - MINISTERIO DE OBRAS PÚBLICAS Y COMUNICACIONES"/>
    <s v="0001 - MINISTERIO DE OBRAS PUBLICAS Y COMUNICACIONES"/>
    <x v="1"/>
    <x v="11"/>
    <x v="26"/>
    <x v="5"/>
    <x v="35"/>
    <s v="S"/>
    <s v="80 - RECONSTRUCCIÓN DE LA INFRAESTRUCTURA VIAL URBANA DEL MUNICIPIO DAJABON, PROVINCIA DAJABON"/>
    <s v="10 - FONDO GENERAL"/>
    <n v="15320"/>
    <s v="05 - DAJABON"/>
    <n v="18946308"/>
    <n v="0"/>
  </r>
  <r>
    <s v="2024"/>
    <x v="0"/>
    <x v="0"/>
    <x v="1"/>
    <x v="6"/>
    <x v="2"/>
    <s v="0211 - MINISTERIO DE OBRAS PÚBLICAS Y COMUNICACIONES"/>
    <s v="0001 - MINISTERIO DE OBRAS PUBLICAS Y COMUNICACIONES"/>
    <x v="1"/>
    <x v="11"/>
    <x v="26"/>
    <x v="5"/>
    <x v="35"/>
    <s v="S"/>
    <s v="80 - RECONSTRUCCIÓN DE LA INFRAESTRUCTURA VIAL URBANA DEL MUNICIPIO EUGENIO MARIA DE HOSTOS, PROVINCIA DUARTE"/>
    <s v="10 - FONDO GENERAL"/>
    <n v="16097"/>
    <s v="06 - DUARTE"/>
    <n v="42293204"/>
    <n v="486252.89"/>
  </r>
  <r>
    <s v="2024"/>
    <x v="0"/>
    <x v="0"/>
    <x v="1"/>
    <x v="6"/>
    <x v="2"/>
    <s v="0211 - MINISTERIO DE OBRAS PÚBLICAS Y COMUNICACIONES"/>
    <s v="0001 - MINISTERIO DE OBRAS PUBLICAS Y COMUNICACIONES"/>
    <x v="1"/>
    <x v="11"/>
    <x v="26"/>
    <x v="5"/>
    <x v="35"/>
    <s v="S"/>
    <s v="81 - CONSTRUCCIÓN PUENTE BADEN TUBULAR AFECTADO POR LA VAGUADA DE ABRIL 2022 EN ARROYO TORO, MUNICIPIO BONAO, PROVINCIA MONSEÑOR NOUEL"/>
    <s v="10 - FONDO GENERAL"/>
    <n v="16293"/>
    <s v="28 - MONSENOR NOUEL"/>
    <n v="26373497"/>
    <n v="17895082.66"/>
  </r>
  <r>
    <s v="2024"/>
    <x v="0"/>
    <x v="0"/>
    <x v="1"/>
    <x v="6"/>
    <x v="2"/>
    <s v="0211 - MINISTERIO DE OBRAS PÚBLICAS Y COMUNICACIONES"/>
    <s v="0001 - MINISTERIO DE OBRAS PUBLICAS Y COMUNICACIONES"/>
    <x v="1"/>
    <x v="11"/>
    <x v="26"/>
    <x v="5"/>
    <x v="35"/>
    <s v="S"/>
    <s v="81 - RECONSTRUCCIÓN CRUCE DAJAO-CARRETERA BAYAGUANA AFECTADO POR EL HURACAN FIONA, MUNICIPIO BAYAGUANA, PROVINCIA MONTE PLATA"/>
    <s v="10 - FONDO GENERAL"/>
    <n v="16280"/>
    <s v="29 - MONTE PLATA"/>
    <n v="11768758"/>
    <n v="0"/>
  </r>
  <r>
    <s v="2024"/>
    <x v="0"/>
    <x v="0"/>
    <x v="1"/>
    <x v="6"/>
    <x v="2"/>
    <s v="0211 - MINISTERIO DE OBRAS PÚBLICAS Y COMUNICACIONES"/>
    <s v="0001 - MINISTERIO DE OBRAS PUBLICAS Y COMUNICACIONES"/>
    <x v="1"/>
    <x v="11"/>
    <x v="26"/>
    <x v="5"/>
    <x v="35"/>
    <s v="S"/>
    <s v="81 - RECONSTRUCCIÓN DE LA INFRAESTRUCTURA VIAL URBANA DE LA CIRCUNSCRIPCIÓN 3 DEL DISTRITO NACIONAL"/>
    <s v="10 - FONDO GENERAL"/>
    <n v="15321"/>
    <s v="01 - DISTRITO NACIONAL"/>
    <n v="687932576"/>
    <n v="102198410.26999998"/>
  </r>
  <r>
    <s v="2024"/>
    <x v="0"/>
    <x v="0"/>
    <x v="1"/>
    <x v="6"/>
    <x v="2"/>
    <s v="0211 - MINISTERIO DE OBRAS PÚBLICAS Y COMUNICACIONES"/>
    <s v="0001 - MINISTERIO DE OBRAS PUBLICAS Y COMUNICACIONES"/>
    <x v="1"/>
    <x v="11"/>
    <x v="26"/>
    <x v="5"/>
    <x v="35"/>
    <s v="S"/>
    <s v="81 - RECONSTRUCCIÓN DE LA INFRAESTRUCTURA VIAL URBANA DEL MUNICIPIO CASTILLO, PROVINCIA DUARTE"/>
    <s v="10 - FONDO GENERAL"/>
    <n v="16098"/>
    <s v="06 - DUARTE"/>
    <n v="128909246"/>
    <n v="110515404.09999999"/>
  </r>
  <r>
    <s v="2024"/>
    <x v="0"/>
    <x v="0"/>
    <x v="1"/>
    <x v="6"/>
    <x v="2"/>
    <s v="0211 - MINISTERIO DE OBRAS PÚBLICAS Y COMUNICACIONES"/>
    <s v="0001 - MINISTERIO DE OBRAS PUBLICAS Y COMUNICACIONES"/>
    <x v="1"/>
    <x v="11"/>
    <x v="26"/>
    <x v="5"/>
    <x v="35"/>
    <s v="S"/>
    <s v="82 - RECONSTRUCCIÓN DE LA INFRAESTRUCTURA VIAL URBANA DEL MUNICIPIO IMBERT, PROVINCIA PUERTO PLATA"/>
    <s v="10 - FONDO GENERAL"/>
    <n v="15322"/>
    <s v="18 - PUERTO PLATA"/>
    <n v="19621354"/>
    <n v="0"/>
  </r>
  <r>
    <s v="2024"/>
    <x v="0"/>
    <x v="0"/>
    <x v="1"/>
    <x v="6"/>
    <x v="2"/>
    <s v="0211 - MINISTERIO DE OBRAS PÚBLICAS Y COMUNICACIONES"/>
    <s v="0001 - MINISTERIO DE OBRAS PUBLICAS Y COMUNICACIONES"/>
    <x v="1"/>
    <x v="11"/>
    <x v="26"/>
    <x v="5"/>
    <x v="35"/>
    <s v="S"/>
    <s v="82 - RECONSTRUCCIÓN DE LA INFRAESTRUCTURA VIAL URBANA DEL MUNICIPIO LUPERÓN, PROVINCIA PUERTO PLATA"/>
    <s v="10 - FONDO GENERAL"/>
    <n v="16099"/>
    <s v="18 - PUERTO PLATA"/>
    <n v="54753778"/>
    <n v="26442852.120000001"/>
  </r>
  <r>
    <s v="2024"/>
    <x v="0"/>
    <x v="0"/>
    <x v="1"/>
    <x v="6"/>
    <x v="2"/>
    <s v="0211 - MINISTERIO DE OBRAS PÚBLICAS Y COMUNICACIONES"/>
    <s v="0001 - MINISTERIO DE OBRAS PUBLICAS Y COMUNICACIONES"/>
    <x v="1"/>
    <x v="11"/>
    <x v="26"/>
    <x v="5"/>
    <x v="35"/>
    <s v="S"/>
    <s v="82 - RECONSTRUCCIÓN DEL PUENTE LA SABANA AFECTADO POR EL HURACAN FIONA, MUNICIPIO SANTA CRUZ DEL SEIBO, PROVINCIA EL SEIBO."/>
    <s v="10 - FONDO GENERAL"/>
    <n v="16296"/>
    <s v="08 - EL SEIBO"/>
    <n v="27614814"/>
    <n v="25603874.309999999"/>
  </r>
  <r>
    <s v="2024"/>
    <x v="0"/>
    <x v="0"/>
    <x v="1"/>
    <x v="6"/>
    <x v="2"/>
    <s v="0211 - MINISTERIO DE OBRAS PÚBLICAS Y COMUNICACIONES"/>
    <s v="0001 - MINISTERIO DE OBRAS PUBLICAS Y COMUNICACIONES"/>
    <x v="1"/>
    <x v="11"/>
    <x v="26"/>
    <x v="5"/>
    <x v="35"/>
    <s v="S"/>
    <s v="82 - RECONSTRUCCIÓN TRAMO DE CARRETERA JUAN PABLO II- CHIRINO AFECTADO POR EL HURACAN FIONA, PROVINCIA MONTE PLATA"/>
    <s v="10 - FONDO GENERAL"/>
    <n v="16291"/>
    <s v="29 - MONTE PLATA"/>
    <n v="29745219"/>
    <n v="0"/>
  </r>
  <r>
    <s v="2024"/>
    <x v="0"/>
    <x v="0"/>
    <x v="1"/>
    <x v="6"/>
    <x v="2"/>
    <s v="0211 - MINISTERIO DE OBRAS PÚBLICAS Y COMUNICACIONES"/>
    <s v="0001 - MINISTERIO DE OBRAS PUBLICAS Y COMUNICACIONES"/>
    <x v="1"/>
    <x v="11"/>
    <x v="26"/>
    <x v="5"/>
    <x v="35"/>
    <s v="S"/>
    <s v="83 - RECONSTRUCCIÓN CRUCE DAJAO-CARRETERA BAYAGUANA AFECTADO POR EL HURACAN FIONA, MUNICIPIO BAYAGUANA, PROVINCIA MONTE PLATA"/>
    <s v="10 - FONDO GENERAL"/>
    <n v="16280"/>
    <s v="29 - MONTE PLATA"/>
    <n v="9395859"/>
    <n v="0"/>
  </r>
  <r>
    <s v="2024"/>
    <x v="0"/>
    <x v="0"/>
    <x v="1"/>
    <x v="6"/>
    <x v="2"/>
    <s v="0211 - MINISTERIO DE OBRAS PÚBLICAS Y COMUNICACIONES"/>
    <s v="0001 - MINISTERIO DE OBRAS PUBLICAS Y COMUNICACIONES"/>
    <x v="1"/>
    <x v="11"/>
    <x v="26"/>
    <x v="5"/>
    <x v="35"/>
    <s v="S"/>
    <s v="83 - RECONSTRUCCIÓN DE LA INFRAESTRUCTURA VIAL URBANA DEL MUNICIPIO BOCA CHICA, PROVINCIA SANTO DOMINGO"/>
    <s v="10 - FONDO GENERAL"/>
    <n v="15323"/>
    <s v="32 - SANTO DOMINGO"/>
    <n v="220296018"/>
    <n v="96501505.810000002"/>
  </r>
  <r>
    <s v="2024"/>
    <x v="0"/>
    <x v="0"/>
    <x v="1"/>
    <x v="6"/>
    <x v="2"/>
    <s v="0211 - MINISTERIO DE OBRAS PÚBLICAS Y COMUNICACIONES"/>
    <s v="0001 - MINISTERIO DE OBRAS PUBLICAS Y COMUNICACIONES"/>
    <x v="1"/>
    <x v="11"/>
    <x v="26"/>
    <x v="5"/>
    <x v="35"/>
    <s v="S"/>
    <s v="83 - RECONSTRUCCIÓN DE LA INFRAESTRUCTURA VIAL URBANA DEL MUNICIPIO VILLA RIVA, PROVINCIA DUARTE"/>
    <s v="10 - FONDO GENERAL"/>
    <n v="16100"/>
    <s v="06 - DUARTE"/>
    <n v="203566899"/>
    <n v="148583491.19999999"/>
  </r>
  <r>
    <s v="2024"/>
    <x v="0"/>
    <x v="0"/>
    <x v="1"/>
    <x v="6"/>
    <x v="2"/>
    <s v="0211 - MINISTERIO DE OBRAS PÚBLICAS Y COMUNICACIONES"/>
    <s v="0001 - MINISTERIO DE OBRAS PUBLICAS Y COMUNICACIONES"/>
    <x v="1"/>
    <x v="11"/>
    <x v="26"/>
    <x v="5"/>
    <x v="35"/>
    <s v="S"/>
    <s v="83 - RECONSTRUCCIÓN DEL ELEVADO ENTRADA AVENIDA HIPÓDROMO DESDE LA AUTOPISTA LAS AMÉRICAS, SANTO DOMINGO ESTE."/>
    <s v="10 - FONDO GENERAL"/>
    <n v="14994"/>
    <s v="32 - SANTO DOMINGO"/>
    <n v="3112837"/>
    <n v="0"/>
  </r>
  <r>
    <s v="2024"/>
    <x v="0"/>
    <x v="0"/>
    <x v="1"/>
    <x v="6"/>
    <x v="2"/>
    <s v="0211 - MINISTERIO DE OBRAS PÚBLICAS Y COMUNICACIONES"/>
    <s v="0001 - MINISTERIO DE OBRAS PUBLICAS Y COMUNICACIONES"/>
    <x v="1"/>
    <x v="11"/>
    <x v="26"/>
    <x v="5"/>
    <x v="35"/>
    <s v="S"/>
    <s v="84 - CONSTRUCCIÓN PUENTE DE HORMIGÓN POSTENSADO SOBRE RÍO CUABA AFECTADO POR LA VAGUADA DE ABRIL 2022, MUNICIPIO SAN FRANCISCO DE MACORÍS, PROVINCIA DUARTE"/>
    <s v="10 - FONDO GENERAL"/>
    <n v="16247"/>
    <s v="06 - DUARTE"/>
    <n v="10326196"/>
    <n v="0"/>
  </r>
  <r>
    <s v="2024"/>
    <x v="0"/>
    <x v="0"/>
    <x v="1"/>
    <x v="6"/>
    <x v="2"/>
    <s v="0211 - MINISTERIO DE OBRAS PÚBLICAS Y COMUNICACIONES"/>
    <s v="0001 - MINISTERIO DE OBRAS PUBLICAS Y COMUNICACIONES"/>
    <x v="1"/>
    <x v="11"/>
    <x v="26"/>
    <x v="5"/>
    <x v="35"/>
    <s v="S"/>
    <s v="84 - RECONSTRUCCIÓN DE LA INFRAESTRUCTURA VIAL URBANA DEL MUNICIPIO DE HATO MAYOR DEL REY, PROVINCIA HATO MAYOR"/>
    <s v="10 - FONDO GENERAL"/>
    <n v="15324"/>
    <s v="30 - HATO MAYOR"/>
    <n v="81130864"/>
    <n v="62901880"/>
  </r>
  <r>
    <s v="2024"/>
    <x v="0"/>
    <x v="0"/>
    <x v="1"/>
    <x v="6"/>
    <x v="2"/>
    <s v="0211 - MINISTERIO DE OBRAS PÚBLICAS Y COMUNICACIONES"/>
    <s v="0001 - MINISTERIO DE OBRAS PUBLICAS Y COMUNICACIONES"/>
    <x v="1"/>
    <x v="11"/>
    <x v="26"/>
    <x v="5"/>
    <x v="35"/>
    <s v="S"/>
    <s v="84 - RECONSTRUCCIÓN DE LA INFRAESTRUCTURA VIAL URBANA DEL MUNICIPIO JAMAO AL NORTE, PROVINCIA ESPAILLAT"/>
    <s v="10 - FONDO GENERAL"/>
    <n v="16101"/>
    <s v="09 - ESPAILLAT"/>
    <n v="9081662"/>
    <n v="0"/>
  </r>
  <r>
    <s v="2024"/>
    <x v="0"/>
    <x v="0"/>
    <x v="1"/>
    <x v="6"/>
    <x v="2"/>
    <s v="0211 - MINISTERIO DE OBRAS PÚBLICAS Y COMUNICACIONES"/>
    <s v="0001 - MINISTERIO DE OBRAS PUBLICAS Y COMUNICACIONES"/>
    <x v="1"/>
    <x v="11"/>
    <x v="26"/>
    <x v="5"/>
    <x v="35"/>
    <s v="S"/>
    <s v="85 - RECONSTRUCCIÓN DE LA INFRAESTRUCTURA VIAL URBANA DEL MUNICIPIO CASTAÑUELAS, PROVINCIA MONTE CRISTI"/>
    <s v="10 - FONDO GENERAL"/>
    <n v="16102"/>
    <s v="15 - MONTE CRISTI"/>
    <n v="13500931"/>
    <n v="0"/>
  </r>
  <r>
    <s v="2024"/>
    <x v="0"/>
    <x v="0"/>
    <x v="1"/>
    <x v="6"/>
    <x v="2"/>
    <s v="0211 - MINISTERIO DE OBRAS PÚBLICAS Y COMUNICACIONES"/>
    <s v="0001 - MINISTERIO DE OBRAS PUBLICAS Y COMUNICACIONES"/>
    <x v="1"/>
    <x v="11"/>
    <x v="26"/>
    <x v="5"/>
    <x v="35"/>
    <s v="S"/>
    <s v="85 - RECONSTRUCCIÓN DE LA INFRAESTRUCTURA VIAL URBANA DEL MUNICIPIO TENARES, PROVINCIA HERMANAS MIRABAL"/>
    <s v="10 - FONDO GENERAL"/>
    <n v="15325"/>
    <s v="19 - HERMANAS MIRABAL"/>
    <n v="20926444"/>
    <n v="6903896.0599999996"/>
  </r>
  <r>
    <s v="2024"/>
    <x v="0"/>
    <x v="0"/>
    <x v="1"/>
    <x v="6"/>
    <x v="2"/>
    <s v="0211 - MINISTERIO DE OBRAS PÚBLICAS Y COMUNICACIONES"/>
    <s v="0001 - MINISTERIO DE OBRAS PUBLICAS Y COMUNICACIONES"/>
    <x v="1"/>
    <x v="11"/>
    <x v="26"/>
    <x v="5"/>
    <x v="35"/>
    <s v="S"/>
    <s v="86 - RECONSTRUCCIÓN DE LA INFRAESTRUCTURA VIAL URBANA DEL MUNICIPIO BONAO, PROVINCIA MONSEÑOR NOUEL"/>
    <s v="10 - FONDO GENERAL"/>
    <n v="15326"/>
    <s v="28 - MONSENOR NOUEL"/>
    <n v="76685290"/>
    <n v="70000000"/>
  </r>
  <r>
    <s v="2024"/>
    <x v="0"/>
    <x v="0"/>
    <x v="1"/>
    <x v="6"/>
    <x v="2"/>
    <s v="0211 - MINISTERIO DE OBRAS PÚBLICAS Y COMUNICACIONES"/>
    <s v="0001 - MINISTERIO DE OBRAS PUBLICAS Y COMUNICACIONES"/>
    <x v="1"/>
    <x v="11"/>
    <x v="26"/>
    <x v="5"/>
    <x v="35"/>
    <s v="S"/>
    <s v="86 - RECONSTRUCCIÓN DE LA INFRAESTRUCTURA VIAL URBANA DEL MUNICIPIO SOSÚA, PROVINCIA PUERTO PLATA"/>
    <s v="10 - FONDO GENERAL"/>
    <n v="16103"/>
    <s v="18 - PUERTO PLATA"/>
    <n v="29747052"/>
    <n v="13479034.52"/>
  </r>
  <r>
    <s v="2024"/>
    <x v="0"/>
    <x v="0"/>
    <x v="1"/>
    <x v="6"/>
    <x v="2"/>
    <s v="0211 - MINISTERIO DE OBRAS PÚBLICAS Y COMUNICACIONES"/>
    <s v="0001 - MINISTERIO DE OBRAS PUBLICAS Y COMUNICACIONES"/>
    <x v="1"/>
    <x v="11"/>
    <x v="26"/>
    <x v="5"/>
    <x v="35"/>
    <s v="S"/>
    <s v="87 - RECONSTRUCCIÓN DE LA INFRAESTRUCTURA VIAL URBANA DEL MUNICIPIO CRISTÓBAL, PROVINCIA INDEPENDENCIA"/>
    <s v="10 - FONDO GENERAL"/>
    <n v="16104"/>
    <s v="10 - INDEPENDENCIA"/>
    <n v="18605712"/>
    <n v="0"/>
  </r>
  <r>
    <s v="2024"/>
    <x v="0"/>
    <x v="0"/>
    <x v="1"/>
    <x v="6"/>
    <x v="2"/>
    <s v="0211 - MINISTERIO DE OBRAS PÚBLICAS Y COMUNICACIONES"/>
    <s v="0001 - MINISTERIO DE OBRAS PUBLICAS Y COMUNICACIONES"/>
    <x v="1"/>
    <x v="11"/>
    <x v="26"/>
    <x v="5"/>
    <x v="35"/>
    <s v="S"/>
    <s v="87 - RECONSTRUCCIÓN DE LA INFRAESTRUCTURA VIAL URBANA DEL MUNICIPIO MATANZAS, PROVINCIA PERAVIA"/>
    <s v="10 - FONDO GENERAL"/>
    <n v="15327"/>
    <s v="99 - MULTIPROVINCIAL"/>
    <n v="21178461"/>
    <n v="4000000"/>
  </r>
  <r>
    <s v="2024"/>
    <x v="0"/>
    <x v="0"/>
    <x v="1"/>
    <x v="6"/>
    <x v="2"/>
    <s v="0211 - MINISTERIO DE OBRAS PÚBLICAS Y COMUNICACIONES"/>
    <s v="0001 - MINISTERIO DE OBRAS PUBLICAS Y COMUNICACIONES"/>
    <x v="1"/>
    <x v="11"/>
    <x v="26"/>
    <x v="5"/>
    <x v="35"/>
    <s v="S"/>
    <s v="88 - RECONSTRUCCIÓN DE LA INFRAESTRUCTURA VIAL URBANA DEL MUNICIPIO COTUÍ, PROVINCIA SÁNCHEZ RAMÍREZ"/>
    <s v="10 - FONDO GENERAL"/>
    <n v="15328"/>
    <s v="24 - SANCHEZ RAMIREZ"/>
    <n v="68314712"/>
    <n v="32574870.34"/>
  </r>
  <r>
    <s v="2024"/>
    <x v="0"/>
    <x v="0"/>
    <x v="1"/>
    <x v="6"/>
    <x v="2"/>
    <s v="0211 - MINISTERIO DE OBRAS PÚBLICAS Y COMUNICACIONES"/>
    <s v="0001 - MINISTERIO DE OBRAS PUBLICAS Y COMUNICACIONES"/>
    <x v="1"/>
    <x v="11"/>
    <x v="26"/>
    <x v="5"/>
    <x v="35"/>
    <s v="S"/>
    <s v="88 - RECONSTRUCCIÓN DE LA INFRAESTRUCTURA VIAL URBANA DEL MUNICIPIO SAN JOSÉ DE LAS MATAS, PROVINCIA SANTIAGO"/>
    <s v="10 - FONDO GENERAL"/>
    <n v="16105"/>
    <s v="25 - SANTIAGO"/>
    <n v="277292015"/>
    <n v="92000000"/>
  </r>
  <r>
    <s v="2024"/>
    <x v="0"/>
    <x v="0"/>
    <x v="1"/>
    <x v="6"/>
    <x v="2"/>
    <s v="0211 - MINISTERIO DE OBRAS PÚBLICAS Y COMUNICACIONES"/>
    <s v="0001 - MINISTERIO DE OBRAS PUBLICAS Y COMUNICACIONES"/>
    <x v="1"/>
    <x v="11"/>
    <x v="26"/>
    <x v="5"/>
    <x v="35"/>
    <s v="S"/>
    <s v="89 - RECONSTRUCCIÓN DE LA INFRAESTRUCTURA VIAL URBANA DEL MUNICIPIO DUVERGÉ, PROVINCIA INDEPENDENCIA"/>
    <s v="10 - FONDO GENERAL"/>
    <n v="15329"/>
    <s v="10 - INDEPENDENCIA"/>
    <n v="22186531"/>
    <n v="7648651.8799999999"/>
  </r>
  <r>
    <s v="2024"/>
    <x v="0"/>
    <x v="0"/>
    <x v="1"/>
    <x v="6"/>
    <x v="2"/>
    <s v="0211 - MINISTERIO DE OBRAS PÚBLICAS Y COMUNICACIONES"/>
    <s v="0001 - MINISTERIO DE OBRAS PUBLICAS Y COMUNICACIONES"/>
    <x v="1"/>
    <x v="11"/>
    <x v="26"/>
    <x v="5"/>
    <x v="35"/>
    <s v="S"/>
    <s v="89 - RECONSTRUCCIÓN DE LA INFRAESTRUCTURA VIAL URBANA DEL MUNICIPIO MELLA, PROVINCIA INDEPENDENCIA"/>
    <s v="10 - FONDO GENERAL"/>
    <n v="16106"/>
    <s v="10 - INDEPENDENCIA"/>
    <n v="13885807"/>
    <n v="0"/>
  </r>
  <r>
    <s v="2024"/>
    <x v="0"/>
    <x v="0"/>
    <x v="1"/>
    <x v="6"/>
    <x v="2"/>
    <s v="0211 - MINISTERIO DE OBRAS PÚBLICAS Y COMUNICACIONES"/>
    <s v="0001 - MINISTERIO DE OBRAS PUBLICAS Y COMUNICACIONES"/>
    <x v="1"/>
    <x v="11"/>
    <x v="26"/>
    <x v="5"/>
    <x v="35"/>
    <s v="S"/>
    <s v="90 - RECONSTRUCCIÓN DE LA INFRAESTRUCTURA VIAL URBANA DEL MUNICIPIO POSTRER RÍO, PROVINCIA INDEPENDENCIA"/>
    <s v="10 - FONDO GENERAL"/>
    <n v="16107"/>
    <s v="10 - INDEPENDENCIA"/>
    <n v="19807403"/>
    <n v="0"/>
  </r>
  <r>
    <s v="2024"/>
    <x v="0"/>
    <x v="0"/>
    <x v="1"/>
    <x v="6"/>
    <x v="2"/>
    <s v="0211 - MINISTERIO DE OBRAS PÚBLICAS Y COMUNICACIONES"/>
    <s v="0001 - MINISTERIO DE OBRAS PUBLICAS Y COMUNICACIONES"/>
    <x v="1"/>
    <x v="11"/>
    <x v="26"/>
    <x v="5"/>
    <x v="35"/>
    <s v="S"/>
    <s v="90 - RECONSTRUCCIÓN DE LA INFRAESTRUCTURA VIAL URBANA DEL MUNICIPIO SAN ANTONIO DE GUERRA, PROVINCIA SANTO DOMINGO"/>
    <s v="10 - FONDO GENERAL"/>
    <n v="15330"/>
    <s v="32 - SANTO DOMINGO"/>
    <n v="222692512"/>
    <n v="0"/>
  </r>
  <r>
    <s v="2024"/>
    <x v="0"/>
    <x v="0"/>
    <x v="1"/>
    <x v="6"/>
    <x v="2"/>
    <s v="0211 - MINISTERIO DE OBRAS PÚBLICAS Y COMUNICACIONES"/>
    <s v="0001 - MINISTERIO DE OBRAS PUBLICAS Y COMUNICACIONES"/>
    <x v="1"/>
    <x v="11"/>
    <x v="26"/>
    <x v="5"/>
    <x v="35"/>
    <s v="S"/>
    <s v="91 - RECONSTRUCCIÓN DE LA INFRAESTRUCTURA VIAL URBANA DEL MUNICIPIO DE NAGUA, PROVINCIA MARÍA TRINIDAD SÁNCHEZ"/>
    <s v="10 - FONDO GENERAL"/>
    <n v="15331"/>
    <s v="14 - MARIA TRINIDAD SANCHEZ"/>
    <n v="59494105"/>
    <n v="54088819.810000002"/>
  </r>
  <r>
    <s v="2024"/>
    <x v="0"/>
    <x v="0"/>
    <x v="1"/>
    <x v="6"/>
    <x v="2"/>
    <s v="0211 - MINISTERIO DE OBRAS PÚBLICAS Y COMUNICACIONES"/>
    <s v="0001 - MINISTERIO DE OBRAS PUBLICAS Y COMUNICACIONES"/>
    <x v="1"/>
    <x v="11"/>
    <x v="26"/>
    <x v="5"/>
    <x v="35"/>
    <s v="S"/>
    <s v="91 - RECONSTRUCCIÓN DE LA INFRAESTRUCTURA VIAL URBANA DEL MUNICIPIO PEPILLO SALCEDO, PROVINCIA MONTE CRISTI"/>
    <s v="10 - FONDO GENERAL"/>
    <n v="16108"/>
    <s v="15 - MONTE CRISTI"/>
    <n v="6750466"/>
    <n v="0"/>
  </r>
  <r>
    <s v="2024"/>
    <x v="0"/>
    <x v="0"/>
    <x v="1"/>
    <x v="6"/>
    <x v="2"/>
    <s v="0211 - MINISTERIO DE OBRAS PÚBLICAS Y COMUNICACIONES"/>
    <s v="0001 - MINISTERIO DE OBRAS PUBLICAS Y COMUNICACIONES"/>
    <x v="1"/>
    <x v="11"/>
    <x v="26"/>
    <x v="5"/>
    <x v="35"/>
    <s v="S"/>
    <s v="92 - AMPLIACIÓN DEL PUENTE FRANCISCO JACINTO PEYNADO QUE UNE AL DISTRITO NACIONAL CON EL MUNICIPIO SANTO DOMINGO NORTE, PROVINCIA SANTO DOMINGO"/>
    <s v="10 - FONDO GENERAL"/>
    <n v="16351"/>
    <s v="32 - SANTO DOMINGO"/>
    <n v="2225932869"/>
    <n v="0"/>
  </r>
  <r>
    <s v="2024"/>
    <x v="0"/>
    <x v="0"/>
    <x v="1"/>
    <x v="6"/>
    <x v="2"/>
    <s v="0211 - MINISTERIO DE OBRAS PÚBLICAS Y COMUNICACIONES"/>
    <s v="0001 - MINISTERIO DE OBRAS PUBLICAS Y COMUNICACIONES"/>
    <x v="1"/>
    <x v="11"/>
    <x v="26"/>
    <x v="5"/>
    <x v="35"/>
    <s v="S"/>
    <s v="92 - RECONSTRUCCIÓN DE LA INFRAESTRUCTURA VIAL URBANA DEL MUNICIPIO DE NEYBA, PROVINCIA BAHORUCO"/>
    <s v="10 - FONDO GENERAL"/>
    <n v="15332"/>
    <s v="03 - BAHORUCO"/>
    <n v="20206394"/>
    <n v="1151109.6200000001"/>
  </r>
  <r>
    <s v="2024"/>
    <x v="0"/>
    <x v="0"/>
    <x v="1"/>
    <x v="6"/>
    <x v="2"/>
    <s v="0211 - MINISTERIO DE OBRAS PÚBLICAS Y COMUNICACIONES"/>
    <s v="0001 - MINISTERIO DE OBRAS PUBLICAS Y COMUNICACIONES"/>
    <x v="1"/>
    <x v="11"/>
    <x v="26"/>
    <x v="5"/>
    <x v="35"/>
    <s v="S"/>
    <s v="92 - RECONSTRUCCIÓN DE LA INFRAESTRUCTURA VIAL URBANA DEL MUNICIPIO VILLA VÁZQUEZ, PROVINCIA MONTE CRISTI"/>
    <s v="10 - FONDO GENERAL"/>
    <n v="16109"/>
    <s v="15 - MONTE CRISTI"/>
    <n v="10123432"/>
    <n v="0"/>
  </r>
  <r>
    <s v="2024"/>
    <x v="0"/>
    <x v="0"/>
    <x v="1"/>
    <x v="6"/>
    <x v="2"/>
    <s v="0211 - MINISTERIO DE OBRAS PÚBLICAS Y COMUNICACIONES"/>
    <s v="0001 - MINISTERIO DE OBRAS PUBLICAS Y COMUNICACIONES"/>
    <x v="1"/>
    <x v="11"/>
    <x v="26"/>
    <x v="5"/>
    <x v="35"/>
    <s v="S"/>
    <s v="93 - RECONSTRUCCIÓN DE LA INFRAESTRUCTURA VIAL URBANA DEL MUNICIPIO LAS YAYAS DE VIAJAMA, PROVINCIA AZUA"/>
    <s v="10 - FONDO GENERAL"/>
    <n v="16110"/>
    <s v="02 - AZUA"/>
    <n v="3150218"/>
    <n v="10051584.199999999"/>
  </r>
  <r>
    <s v="2024"/>
    <x v="0"/>
    <x v="0"/>
    <x v="1"/>
    <x v="6"/>
    <x v="2"/>
    <s v="0211 - MINISTERIO DE OBRAS PÚBLICAS Y COMUNICACIONES"/>
    <s v="0001 - MINISTERIO DE OBRAS PUBLICAS Y COMUNICACIONES"/>
    <x v="1"/>
    <x v="11"/>
    <x v="26"/>
    <x v="5"/>
    <x v="35"/>
    <s v="S"/>
    <s v="93 - RECONSTRUCCIÓN DE LA INFRAESTRUCTURA VIAL URBANA DEL MUNICIPIO PEDERNALES, PROVINCIA PEDERNALES"/>
    <s v="10 - FONDO GENERAL"/>
    <n v="15333"/>
    <s v="16 - PEDERNALES"/>
    <n v="36902546"/>
    <n v="32000000"/>
  </r>
  <r>
    <s v="2024"/>
    <x v="0"/>
    <x v="0"/>
    <x v="1"/>
    <x v="6"/>
    <x v="2"/>
    <s v="0211 - MINISTERIO DE OBRAS PÚBLICAS Y COMUNICACIONES"/>
    <s v="0001 - MINISTERIO DE OBRAS PUBLICAS Y COMUNICACIONES"/>
    <x v="1"/>
    <x v="11"/>
    <x v="26"/>
    <x v="5"/>
    <x v="35"/>
    <s v="S"/>
    <s v="94 - RECONSTRUCCIÓN DE LA INFRAESTRUCTURA VIAL URBANA DEL MUNICIPIO DE COMENDADOR, PROVINCIA ELIAS PIÑA"/>
    <s v="10 - FONDO GENERAL"/>
    <n v="15334"/>
    <s v="07 - ELIAS PINA"/>
    <n v="25966791"/>
    <n v="23000000"/>
  </r>
  <r>
    <s v="2024"/>
    <x v="0"/>
    <x v="0"/>
    <x v="1"/>
    <x v="6"/>
    <x v="2"/>
    <s v="0211 - MINISTERIO DE OBRAS PÚBLICAS Y COMUNICACIONES"/>
    <s v="0001 - MINISTERIO DE OBRAS PUBLICAS Y COMUNICACIONES"/>
    <x v="1"/>
    <x v="11"/>
    <x v="26"/>
    <x v="5"/>
    <x v="35"/>
    <s v="S"/>
    <s v="94 - RECONSTRUCCIÓN DE TRAMO VIAL EN  LOS COQUITOS, MUNICIPIO MONTE PLATA, PROVINCIA MONTE PLATA"/>
    <s v="10 - FONDO GENERAL"/>
    <n v="16125"/>
    <s v="29 - MONTE PLATA"/>
    <n v="5901674"/>
    <n v="5647535"/>
  </r>
  <r>
    <s v="2024"/>
    <x v="0"/>
    <x v="0"/>
    <x v="1"/>
    <x v="6"/>
    <x v="2"/>
    <s v="0211 - MINISTERIO DE OBRAS PÚBLICAS Y COMUNICACIONES"/>
    <s v="0001 - MINISTERIO DE OBRAS PUBLICAS Y COMUNICACIONES"/>
    <x v="1"/>
    <x v="11"/>
    <x v="26"/>
    <x v="5"/>
    <x v="35"/>
    <s v="S"/>
    <s v="95 - RECONSTRUCCIÓN DE LA INFRAESTRUCTURA VIAL URBANA DEL MUNICIPIO JARABACOA, PROVINCIA LA VEGA"/>
    <s v="10 - FONDO GENERAL"/>
    <n v="15335"/>
    <s v="13 - LA VEGA"/>
    <n v="49512414"/>
    <n v="31400734.109999999"/>
  </r>
  <r>
    <s v="2024"/>
    <x v="0"/>
    <x v="0"/>
    <x v="1"/>
    <x v="6"/>
    <x v="2"/>
    <s v="0211 - MINISTERIO DE OBRAS PÚBLICAS Y COMUNICACIONES"/>
    <s v="0001 - MINISTERIO DE OBRAS PUBLICAS Y COMUNICACIONES"/>
    <x v="1"/>
    <x v="11"/>
    <x v="26"/>
    <x v="5"/>
    <x v="35"/>
    <s v="S"/>
    <s v="95 - RECONSTRUCCIÓN DEL TRAMO VIAL CALLE 1, COMUNIDAD SANCHI PRÓXIMO AL PLAY SANTA LUISA, MUNICIPIO SAN FRANCISCO DE MACORÍS, PROVINCIA DUARTE"/>
    <s v="10 - FONDO GENERAL"/>
    <n v="16136"/>
    <s v="06 - DUARTE"/>
    <n v="8253326"/>
    <n v="0"/>
  </r>
  <r>
    <s v="2024"/>
    <x v="0"/>
    <x v="0"/>
    <x v="1"/>
    <x v="6"/>
    <x v="2"/>
    <s v="0211 - MINISTERIO DE OBRAS PÚBLICAS Y COMUNICACIONES"/>
    <s v="0001 - MINISTERIO DE OBRAS PUBLICAS Y COMUNICACIONES"/>
    <x v="1"/>
    <x v="11"/>
    <x v="26"/>
    <x v="5"/>
    <x v="35"/>
    <s v="S"/>
    <s v="96 - RECONSTRUCCIÓN DE LA INFRAESTRUCTURA VIAL URBANA DEL MUNICIPIO DE LAS TERRENAS, PROVINCIA SAMANÁ"/>
    <s v="10 - FONDO GENERAL"/>
    <n v="16163"/>
    <s v="20 - SAMANA"/>
    <n v="11491649"/>
    <n v="10000000"/>
  </r>
  <r>
    <s v="2024"/>
    <x v="0"/>
    <x v="0"/>
    <x v="1"/>
    <x v="6"/>
    <x v="2"/>
    <s v="0211 - MINISTERIO DE OBRAS PÚBLICAS Y COMUNICACIONES"/>
    <s v="0001 - MINISTERIO DE OBRAS PUBLICAS Y COMUNICACIONES"/>
    <x v="1"/>
    <x v="11"/>
    <x v="26"/>
    <x v="5"/>
    <x v="35"/>
    <s v="S"/>
    <s v="96 - RECONSTRUCCIÓN DE LA INFRAESTRUCTURA VIAL URBANA DEL MUNICIPIO DE LOS ALCARRIZOS, PROVINCIA SANTO DOMINGO"/>
    <s v="10 - FONDO GENERAL"/>
    <n v="15336"/>
    <s v="32 - SANTO DOMINGO"/>
    <n v="242067625"/>
    <n v="48949191.030000001"/>
  </r>
  <r>
    <s v="2024"/>
    <x v="0"/>
    <x v="0"/>
    <x v="1"/>
    <x v="6"/>
    <x v="2"/>
    <s v="0211 - MINISTERIO DE OBRAS PÚBLICAS Y COMUNICACIONES"/>
    <s v="0001 - MINISTERIO DE OBRAS PUBLICAS Y COMUNICACIONES"/>
    <x v="1"/>
    <x v="11"/>
    <x v="26"/>
    <x v="5"/>
    <x v="35"/>
    <s v="S"/>
    <s v="97 - RECONSTRUCCIÓN DE LA INFRAESTRUCTURA VIAL URBANA DEL MUNICIPIO EL FACTOR, PROVINCIA MARÍA TRINIDAD SÁNCHEZ"/>
    <s v="10 - FONDO GENERAL"/>
    <n v="16162"/>
    <s v="14 - MARIA TRINIDAD SANCHEZ"/>
    <n v="33617319"/>
    <n v="19216082"/>
  </r>
  <r>
    <s v="2024"/>
    <x v="0"/>
    <x v="0"/>
    <x v="1"/>
    <x v="6"/>
    <x v="2"/>
    <s v="0211 - MINISTERIO DE OBRAS PÚBLICAS Y COMUNICACIONES"/>
    <s v="0001 - MINISTERIO DE OBRAS PUBLICAS Y COMUNICACIONES"/>
    <x v="1"/>
    <x v="11"/>
    <x v="26"/>
    <x v="5"/>
    <x v="35"/>
    <s v="S"/>
    <s v="97 - RECONSTRUCCIÓN DE LA INFRAESTRUCTURA VIAL URBANA DEL MUNICIPIO PADRE LAS CASAS, PROVINCIA AZUA"/>
    <s v="10 - FONDO GENERAL"/>
    <n v="15337"/>
    <s v="02 - AZUA"/>
    <n v="65183783"/>
    <n v="27621680.370000001"/>
  </r>
  <r>
    <s v="2024"/>
    <x v="0"/>
    <x v="0"/>
    <x v="1"/>
    <x v="6"/>
    <x v="2"/>
    <s v="0211 - MINISTERIO DE OBRAS PÚBLICAS Y COMUNICACIONES"/>
    <s v="0001 - MINISTERIO DE OBRAS PUBLICAS Y COMUNICACIONES"/>
    <x v="1"/>
    <x v="11"/>
    <x v="26"/>
    <x v="5"/>
    <x v="35"/>
    <s v="S"/>
    <s v="98 - RECONSTRUCCIÓN  DE LA INFRAESTRUCTURA VIAL URBANA DEL MUNICIPIO ARENOSO, PROVINCIA DUARTE"/>
    <s v="10 - FONDO GENERAL"/>
    <n v="15338"/>
    <s v="06 - DUARTE"/>
    <n v="111081372"/>
    <n v="82953336.420000002"/>
  </r>
  <r>
    <s v="2024"/>
    <x v="0"/>
    <x v="0"/>
    <x v="1"/>
    <x v="6"/>
    <x v="2"/>
    <s v="0211 - MINISTERIO DE OBRAS PÚBLICAS Y COMUNICACIONES"/>
    <s v="0001 - MINISTERIO DE OBRAS PUBLICAS Y COMUNICACIONES"/>
    <x v="1"/>
    <x v="11"/>
    <x v="26"/>
    <x v="5"/>
    <x v="35"/>
    <s v="S"/>
    <s v="98 - RECONSTRUCCIÓN DE 22KM DEL TRAMO CARRETERO EL CERCADO-HONDO VALLE, PROVINCIAS SAN JUAN Y ELIAS PIÑA"/>
    <s v="10 - FONDO GENERAL"/>
    <n v="14948"/>
    <s v="07 - ELIAS PINA"/>
    <n v="11673138"/>
    <n v="29140711.579999998"/>
  </r>
  <r>
    <s v="2024"/>
    <x v="0"/>
    <x v="0"/>
    <x v="1"/>
    <x v="6"/>
    <x v="2"/>
    <s v="0211 - MINISTERIO DE OBRAS PÚBLICAS Y COMUNICACIONES"/>
    <s v="0001 - MINISTERIO DE OBRAS PUBLICAS Y COMUNICACIONES"/>
    <x v="1"/>
    <x v="11"/>
    <x v="26"/>
    <x v="5"/>
    <x v="35"/>
    <s v="S"/>
    <s v="98 - RECONSTRUCCIÓN DE 60 METROS DEL TRAMO VIAL SOBRE SABANA DEL RÍO AFECTADO POR EL HURACÁN FIONA, DISTRITO MUNICIPAL DON JUAN, MUNICIPIO MONTE PLATA, PROVINCIA MONTE PLATA"/>
    <s v="10 - FONDO GENERAL"/>
    <n v="16279"/>
    <s v="29 - MONTE PLATA"/>
    <n v="2803807"/>
    <n v="0"/>
  </r>
  <r>
    <s v="2024"/>
    <x v="0"/>
    <x v="0"/>
    <x v="1"/>
    <x v="6"/>
    <x v="2"/>
    <s v="0211 - MINISTERIO DE OBRAS PÚBLICAS Y COMUNICACIONES"/>
    <s v="0001 - MINISTERIO DE OBRAS PUBLICAS Y COMUNICACIONES"/>
    <x v="1"/>
    <x v="11"/>
    <x v="26"/>
    <x v="5"/>
    <x v="35"/>
    <s v="S"/>
    <s v="99 - CONSTRUCCIÓN PUENTE BADEN TUBULAR AFECTADO POR LA VAGUADA DE ABRIL 2022 EN ARROYO TORO, MUNICIPIO BONAO, PROVINCIA MONSEÑOR NOUEL"/>
    <s v="10 - FONDO GENERAL"/>
    <n v="16293"/>
    <s v="28 - MONSENOR NOUEL"/>
    <n v="3616546"/>
    <n v="0"/>
  </r>
  <r>
    <s v="2024"/>
    <x v="0"/>
    <x v="0"/>
    <x v="1"/>
    <x v="6"/>
    <x v="2"/>
    <s v="0211 - MINISTERIO DE OBRAS PÚBLICAS Y COMUNICACIONES"/>
    <s v="0001 - MINISTERIO DE OBRAS PUBLICAS Y COMUNICACIONES"/>
    <x v="1"/>
    <x v="11"/>
    <x v="26"/>
    <x v="5"/>
    <x v="35"/>
    <s v="S"/>
    <s v="99 - RECONSTRUCCIÓN DE LA INFRAESTRUCTURA VIAL URBANA DEL MUNICIPIO DE PEDRO BRAND, PROVINCIA SANTO DOMINGO"/>
    <s v="10 - FONDO GENERAL"/>
    <n v="15339"/>
    <s v="32 - SANTO DOMINGO"/>
    <n v="341068863"/>
    <n v="0"/>
  </r>
  <r>
    <s v="2024"/>
    <x v="0"/>
    <x v="0"/>
    <x v="1"/>
    <x v="6"/>
    <x v="2"/>
    <s v="0211 - MINISTERIO DE OBRAS PÚBLICAS Y COMUNICACIONES"/>
    <s v="0001 - MINISTERIO DE OBRAS PUBLICAS Y COMUNICACIONES"/>
    <x v="1"/>
    <x v="11"/>
    <x v="26"/>
    <x v="5"/>
    <x v="35"/>
    <s v="S"/>
    <s v="99 - RECONSTRUCCIÓN DE LA INFRAESTRUCTURA VIAL URBANA DEL SECTOR PUEBLO NUEVO, DISTRITO MUNICIPAL CHIRINO, MUNICIPIO MONTE PLATA, PROVINCIA MONTE PLATA"/>
    <s v="10 - FONDO GENERAL"/>
    <n v="16294"/>
    <s v="29 - MONTE PLATA"/>
    <n v="8145788"/>
    <n v="2997267.17"/>
  </r>
  <r>
    <s v="2024"/>
    <x v="0"/>
    <x v="0"/>
    <x v="1"/>
    <x v="6"/>
    <x v="2"/>
    <s v="0211 - MINISTERIO DE OBRAS PÚBLICAS Y COMUNICACIONES"/>
    <s v="0001 - MINISTERIO DE OBRAS PUBLICAS Y COMUNICACIONES"/>
    <x v="1"/>
    <x v="11"/>
    <x v="26"/>
    <x v="5"/>
    <x v="35"/>
    <s v="S"/>
    <s v="90 - RECONSTRUCCIÓN  DEL CAMINO VECINAL LA GINA - CAMPECHE ABAJO - SABANA GRANDE, MUNICIPIO PIMENTEL, PROVINCIA DUARTE"/>
    <s v="10 - FONDO GENERAL"/>
    <n v="16344"/>
    <s v="06 - DUARTE"/>
    <n v="0"/>
    <n v="14422574.66"/>
  </r>
  <r>
    <s v="2024"/>
    <x v="0"/>
    <x v="0"/>
    <x v="1"/>
    <x v="6"/>
    <x v="2"/>
    <s v="0211 - MINISTERIO DE OBRAS PÚBLICAS Y COMUNICACIONES"/>
    <s v="0001 - MINISTERIO DE OBRAS PUBLICAS Y COMUNICACIONES"/>
    <x v="1"/>
    <x v="11"/>
    <x v="26"/>
    <x v="5"/>
    <x v="35"/>
    <s v="S"/>
    <s v="90 - RECONSTRUCCIÓN DEL CAMINO VECINAL EL CUEY - EL PALMAR - LOS PRIETOS, MUNICIPIO SANTA CRUZ DE EL SEIBO, PROVINCIA EL SEIBO"/>
    <s v="10 - FONDO GENERAL"/>
    <n v="16335"/>
    <s v="08 - EL SEIBO"/>
    <n v="0"/>
    <n v="0"/>
  </r>
  <r>
    <s v="2024"/>
    <x v="0"/>
    <x v="0"/>
    <x v="1"/>
    <x v="6"/>
    <x v="2"/>
    <s v="0211 - MINISTERIO DE OBRAS PÚBLICAS Y COMUNICACIONES"/>
    <s v="0001 - MINISTERIO DE OBRAS PUBLICAS Y COMUNICACIONES"/>
    <x v="1"/>
    <x v="11"/>
    <x v="26"/>
    <x v="5"/>
    <x v="35"/>
    <s v="S"/>
    <s v="85 - CONSTRUCCIÓN CAMINO VECINAL MANABAO-LA CIÉNEGA, DISTRITO MUNICIPAL MANABAO, PROVINCIA LA VEGA"/>
    <s v="10 - FONDO GENERAL"/>
    <n v="16309"/>
    <s v="13 - LA VEGA"/>
    <n v="0"/>
    <n v="62951107.869999997"/>
  </r>
  <r>
    <s v="2024"/>
    <x v="0"/>
    <x v="0"/>
    <x v="1"/>
    <x v="6"/>
    <x v="2"/>
    <s v="0211 - MINISTERIO DE OBRAS PÚBLICAS Y COMUNICACIONES"/>
    <s v="0001 - MINISTERIO DE OBRAS PUBLICAS Y COMUNICACIONES"/>
    <x v="1"/>
    <x v="11"/>
    <x v="26"/>
    <x v="5"/>
    <x v="35"/>
    <s v="S"/>
    <s v="10 - CONSTRUCCIÓN DE INFRAESTRUCTURA VIAL PARA EL DESARROLLO TURÍSTICO DE CABO ROJO, MUNICIPIO PEDERNALES, PROVINCIA PEDERNALES"/>
    <s v="10 - FONDO GENERAL"/>
    <n v="16370"/>
    <s v="16 - PEDERNALES"/>
    <n v="0"/>
    <n v="782084656.93999994"/>
  </r>
  <r>
    <s v="2024"/>
    <x v="0"/>
    <x v="0"/>
    <x v="1"/>
    <x v="6"/>
    <x v="2"/>
    <s v="0211 - MINISTERIO DE OBRAS PÚBLICAS Y COMUNICACIONES"/>
    <s v="0001 - MINISTERIO DE OBRAS PUBLICAS Y COMUNICACIONES"/>
    <x v="1"/>
    <x v="11"/>
    <x v="26"/>
    <x v="5"/>
    <x v="35"/>
    <s v="S"/>
    <s v="88 - CONSTRUCCIÓN  DEL TRAMO DE CARRETERA ENLACE VIAL ESTANCIA NUEVA HASTA EL CRUCE DE CHERO MUNICIPIO MOCA, PROVINCIA ESPAILLAT"/>
    <s v="10 - FONDO GENERAL"/>
    <n v="16337"/>
    <s v="09 - ESPAILLAT"/>
    <n v="0"/>
    <n v="197123697.63"/>
  </r>
  <r>
    <s v="2024"/>
    <x v="0"/>
    <x v="0"/>
    <x v="1"/>
    <x v="6"/>
    <x v="2"/>
    <s v="0211 - MINISTERIO DE OBRAS PÚBLICAS Y COMUNICACIONES"/>
    <s v="0001 - MINISTERIO DE OBRAS PUBLICAS Y COMUNICACIONES"/>
    <x v="1"/>
    <x v="11"/>
    <x v="26"/>
    <x v="5"/>
    <x v="35"/>
    <s v="S"/>
    <s v="93 - CONSTRUCCIÓN DE MURO DE HORMIGÓN ARMADO EN TRAMO DEL PASO A DESNIVEL DE LA AVENIDA LAS CARRERAS ESQUINA 30 DE MARZO, SANTIAGO DE LOS CABALLEROS, PROVINCIA SANTIAGO"/>
    <s v="10 - FONDO GENERAL"/>
    <n v="16376"/>
    <s v="25 - SANTIAGO"/>
    <n v="0"/>
    <n v="180304749.38"/>
  </r>
  <r>
    <s v="2024"/>
    <x v="0"/>
    <x v="0"/>
    <x v="1"/>
    <x v="6"/>
    <x v="2"/>
    <s v="0211 - MINISTERIO DE OBRAS PÚBLICAS Y COMUNICACIONES"/>
    <s v="0001 - MINISTERIO DE OBRAS PUBLICAS Y COMUNICACIONES"/>
    <x v="1"/>
    <x v="11"/>
    <x v="26"/>
    <x v="5"/>
    <x v="35"/>
    <s v="S"/>
    <s v="70 - RECONSTRUCCIÓN DEL CAMINO VECINAL EL CUEY - EL PALMAR - LOS PRIETOS, MUNICIPIO SANTA CRUZ DE EL SEIBO, PROVINCIA EL SEIBO"/>
    <s v="10 - FONDO GENERAL"/>
    <n v="16335"/>
    <s v="08 - EL SEIBO"/>
    <n v="0"/>
    <n v="0"/>
  </r>
  <r>
    <s v="2024"/>
    <x v="0"/>
    <x v="0"/>
    <x v="1"/>
    <x v="6"/>
    <x v="2"/>
    <s v="0211 - MINISTERIO DE OBRAS PÚBLICAS Y COMUNICACIONES"/>
    <s v="0001 - MINISTERIO DE OBRAS PUBLICAS Y COMUNICACIONES"/>
    <x v="1"/>
    <x v="11"/>
    <x v="26"/>
    <x v="5"/>
    <x v="35"/>
    <s v="S"/>
    <s v="94 - RECONSTRUCCIÓN RECONSTRUCCIÓN CARRETERA JARABACOA (DESDE C/ FEDERICO BASILIS) HASTA JUNUMUCÚ, MUNICIPIO JARABACOA, PROVINCIA LA VEGA"/>
    <s v="10 - FONDO GENERAL"/>
    <n v="16378"/>
    <s v="13 - LA VEGA"/>
    <n v="0"/>
    <n v="0"/>
  </r>
  <r>
    <s v="2024"/>
    <x v="0"/>
    <x v="0"/>
    <x v="1"/>
    <x v="6"/>
    <x v="2"/>
    <s v="0211 - MINISTERIO DE OBRAS PÚBLICAS Y COMUNICACIONES"/>
    <s v="0001 - MINISTERIO DE OBRAS PUBLICAS Y COMUNICACIONES"/>
    <x v="1"/>
    <x v="11"/>
    <x v="26"/>
    <x v="5"/>
    <x v="35"/>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x v="2"/>
    <s v="0211 - MINISTERIO DE OBRAS PÚBLICAS Y COMUNICACIONES"/>
    <s v="0001 - MINISTERIO DE OBRAS PUBLICAS Y COMUNICACIONES"/>
    <x v="1"/>
    <x v="11"/>
    <x v="26"/>
    <x v="5"/>
    <x v="35"/>
    <s v="S"/>
    <s v="35 - CONSTRUCCIÓN CIRCUNVALACION LA OTRA BANDA (ENTRE LAS CARRETERAS HIGUEY - LA OTRA BANDA -VERON), PROVINCIA LA ALTAGRACIA"/>
    <s v="20 - FONDOS CON DESTINO ESPECÍFICO"/>
    <n v="14305"/>
    <s v="11 - LA ALTAGRACIA"/>
    <n v="0"/>
    <n v="0"/>
  </r>
  <r>
    <s v="2024"/>
    <x v="0"/>
    <x v="0"/>
    <x v="1"/>
    <x v="6"/>
    <x v="2"/>
    <s v="0211 - MINISTERIO DE OBRAS PÚBLICAS Y COMUNICACIONES"/>
    <s v="0001 - MINISTERIO DE OBRAS PUBLICAS Y COMUNICACIONES"/>
    <x v="1"/>
    <x v="11"/>
    <x v="26"/>
    <x v="5"/>
    <x v="35"/>
    <s v="S"/>
    <s v="40 - RECONSTRUCCIÓN CAMINO VECINAL AGUAS AMARGAS - EL JOBO - LA BASTIDA , AZUA"/>
    <s v="20 - FONDOS CON DESTINO ESPECÍFICO"/>
    <n v="6037"/>
    <s v="02 - AZUA"/>
    <n v="0"/>
    <n v="0"/>
  </r>
  <r>
    <s v="2024"/>
    <x v="0"/>
    <x v="0"/>
    <x v="1"/>
    <x v="6"/>
    <x v="2"/>
    <s v="0211 - MINISTERIO DE OBRAS PÚBLICAS Y COMUNICACIONES"/>
    <s v="0001 - MINISTERIO DE OBRAS PUBLICAS Y COMUNICACIONES"/>
    <x v="1"/>
    <x v="11"/>
    <x v="26"/>
    <x v="5"/>
    <x v="35"/>
    <s v="S"/>
    <s v="12 - CONSTRUCCIÃ?N VIADUCTO Y DISTRIBUIDOR VIAL EN LA AV. REPÃ?BLICA DE COLOMBIA CON AV. CORONEL JUAN MARÃA LORA Y AV. PÃ?REZ RICART, DISTRITO NACIONAL"/>
    <s v="10 - FONDO GENERAL"/>
    <n v="16372"/>
    <s v="01 - DISTRITO NACIONAL"/>
    <n v="0"/>
    <n v="489843116.22000003"/>
  </r>
  <r>
    <s v="2024"/>
    <x v="0"/>
    <x v="0"/>
    <x v="1"/>
    <x v="6"/>
    <x v="2"/>
    <s v="0211 - MINISTERIO DE OBRAS PÚBLICAS Y COMUNICACIONES"/>
    <s v="0001 - MINISTERIO DE OBRAS PUBLICAS Y COMUNICACIONES"/>
    <x v="1"/>
    <x v="11"/>
    <x v="26"/>
    <x v="5"/>
    <x v="35"/>
    <s v="S"/>
    <s v="11 - REHABILITACIÓN PUENTE METALICO NISIBON,PROVINCIA LA ALTAGRACIA"/>
    <s v="20 - FONDOS CON DESTINO ESPECÍFICO"/>
    <n v="14304"/>
    <s v="11 - LA ALTAGRACIA"/>
    <n v="0"/>
    <n v="1614915.33"/>
  </r>
  <r>
    <s v="2024"/>
    <x v="0"/>
    <x v="0"/>
    <x v="1"/>
    <x v="6"/>
    <x v="2"/>
    <s v="0211 - MINISTERIO DE OBRAS PÚBLICAS Y COMUNICACIONES"/>
    <s v="0001 - MINISTERIO DE OBRAS PUBLICAS Y COMUNICACIONES"/>
    <x v="1"/>
    <x v="11"/>
    <x v="26"/>
    <x v="5"/>
    <x v="35"/>
    <s v="S"/>
    <s v="10 - RECONSTRUCCIA?N DEL CAMINO VECINAL MONTELLANO-LOS LIRIOS-LOS ARACENA-LOS ABANICOS, SALCEDO , PROVINCIA HERMANAS MIRABAL"/>
    <s v="20 - FONDOS CON DESTINO ESPECÍFICO"/>
    <n v="15013"/>
    <s v="19 - HERMANAS MIRABAL"/>
    <n v="0"/>
    <n v="21864300.800000001"/>
  </r>
  <r>
    <s v="2024"/>
    <x v="0"/>
    <x v="0"/>
    <x v="1"/>
    <x v="6"/>
    <x v="2"/>
    <s v="0211 - MINISTERIO DE OBRAS PÚBLICAS Y COMUNICACIONES"/>
    <s v="0001 - MINISTERIO DE OBRAS PUBLICAS Y COMUNICACIONES"/>
    <x v="1"/>
    <x v="11"/>
    <x v="26"/>
    <x v="5"/>
    <x v="35"/>
    <s v="S"/>
    <s v="94 - RECONSTRUCCIÓN DE LA CARRETERA VILLA JARAGUA - LAS CAÑITAS, MUNICIPIO VILLA JARAGUA, PROVINCIA BAHORUCO"/>
    <s v="20 - FONDOS CON DESTINO ESPECÍFICO"/>
    <n v="16417"/>
    <s v="03 - BAHORUCO"/>
    <n v="0"/>
    <n v="34237328"/>
  </r>
  <r>
    <s v="2024"/>
    <x v="0"/>
    <x v="0"/>
    <x v="1"/>
    <x v="6"/>
    <x v="2"/>
    <s v="0211 - MINISTERIO DE OBRAS PÚBLICAS Y COMUNICACIONES"/>
    <s v="0001 - MINISTERIO DE OBRAS PUBLICAS Y COMUNICACIONES"/>
    <x v="1"/>
    <x v="11"/>
    <x v="26"/>
    <x v="5"/>
    <x v="35"/>
    <s v="S"/>
    <s v="04 - RECONSTRUCCIÓN  DE MUROS DE GAVION EN LA CARRETERA MAGUANA - LA LEONOR, PROVINCIA SANTIAGO RODRÍGUEZ"/>
    <s v="20 - FONDOS CON DESTINO ESPECÍFICO"/>
    <n v="16398"/>
    <s v="26 - SANTIAGO RODRIGUEZ"/>
    <n v="0"/>
    <n v="0"/>
  </r>
  <r>
    <s v="2024"/>
    <x v="0"/>
    <x v="0"/>
    <x v="1"/>
    <x v="6"/>
    <x v="2"/>
    <s v="0211 - MINISTERIO DE OBRAS PÚBLICAS Y COMUNICACIONES"/>
    <s v="0001 - MINISTERIO DE OBRAS PUBLICAS Y COMUNICACIONES"/>
    <x v="1"/>
    <x v="11"/>
    <x v="26"/>
    <x v="5"/>
    <x v="35"/>
    <s v="S"/>
    <s v="93 - RECONSTRUCCIÓN CARRETERA EL FACTOR- LOS INDIOS, MUNICIPIO EL FACTOR, PROVINCIA MARÍA TRINIDAD SÁNCHEZ"/>
    <s v="20 - FONDOS CON DESTINO ESPECÍFICO"/>
    <n v="16396"/>
    <s v="14 - MARIA TRINIDAD SANCHEZ"/>
    <n v="0"/>
    <n v="0"/>
  </r>
  <r>
    <s v="2024"/>
    <x v="0"/>
    <x v="0"/>
    <x v="1"/>
    <x v="6"/>
    <x v="2"/>
    <s v="0211 - MINISTERIO DE OBRAS PÚBLICAS Y COMUNICACIONES"/>
    <s v="0001 - MINISTERIO DE OBRAS PUBLICAS Y COMUNICACIONES"/>
    <x v="1"/>
    <x v="11"/>
    <x v="26"/>
    <x v="5"/>
    <x v="35"/>
    <s v="S"/>
    <s v="25 - RECONSTRUCCIÓN DE LA CARRETERA LA YAGUIZA - LOS ZACONES - LOS CACAOS - SAN FRANCISCO DE MACORÍS"/>
    <s v="20 - FONDOS CON DESTINO ESPECÍFICO"/>
    <n v="13837"/>
    <s v="06 - DUARTE"/>
    <n v="0"/>
    <n v="167594346.32999998"/>
  </r>
  <r>
    <s v="2024"/>
    <x v="0"/>
    <x v="0"/>
    <x v="1"/>
    <x v="6"/>
    <x v="2"/>
    <s v="0211 - MINISTERIO DE OBRAS PÚBLICAS Y COMUNICACIONES"/>
    <s v="0001 - MINISTERIO DE OBRAS PUBLICAS Y COMUNICACIONES"/>
    <x v="1"/>
    <x v="11"/>
    <x v="26"/>
    <x v="5"/>
    <x v="35"/>
    <s v="S"/>
    <s v="27 - CONSTRUCCIÓN PUENTE BAJABONICO AFECTADO POR LA VAGUADA DE ABRIL 2022, MUNICIPIO IMBERT, PROVINCIA PUERTO PLATA"/>
    <s v="50 - CRÉDITO INTERNO"/>
    <n v="16644"/>
    <s v="18 - PUERTO PLATA"/>
    <n v="0"/>
    <n v="0"/>
  </r>
  <r>
    <s v="2024"/>
    <x v="0"/>
    <x v="0"/>
    <x v="1"/>
    <x v="6"/>
    <x v="2"/>
    <s v="0211 - MINISTERIO DE OBRAS PÚBLICAS Y COMUNICACIONES"/>
    <s v="0001 - MINISTERIO DE OBRAS PUBLICAS Y COMUNICACIONES"/>
    <x v="1"/>
    <x v="11"/>
    <x v="26"/>
    <x v="5"/>
    <x v="35"/>
    <s v="S"/>
    <s v="85 - RECONSTRUCCIÓN DE OBRAS COMPLEMENTARIAS CARRETERA TURÍSTICA GREGORIO LUPERÓN, PROVINCIAS SANTIAGO- PUERTO PLATA"/>
    <s v="20 - FONDOS CON DESTINO ESPECÍFICO"/>
    <n v="16305"/>
    <s v="25 - SANTIAGO"/>
    <n v="0"/>
    <n v="252921233"/>
  </r>
  <r>
    <s v="2024"/>
    <x v="0"/>
    <x v="0"/>
    <x v="1"/>
    <x v="6"/>
    <x v="2"/>
    <s v="0211 - MINISTERIO DE OBRAS PÚBLICAS Y COMUNICACIONES"/>
    <s v="0001 - MINISTERIO DE OBRAS PUBLICAS Y COMUNICACIONES"/>
    <x v="1"/>
    <x v="11"/>
    <x v="26"/>
    <x v="5"/>
    <x v="35"/>
    <s v="S"/>
    <s v="96 - REPARACIÓN PUENTE PEATONAL EN LA AVENIDA MARÍA TRINIDAD SÁNCHEZ, MUNICIPIO ESPERANZA, PROVINCIA VALVERDE"/>
    <s v="50 - CRÉDITO INTERNO"/>
    <n v="16385"/>
    <s v="27 - VALVERDE"/>
    <n v="0"/>
    <n v="0"/>
  </r>
  <r>
    <s v="2024"/>
    <x v="0"/>
    <x v="0"/>
    <x v="1"/>
    <x v="6"/>
    <x v="2"/>
    <s v="0211 - MINISTERIO DE OBRAS PÚBLICAS Y COMUNICACIONES"/>
    <s v="0001 - MINISTERIO DE OBRAS PUBLICAS Y COMUNICACIONES"/>
    <x v="1"/>
    <x v="11"/>
    <x v="26"/>
    <x v="5"/>
    <x v="35"/>
    <s v="S"/>
    <s v="83 - RECONSTRUCCIÓN DE OBRAS COMPLEMENTARIAS CARRETERA TURÍSTICA GREGORIO LUPERÓN, PROVINCIAS SANTIAGO- PUERTO PLATA"/>
    <s v="20 - FONDOS CON DESTINO ESPECÍFICO"/>
    <n v="16305"/>
    <s v="25 - SANTIAGO"/>
    <n v="0"/>
    <n v="442378766.99999994"/>
  </r>
  <r>
    <s v="2024"/>
    <x v="0"/>
    <x v="0"/>
    <x v="1"/>
    <x v="6"/>
    <x v="2"/>
    <s v="0211 - MINISTERIO DE OBRAS PÚBLICAS Y COMUNICACIONES"/>
    <s v="0001 - MINISTERIO DE OBRAS PUBLICAS Y COMUNICACIONES"/>
    <x v="1"/>
    <x v="11"/>
    <x v="26"/>
    <x v="5"/>
    <x v="35"/>
    <s v="S"/>
    <s v="23 - RECONSTRUCCIÓN DE PUENTE PEATONAL PRÓXIMO AL PUENTE JUAN PABLO DUARTE, SECTOR VILLA FRANCISCA, DISTRITO NACIONAL"/>
    <s v="50 - CRÉDITO INTERNO"/>
    <n v="16547"/>
    <s v="01 - DISTRITO NACIONAL"/>
    <n v="0"/>
    <n v="0"/>
  </r>
  <r>
    <s v="2024"/>
    <x v="0"/>
    <x v="0"/>
    <x v="1"/>
    <x v="6"/>
    <x v="2"/>
    <s v="0211 - MINISTERIO DE OBRAS PÚBLICAS Y COMUNICACIONES"/>
    <s v="0001 - MINISTERIO DE OBRAS PUBLICAS Y COMUNICACIONES"/>
    <x v="1"/>
    <x v="11"/>
    <x v="26"/>
    <x v="5"/>
    <x v="35"/>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x v="2"/>
    <s v="0211 - MINISTERIO DE OBRAS PÚBLICAS Y COMUNICACIONES"/>
    <s v="0001 - MINISTERIO DE OBRAS PUBLICAS Y COMUNICACIONES"/>
    <x v="1"/>
    <x v="11"/>
    <x v="26"/>
    <x v="5"/>
    <x v="35"/>
    <s v="S"/>
    <s v="80 - RECONSTRUCCIÓN CAMINO VECINAL EL AGUACATE - LA COLE - LA JAGUA - EL GUAYABO, MUNICIPIO SAN FRANCISCO DE MACORIS, PROVINCIA DUARTE"/>
    <s v="10 - FONDO GENERAL"/>
    <n v="16502"/>
    <s v="06 - DUARTE"/>
    <n v="0"/>
    <n v="29713000"/>
  </r>
  <r>
    <s v="2024"/>
    <x v="0"/>
    <x v="0"/>
    <x v="1"/>
    <x v="6"/>
    <x v="2"/>
    <s v="0211 - MINISTERIO DE OBRAS PÚBLICAS Y COMUNICACIONES"/>
    <s v="0001 - MINISTERIO DE OBRAS PUBLICAS Y COMUNICACIONES"/>
    <x v="1"/>
    <x v="11"/>
    <x v="26"/>
    <x v="5"/>
    <x v="35"/>
    <s v="S"/>
    <s v="80 - RECONSTRUCCIÓN CAMINO VECINAL EL AGUACATE - LA COLE - LA JAGUA - EL GUAYABO, MUNICIPIO SAN FRANCISCO DE MACORIS, PROVINCIA DUARTE"/>
    <s v="20 - FONDOS CON DESTINO ESPECÍFICO"/>
    <n v="16502"/>
    <s v="06 - DUARTE"/>
    <n v="0"/>
    <n v="41840552.280000001"/>
  </r>
  <r>
    <s v="2024"/>
    <x v="0"/>
    <x v="0"/>
    <x v="1"/>
    <x v="6"/>
    <x v="2"/>
    <s v="0211 - MINISTERIO DE OBRAS PÚBLICAS Y COMUNICACIONES"/>
    <s v="0001 - MINISTERIO DE OBRAS PUBLICAS Y COMUNICACIONES"/>
    <x v="1"/>
    <x v="11"/>
    <x v="26"/>
    <x v="5"/>
    <x v="35"/>
    <s v="S"/>
    <s v="81 - CONSTRUCCIÓN DEL CAMINO VECINAL GAUTIER - GUAYABAL - PALOMA TRAMO I, MUNICIPIO SAN PEDRO DE MACORÍS, PROVINCIA SAN PEDRO DE MACORIS"/>
    <s v="10 - FONDO GENERAL"/>
    <n v="16460"/>
    <s v="23 - SAN PEDRO DE MACORIS"/>
    <n v="0"/>
    <n v="106418029.86"/>
  </r>
  <r>
    <s v="2024"/>
    <x v="0"/>
    <x v="0"/>
    <x v="1"/>
    <x v="6"/>
    <x v="2"/>
    <s v="0211 - MINISTERIO DE OBRAS PÚBLICAS Y COMUNICACIONES"/>
    <s v="0001 - MINISTERIO DE OBRAS PUBLICAS Y COMUNICACIONES"/>
    <x v="1"/>
    <x v="11"/>
    <x v="26"/>
    <x v="5"/>
    <x v="35"/>
    <s v="S"/>
    <s v="26 - RECONSTRUCCIÓN DE PUENTE PEATONAL EN LA AUTOPISTA JOAQUÍN BALAGUER, ESTANCIA DEL YAQUE, MUNICIPIO VILLA GONZÁLEZ, PROVINCIA SANTIAGO"/>
    <s v="50 - CRÉDITO INTERNO"/>
    <n v="16586"/>
    <s v="25 - SANTIAGO"/>
    <n v="0"/>
    <n v="0"/>
  </r>
  <r>
    <s v="2024"/>
    <x v="0"/>
    <x v="0"/>
    <x v="1"/>
    <x v="6"/>
    <x v="2"/>
    <s v="0211 - MINISTERIO DE OBRAS PÚBLICAS Y COMUNICACIONES"/>
    <s v="0001 - MINISTERIO DE OBRAS PUBLICAS Y COMUNICACIONES"/>
    <x v="1"/>
    <x v="11"/>
    <x v="26"/>
    <x v="5"/>
    <x v="35"/>
    <s v="S"/>
    <s v="82 - RECONSTRUCCIÓN DEL CAMINO VECINAL EL VALLE - ARROYO SECO, MUNICIPIO SANTA BARBARA DE SAMANÁ, PROVINCIA SAMANÁ"/>
    <s v="10 - FONDO GENERAL"/>
    <n v="16504"/>
    <s v="20 - SAMANA"/>
    <n v="0"/>
    <n v="0"/>
  </r>
  <r>
    <s v="2024"/>
    <x v="0"/>
    <x v="0"/>
    <x v="1"/>
    <x v="6"/>
    <x v="2"/>
    <s v="0211 - MINISTERIO DE OBRAS PÚBLICAS Y COMUNICACIONES"/>
    <s v="0001 - MINISTERIO DE OBRAS PUBLICAS Y COMUNICACIONES"/>
    <x v="1"/>
    <x v="11"/>
    <x v="26"/>
    <x v="5"/>
    <x v="35"/>
    <s v="S"/>
    <s v="82 - RECONSTRUCCIÓN DEL CAMINO VECINAL EL VALLE - ARROYO SECO, MUNICIPIO SANTA BARBARA DE SAMANÁ, PROVINCIA SAMANÁ"/>
    <s v="50 - CRÉDITO INTERNO"/>
    <n v="16504"/>
    <s v="20 - SAMANA"/>
    <n v="0"/>
    <n v="0"/>
  </r>
  <r>
    <s v="2024"/>
    <x v="0"/>
    <x v="0"/>
    <x v="1"/>
    <x v="6"/>
    <x v="2"/>
    <s v="0211 - MINISTERIO DE OBRAS PÚBLICAS Y COMUNICACIONES"/>
    <s v="0001 - MINISTERIO DE OBRAS PUBLICAS Y COMUNICACIONES"/>
    <x v="1"/>
    <x v="11"/>
    <x v="26"/>
    <x v="5"/>
    <x v="35"/>
    <s v="S"/>
    <s v="25 - RECONSTRUCCIÓN PUENTE SOBRE ARROYO BAHÍA, CARRETERA BANI - CALDERA, MUNICIPIO BANI, PROVINCIA PERAVIA"/>
    <s v="50 - CRÉDITO INTERNO"/>
    <n v="16571"/>
    <s v="17 - PERAVIA"/>
    <n v="0"/>
    <n v="0"/>
  </r>
  <r>
    <s v="2024"/>
    <x v="0"/>
    <x v="0"/>
    <x v="1"/>
    <x v="6"/>
    <x v="2"/>
    <s v="0211 - MINISTERIO DE OBRAS PÚBLICAS Y COMUNICACIONES"/>
    <s v="0001 - MINISTERIO DE OBRAS PUBLICAS Y COMUNICACIONES"/>
    <x v="1"/>
    <x v="11"/>
    <x v="26"/>
    <x v="5"/>
    <x v="35"/>
    <s v="S"/>
    <s v="13 - CONSTRUCCIÓN DE UN PUENTE PEATONAL EN EL MUNICIPIO JAQUIMEYES, PROVINCIA BARAHONA"/>
    <s v="50 - CRÉDITO INTERNO"/>
    <n v="16407"/>
    <s v="04 - BARAHONA"/>
    <n v="0"/>
    <n v="0"/>
  </r>
  <r>
    <s v="2024"/>
    <x v="0"/>
    <x v="0"/>
    <x v="1"/>
    <x v="6"/>
    <x v="2"/>
    <s v="0211 - MINISTERIO DE OBRAS PÚBLICAS Y COMUNICACIONES"/>
    <s v="0001 - MINISTERIO DE OBRAS PUBLICAS Y COMUNICACIONES"/>
    <x v="1"/>
    <x v="11"/>
    <x v="26"/>
    <x v="5"/>
    <x v="35"/>
    <s v="S"/>
    <s v="28 - CONSTRUCCIÓN PUENTE BADEN TUBULAR SOBRE RIO ANAMUYA AFECTADO POR LA VAGUADA DE ABRIL 2022, MUNICIPIO HIGÜEY, PROVINCIA ALTAGRACIA"/>
    <s v="50 - CRÉDITO INTERNO"/>
    <n v="16645"/>
    <s v="11 - LA ALTAGRACIA"/>
    <n v="0"/>
    <n v="0"/>
  </r>
  <r>
    <s v="2024"/>
    <x v="0"/>
    <x v="0"/>
    <x v="1"/>
    <x v="6"/>
    <x v="2"/>
    <s v="0211 - MINISTERIO DE OBRAS PÚBLICAS Y COMUNICACIONES"/>
    <s v="0001 - MINISTERIO DE OBRAS PUBLICAS Y COMUNICACIONES"/>
    <x v="1"/>
    <x v="11"/>
    <x v="26"/>
    <x v="5"/>
    <x v="35"/>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x v="2"/>
    <s v="0211 - MINISTERIO DE OBRAS PÚBLICAS Y COMUNICACIONES"/>
    <s v="0001 - MINISTERIO DE OBRAS PUBLICAS Y COMUNICACIONES"/>
    <x v="1"/>
    <x v="11"/>
    <x v="26"/>
    <x v="5"/>
    <x v="35"/>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x v="2"/>
    <s v="0211 - MINISTERIO DE OBRAS PÚBLICAS Y COMUNICACIONES"/>
    <s v="0001 - MINISTERIO DE OBRAS PUBLICAS Y COMUNICACIONES"/>
    <x v="1"/>
    <x v="11"/>
    <x v="26"/>
    <x v="5"/>
    <x v="35"/>
    <s v="S"/>
    <s v="97 - RECONSTRUCCIÓN CARRETERA AUTOVÍA DEL CORAL EN EL CRUCE BOCA DE CHAVÓN, MUNICIPIO SALVALEON DE HIGUEY, PROVINCIA LA ALTAGRACIA"/>
    <s v="50 - CRÉDITO INTERNO"/>
    <n v="16503"/>
    <s v="11 - LA ALTAGRACIA"/>
    <n v="0"/>
    <n v="0"/>
  </r>
  <r>
    <s v="2024"/>
    <x v="0"/>
    <x v="0"/>
    <x v="1"/>
    <x v="6"/>
    <x v="2"/>
    <s v="0211 - MINISTERIO DE OBRAS PÚBLICAS Y COMUNICACIONES"/>
    <s v="0001 - MINISTERIO DE OBRAS PUBLICAS Y COMUNICACIONES"/>
    <x v="1"/>
    <x v="11"/>
    <x v="26"/>
    <x v="5"/>
    <x v="35"/>
    <s v="S"/>
    <s v="11 - RECONSTRUCCIÓN DE LA CARRETERA SABANA DE LA MAR - CAÑO HONDO, MUNICIPIO SABANA DE LA MAR, PROVINCIA HATO MAYOR"/>
    <s v="10 - FONDO GENERAL"/>
    <n v="16710"/>
    <s v="30 - HATO MAYOR"/>
    <n v="0"/>
    <n v="0"/>
  </r>
  <r>
    <s v="2024"/>
    <x v="0"/>
    <x v="0"/>
    <x v="1"/>
    <x v="6"/>
    <x v="2"/>
    <s v="0211 - MINISTERIO DE OBRAS PÚBLICAS Y COMUNICACIONES"/>
    <s v="0001 - MINISTERIO DE OBRAS PUBLICAS Y COMUNICACIONES"/>
    <x v="1"/>
    <x v="11"/>
    <x v="26"/>
    <x v="5"/>
    <x v="35"/>
    <s v="S"/>
    <s v="22 - RECONSTRUCCIÓN DE LOS TRAMOS CARRETEROS LA CHARCA - BARRANCA - CRUCE CARRETERA SABANA IGLESIAS, LA CHARCA - JÁNICO - SABANA IGLESIAS, PROVINCIA SANTIAGO."/>
    <s v="10 - FONDO GENERAL"/>
    <n v="16728"/>
    <s v="25 - SANTIAGO"/>
    <n v="0"/>
    <n v="43418307.82"/>
  </r>
  <r>
    <s v="2024"/>
    <x v="0"/>
    <x v="0"/>
    <x v="1"/>
    <x v="6"/>
    <x v="2"/>
    <s v="0211 - MINISTERIO DE OBRAS PÚBLICAS Y COMUNICACIONES"/>
    <s v="0001 - MINISTERIO DE OBRAS PUBLICAS Y COMUNICACIONES"/>
    <x v="1"/>
    <x v="11"/>
    <x v="26"/>
    <x v="5"/>
    <x v="35"/>
    <s v="S"/>
    <s v="52 - CONSTRUCCIÓN DEL PUENTE SOBRE RÍO GUAMIRA EN LA CARRETERA HATO MAYOR - SABANA DE LA MAR, MUNICIPIO HATO MAYOR, PROVINCIA HATO MAYOR"/>
    <s v="10 - FONDO GENERAL"/>
    <n v="16699"/>
    <s v="30 - HATO MAYOR"/>
    <n v="0"/>
    <n v="0"/>
  </r>
  <r>
    <s v="2024"/>
    <x v="0"/>
    <x v="0"/>
    <x v="1"/>
    <x v="6"/>
    <x v="2"/>
    <s v="0211 - MINISTERIO DE OBRAS PÚBLICAS Y COMUNICACIONES"/>
    <s v="0001 - MINISTERIO DE OBRAS PUBLICAS Y COMUNICACIONES"/>
    <x v="1"/>
    <x v="11"/>
    <x v="26"/>
    <x v="5"/>
    <x v="35"/>
    <s v="S"/>
    <s v="15 - RECONSTRUCCIÓN DE LA CARRETERA YERBA BUENA - BOLILLA - LA CLARA - EL CAPOTE, MUNICIPIO HATO MAYOR, PROVINCIA HATO MAYOR"/>
    <s v="10 - FONDO GENERAL"/>
    <n v="16719"/>
    <s v="30 - HATO MAYOR"/>
    <n v="0"/>
    <n v="0"/>
  </r>
  <r>
    <s v="2024"/>
    <x v="0"/>
    <x v="0"/>
    <x v="1"/>
    <x v="6"/>
    <x v="2"/>
    <s v="0211 - MINISTERIO DE OBRAS PÚBLICAS Y COMUNICACIONES"/>
    <s v="0001 - MINISTERIO DE OBRAS PUBLICAS Y COMUNICACIONES"/>
    <x v="1"/>
    <x v="11"/>
    <x v="26"/>
    <x v="5"/>
    <x v="35"/>
    <s v="S"/>
    <s v="84 - RECONSTRUCCIÓN DEL CAMINO VECINAL EL CIGUAL - PRESA SABANA YEGUA - EL COROZO - CARRETERA SAN JUAN, AFECTADO POR LA TORMENTA FRANKLIN, MUNICIPIO PADRE LAS CASAS, PROVINCIA AZUA"/>
    <s v="10 - FONDO GENERAL"/>
    <n v="16379"/>
    <s v="02 - AZUA"/>
    <n v="0"/>
    <n v="56315658.020000003"/>
  </r>
  <r>
    <s v="2024"/>
    <x v="0"/>
    <x v="0"/>
    <x v="1"/>
    <x v="6"/>
    <x v="2"/>
    <s v="0211 - MINISTERIO DE OBRAS PÚBLICAS Y COMUNICACIONES"/>
    <s v="0001 - MINISTERIO DE OBRAS PUBLICAS Y COMUNICACIONES"/>
    <x v="1"/>
    <x v="11"/>
    <x v="26"/>
    <x v="5"/>
    <x v="35"/>
    <s v="S"/>
    <s v="11 - RECONSTRUCCIÓN DE CALLE EL HOYO EN EL SECTOR YOGO YOGO, AFECTADA POR LA TORMENTA FRANKLIN, MUNICIPIO SAN GREGORIO DE NIGUA, PROVINCIA SAN CRISTÓBAL"/>
    <s v="10 - FONDO GENERAL"/>
    <n v="16390"/>
    <s v="21 - SAN CRISTOBAL"/>
    <n v="0"/>
    <n v="20000000"/>
  </r>
  <r>
    <s v="2024"/>
    <x v="0"/>
    <x v="0"/>
    <x v="1"/>
    <x v="6"/>
    <x v="2"/>
    <s v="0211 - MINISTERIO DE OBRAS PÚBLICAS Y COMUNICACIONES"/>
    <s v="0001 - MINISTERIO DE OBRAS PUBLICAS Y COMUNICACIONES"/>
    <x v="1"/>
    <x v="11"/>
    <x v="26"/>
    <x v="5"/>
    <x v="35"/>
    <s v="S"/>
    <s v="19 - RECONSTRUCCIÓN DEL CAMINO VECINAL COPEYITO-CARRASCO, AFECTADO POR EL HURACÁN FIONA, MUNICIPIO RÍO SAN JUAN, PROVINCIA MARÍA TRINIDAD SÁNCHEZ"/>
    <s v="10 - FONDO GENERAL"/>
    <n v="16722"/>
    <s v="14 - MARIA TRINIDAD SANCHEZ"/>
    <n v="0"/>
    <n v="59213587.549999997"/>
  </r>
  <r>
    <s v="2024"/>
    <x v="0"/>
    <x v="0"/>
    <x v="1"/>
    <x v="6"/>
    <x v="2"/>
    <s v="0211 - MINISTERIO DE OBRAS PÚBLICAS Y COMUNICACIONES"/>
    <s v="0001 - MINISTERIO DE OBRAS PUBLICAS Y COMUNICACIONES"/>
    <x v="1"/>
    <x v="11"/>
    <x v="26"/>
    <x v="5"/>
    <x v="35"/>
    <s v="S"/>
    <s v="17 - RECONSTRUCCIÓN DE LA CARRETERA CRUCE EL CERCADO - BEJUCAL, MUNICIPIO EL SEIBO, PROVINCIA EL SEIBO"/>
    <s v="10 - FONDO GENERAL"/>
    <n v="16720"/>
    <s v="08 - EL SEIBO"/>
    <n v="0"/>
    <n v="0"/>
  </r>
  <r>
    <s v="2024"/>
    <x v="0"/>
    <x v="0"/>
    <x v="1"/>
    <x v="6"/>
    <x v="2"/>
    <s v="0211 - MINISTERIO DE OBRAS PÚBLICAS Y COMUNICACIONES"/>
    <s v="0001 - MINISTERIO DE OBRAS PUBLICAS Y COMUNICACIONES"/>
    <x v="1"/>
    <x v="11"/>
    <x v="26"/>
    <x v="5"/>
    <x v="35"/>
    <s v="S"/>
    <s v="13 - RECONSTRUCCIÓN ENTRADA DE ACCESO A LA PROVINCIA SAMANÁ"/>
    <s v="10 - FONDO GENERAL"/>
    <n v="13946"/>
    <s v="20 - SAMANA"/>
    <n v="0"/>
    <n v="7741581.6600000001"/>
  </r>
  <r>
    <s v="2024"/>
    <x v="0"/>
    <x v="0"/>
    <x v="1"/>
    <x v="6"/>
    <x v="2"/>
    <s v="0211 - MINISTERIO DE OBRAS PÚBLICAS Y COMUNICACIONES"/>
    <s v="0001 - MINISTERIO DE OBRAS PUBLICAS Y COMUNICACIONES"/>
    <x v="1"/>
    <x v="11"/>
    <x v="26"/>
    <x v="5"/>
    <x v="35"/>
    <s v="S"/>
    <s v="01 - RECONSTRUCCIÓN CARRETERA CHACUEY - EL TOPE, AFECTADA POR LA TORMENTA FRANKLIN, MUNICIPIO COTUÍ, PROVINCIA SÁNCHEZ RAMÍREZ"/>
    <s v="10 - FONDO GENERAL"/>
    <n v="16383"/>
    <s v="24 - SANCHEZ RAMIREZ"/>
    <n v="0"/>
    <n v="46991489.950000003"/>
  </r>
  <r>
    <s v="2024"/>
    <x v="0"/>
    <x v="0"/>
    <x v="1"/>
    <x v="6"/>
    <x v="2"/>
    <s v="0211 - MINISTERIO DE OBRAS PÚBLICAS Y COMUNICACIONES"/>
    <s v="0001 - MINISTERIO DE OBRAS PUBLICAS Y COMUNICACIONES"/>
    <x v="1"/>
    <x v="11"/>
    <x v="26"/>
    <x v="5"/>
    <x v="35"/>
    <s v="S"/>
    <s v="07 - CONSTRUCCIÓN  PUENTE SOBRE RIO GUANUMA, AFECTADO POR LA TORMENTA TROPICAL FRANKLIN, CARRETERA LOS BOTADOS-HATO NUEVO, MUNICIPIO YAMASÁ, PROVINCIA MONTEPLATA"/>
    <s v="10 - FONDO GENERAL"/>
    <n v="16401"/>
    <s v="29 - MONTE PLATA"/>
    <n v="0"/>
    <n v="71285213.349999994"/>
  </r>
  <r>
    <s v="2024"/>
    <x v="0"/>
    <x v="0"/>
    <x v="1"/>
    <x v="6"/>
    <x v="2"/>
    <s v="0211 - MINISTERIO DE OBRAS PÚBLICAS Y COMUNICACIONES"/>
    <s v="0001 - MINISTERIO DE OBRAS PUBLICAS Y COMUNICACIONES"/>
    <x v="1"/>
    <x v="11"/>
    <x v="26"/>
    <x v="5"/>
    <x v="35"/>
    <s v="S"/>
    <s v="02 - RECONSTRUCCIÓN DE LA CARRETERA EL PINAR - RANCHO FRANCISCO - LOS COROZOS AFECTADA POR LA TORMENTA TROPICAL FRANKLIN, MUNICIPIO SAN JOSÉ DE OCOA, PROVINCIA SAN JOSÉ DE OCOA"/>
    <s v="10 - FONDO GENERAL"/>
    <n v="16496"/>
    <s v="31 - SAN JOSE DE OCOA"/>
    <n v="0"/>
    <n v="75940588.459999993"/>
  </r>
  <r>
    <s v="2024"/>
    <x v="0"/>
    <x v="0"/>
    <x v="1"/>
    <x v="6"/>
    <x v="2"/>
    <s v="0211 - MINISTERIO DE OBRAS PÚBLICAS Y COMUNICACIONES"/>
    <s v="0001 - MINISTERIO DE OBRAS PUBLICAS Y COMUNICACIONES"/>
    <x v="1"/>
    <x v="11"/>
    <x v="26"/>
    <x v="5"/>
    <x v="35"/>
    <s v="S"/>
    <s v="13 - RECONSTRUCCIÓN DEL TRAMO III DE LA CARRETERA RANCHO ARRIBA-SABANA LARGA (TERMINACIÓN CARRETERA CIBAO-SUR), MUNICIPIOS RANCHO ARRIBA Y SABANA LARGA, PROVINCIA SAN JOSÉ DE OCOA"/>
    <s v="10 - FONDO GENERAL"/>
    <n v="16716"/>
    <s v="31 - SAN JOSE DE OCOA"/>
    <n v="0"/>
    <n v="462879664.75999999"/>
  </r>
  <r>
    <s v="2024"/>
    <x v="0"/>
    <x v="0"/>
    <x v="1"/>
    <x v="6"/>
    <x v="2"/>
    <s v="0211 - MINISTERIO DE OBRAS PÚBLICAS Y COMUNICACIONES"/>
    <s v="0001 - MINISTERIO DE OBRAS PUBLICAS Y COMUNICACIONES"/>
    <x v="1"/>
    <x v="11"/>
    <x v="26"/>
    <x v="5"/>
    <x v="35"/>
    <s v="S"/>
    <s v="14 - RECONSTRUCCIÓN DE LA CARRETERA EL VALLE - ALTOS DE LA PIEDRA, MUNICIPIO EL VALLE, PROVINCIA HATO MAYOR"/>
    <s v="10 - FONDO GENERAL"/>
    <n v="16718"/>
    <s v="30 - HATO MAYOR"/>
    <n v="0"/>
    <n v="0"/>
  </r>
  <r>
    <s v="2024"/>
    <x v="0"/>
    <x v="0"/>
    <x v="1"/>
    <x v="6"/>
    <x v="2"/>
    <s v="0211 - MINISTERIO DE OBRAS PÚBLICAS Y COMUNICACIONES"/>
    <s v="0001 - MINISTERIO DE OBRAS PUBLICAS Y COMUNICACIONES"/>
    <x v="1"/>
    <x v="11"/>
    <x v="26"/>
    <x v="5"/>
    <x v="35"/>
    <s v="S"/>
    <s v="20 - CONSTRUCCIÓN MUROS DE GAVIONES EN EL PUENTE ARROYO EL LIMÓN ABAJO, AFECTADO POR LA VAGUADA DE ABRIL 2022, MUNICIPIO SAN JOSÉ DE OCOA, PROV. SAN JOSÉ DE OCOA"/>
    <s v="10 - FONDO GENERAL"/>
    <n v="16685"/>
    <s v="31 - SAN JOSE DE OCOA"/>
    <n v="0"/>
    <n v="0"/>
  </r>
  <r>
    <s v="2024"/>
    <x v="0"/>
    <x v="0"/>
    <x v="1"/>
    <x v="6"/>
    <x v="2"/>
    <s v="0211 - MINISTERIO DE OBRAS PÚBLICAS Y COMUNICACIONES"/>
    <s v="0001 - MINISTERIO DE OBRAS PUBLICAS Y COMUNICACIONES"/>
    <x v="1"/>
    <x v="11"/>
    <x v="26"/>
    <x v="5"/>
    <x v="35"/>
    <s v="S"/>
    <s v="07 - RECONSTRUCCIÓN DE LA CARRETERA CHIRINO HASTA LA CARRETERA BAYAGUANA - MONTE PLATA, MUNICIPIO MONTE PLATA, PROVINCIA MONTE PLATA"/>
    <s v="10 - FONDO GENERAL"/>
    <n v="16681"/>
    <s v="29 - MONTE PLATA"/>
    <n v="0"/>
    <n v="0"/>
  </r>
  <r>
    <s v="2024"/>
    <x v="0"/>
    <x v="0"/>
    <x v="1"/>
    <x v="6"/>
    <x v="2"/>
    <s v="0211 - MINISTERIO DE OBRAS PÚBLICAS Y COMUNICACIONES"/>
    <s v="0001 - MINISTERIO DE OBRAS PUBLICAS Y COMUNICACIONES"/>
    <x v="1"/>
    <x v="11"/>
    <x v="26"/>
    <x v="5"/>
    <x v="35"/>
    <s v="S"/>
    <s v="46 - CONSTRUCCIÓN DE PUENTE DE ALCANTARILLA DE CAJÓN AFECTADO POR LA VAGUADA DE ABRIL 2022 EN LA COMUNIDAD BOCA DEL ARROYO, MUNICIPIO SAN GREGORIO DE YAGUATE, PROVINCIA SAN CRISTÓBAL"/>
    <s v="10 - FONDO GENERAL"/>
    <n v="16676"/>
    <s v="21 - SAN CRISTOBAL"/>
    <n v="0"/>
    <n v="0"/>
  </r>
  <r>
    <s v="2024"/>
    <x v="0"/>
    <x v="0"/>
    <x v="1"/>
    <x v="6"/>
    <x v="2"/>
    <s v="0211 - MINISTERIO DE OBRAS PÚBLICAS Y COMUNICACIONES"/>
    <s v="0001 - MINISTERIO DE OBRAS PUBLICAS Y COMUNICACIONES"/>
    <x v="1"/>
    <x v="11"/>
    <x v="26"/>
    <x v="5"/>
    <x v="35"/>
    <s v="S"/>
    <s v="23 - RECONSTRUCCIÓN DE LA CARRETERA PRINCIPAL DEL DISTRITO MUNICIPAL MONTE DE LA JAGUA - AEROPUERTO DEL CIBAO, MUNICIPIO MOCA, PROVINCIA ESPAILLAT"/>
    <s v="10 - FONDO GENERAL"/>
    <n v="16731"/>
    <s v="09 - ESPAILLAT"/>
    <n v="0"/>
    <n v="40000000"/>
  </r>
  <r>
    <s v="2024"/>
    <x v="0"/>
    <x v="0"/>
    <x v="1"/>
    <x v="6"/>
    <x v="2"/>
    <s v="0211 - MINISTERIO DE OBRAS PÚBLICAS Y COMUNICACIONES"/>
    <s v="0001 - MINISTERIO DE OBRAS PUBLICAS Y COMUNICACIONES"/>
    <x v="1"/>
    <x v="11"/>
    <x v="26"/>
    <x v="5"/>
    <x v="35"/>
    <s v="S"/>
    <s v="48 - CONSTRUCCIÓN DEL PUENTE SOBRE EL RÍO LEMBA, AFECTADO POR LA VAGUADA DE ABRIL 2022, CALLE SÁNCHEZ, MUNICIPIO LAS SALINAS, PROVINCIA BARAHONA"/>
    <s v="10 - FONDO GENERAL"/>
    <n v="16682"/>
    <s v="04 - BARAHONA"/>
    <n v="0"/>
    <n v="0"/>
  </r>
  <r>
    <s v="2024"/>
    <x v="0"/>
    <x v="0"/>
    <x v="1"/>
    <x v="6"/>
    <x v="2"/>
    <s v="0211 - MINISTERIO DE OBRAS PÚBLICAS Y COMUNICACIONES"/>
    <s v="0001 - MINISTERIO DE OBRAS PUBLICAS Y COMUNICACIONES"/>
    <x v="1"/>
    <x v="11"/>
    <x v="26"/>
    <x v="5"/>
    <x v="35"/>
    <s v="S"/>
    <s v="40 - CONSTRUCCIÓN CARRETERA VILLA ELISA - PUNTA RUSIA - LA ENSENADA, PROVINCIA MONTECRISTI"/>
    <s v="10 - FONDO GENERAL"/>
    <n v="14321"/>
    <s v="15 - MONTE CRISTI"/>
    <n v="0"/>
    <n v="142541216.96000001"/>
  </r>
  <r>
    <s v="2024"/>
    <x v="0"/>
    <x v="0"/>
    <x v="1"/>
    <x v="6"/>
    <x v="2"/>
    <s v="0211 - MINISTERIO DE OBRAS PÚBLICAS Y COMUNICACIONES"/>
    <s v="0001 - MINISTERIO DE OBRAS PUBLICAS Y COMUNICACIONES"/>
    <x v="1"/>
    <x v="11"/>
    <x v="26"/>
    <x v="5"/>
    <x v="35"/>
    <s v="S"/>
    <s v="87 - RECONSTRUCCIÓN DEL CAMINO VECINAL BENERITO - SANTA CRUZ DEL GATO AFECTADO POR LA TORMENTA FRANKLIN, MUNICIPIO SAN RAFAEL DEL YUMA, PROVINCIA LA ALTAGRACIA"/>
    <s v="10 - FONDO GENERAL"/>
    <n v="16386"/>
    <s v="11 - LA ALTAGRACIA"/>
    <n v="0"/>
    <n v="74219336.079999998"/>
  </r>
  <r>
    <s v="2024"/>
    <x v="0"/>
    <x v="0"/>
    <x v="1"/>
    <x v="6"/>
    <x v="2"/>
    <s v="0211 - MINISTERIO DE OBRAS PÚBLICAS Y COMUNICACIONES"/>
    <s v="0001 - MINISTERIO DE OBRAS PUBLICAS Y COMUNICACIONES"/>
    <x v="1"/>
    <x v="11"/>
    <x v="26"/>
    <x v="5"/>
    <x v="35"/>
    <s v="S"/>
    <s v="39 - RECONSTRUCCIÓN PUENTE SOBRE CANAL LATERAL DEL YAQUÉ AFECTADO POR LA VAGUADA DE ABRIL 2022, MUNICIPIO VICENTE NOBLE, PROVINCIA DE BARAHONA"/>
    <s v="10 - FONDO GENERAL"/>
    <n v="16643"/>
    <s v="04 - BARAHONA"/>
    <n v="0"/>
    <n v="0"/>
  </r>
  <r>
    <s v="2024"/>
    <x v="0"/>
    <x v="0"/>
    <x v="1"/>
    <x v="6"/>
    <x v="2"/>
    <s v="0211 - MINISTERIO DE OBRAS PÚBLICAS Y COMUNICACIONES"/>
    <s v="0001 - MINISTERIO DE OBRAS PUBLICAS Y COMUNICACIONES"/>
    <x v="1"/>
    <x v="11"/>
    <x v="26"/>
    <x v="5"/>
    <x v="35"/>
    <s v="S"/>
    <s v="04 - CONSTRUCCIÓN DEL TRAMO CARRETERO CRUCE PUERTO PLATA - SAN MARCOS - EL CUPEY, MUNICIPIO PUERTO PLATA, PROVINCIA PUERTO PLATA."/>
    <s v="10 - FONDO GENERAL"/>
    <n v="16538"/>
    <s v="18 - PUERTO PLATA"/>
    <n v="0"/>
    <n v="0"/>
  </r>
  <r>
    <s v="2024"/>
    <x v="0"/>
    <x v="0"/>
    <x v="1"/>
    <x v="6"/>
    <x v="2"/>
    <s v="0211 - MINISTERIO DE OBRAS PÚBLICAS Y COMUNICACIONES"/>
    <s v="0001 - MINISTERIO DE OBRAS PUBLICAS Y COMUNICACIONES"/>
    <x v="1"/>
    <x v="11"/>
    <x v="26"/>
    <x v="5"/>
    <x v="35"/>
    <s v="S"/>
    <s v="86 - RECONSTRUCCIÓN DEL CAMINO VECINAL EL NARANJAL - LA BARRA - PARRA AFECTADO POR LA TORMENTA FRANKLIN, MUNICIPIO SAN JOSÉ DE OCOA, PROVINCIA SAN JOSÉ DE OCOA"/>
    <s v="10 - FONDO GENERAL"/>
    <n v="16382"/>
    <s v="31 - SAN JOSE DE OCOA"/>
    <n v="0"/>
    <n v="51305097.630000003"/>
  </r>
  <r>
    <s v="2024"/>
    <x v="0"/>
    <x v="0"/>
    <x v="1"/>
    <x v="6"/>
    <x v="2"/>
    <s v="0211 - MINISTERIO DE OBRAS PÚBLICAS Y COMUNICACIONES"/>
    <s v="0001 - MINISTERIO DE OBRAS PUBLICAS Y COMUNICACIONES"/>
    <x v="1"/>
    <x v="11"/>
    <x v="26"/>
    <x v="5"/>
    <x v="35"/>
    <s v="S"/>
    <s v="54 - CONSTRUCCIÓN DE PUENTE EN LA CARRETERA EL BATEY, PIEDRA BLANCA, MUNICIPIO VILLA ALTAGRACIA, PROVINCIA SAN CRISTÓBAL"/>
    <s v="10 - FONDO GENERAL"/>
    <n v="16702"/>
    <s v="21 - SAN CRISTOBAL"/>
    <n v="0"/>
    <n v="0"/>
  </r>
  <r>
    <s v="2024"/>
    <x v="0"/>
    <x v="0"/>
    <x v="1"/>
    <x v="6"/>
    <x v="2"/>
    <s v="0211 - MINISTERIO DE OBRAS PÚBLICAS Y COMUNICACIONES"/>
    <s v="0001 - MINISTERIO DE OBRAS PUBLICAS Y COMUNICACIONES"/>
    <x v="1"/>
    <x v="11"/>
    <x v="26"/>
    <x v="5"/>
    <x v="35"/>
    <s v="S"/>
    <s v="10 - RECONSTRUCCIÓN DE LA CARRETERA LA CANDELARIA-BEJUCAL-MAGARÍN, MUNICIPIO SANTA CRUZ DE EL SEIBO, PROVINCIA EL SEIBO"/>
    <s v="10 - FONDO GENERAL"/>
    <n v="16709"/>
    <s v="08 - EL SEIBO"/>
    <n v="0"/>
    <n v="25706112.739999998"/>
  </r>
  <r>
    <s v="2024"/>
    <x v="0"/>
    <x v="0"/>
    <x v="1"/>
    <x v="6"/>
    <x v="2"/>
    <s v="0211 - MINISTERIO DE OBRAS PÚBLICAS Y COMUNICACIONES"/>
    <s v="0001 - MINISTERIO DE OBRAS PUBLICAS Y COMUNICACIONES"/>
    <x v="1"/>
    <x v="11"/>
    <x v="57"/>
    <x v="5"/>
    <x v="35"/>
    <s v="S"/>
    <s v="15 - MEJORAMIENTO DE OBRAS PÚBLICAS RESILIENTES PARA REDUCIR RIESGOS DE DESASTRES EN EL CONTEXTO DEL CAMBIO CLIMÁTICO  A NIVEL NACIONAL"/>
    <s v="60 - CREDITO EXTERNO"/>
    <n v="13932"/>
    <s v="99 - MULTIPROVINCIAL"/>
    <n v="373550000"/>
    <n v="0"/>
  </r>
  <r>
    <s v="2024"/>
    <x v="0"/>
    <x v="0"/>
    <x v="1"/>
    <x v="6"/>
    <x v="2"/>
    <s v="0211 - MINISTERIO DE OBRAS PÚBLICAS Y COMUNICACIONES"/>
    <s v="0001 - MINISTERIO DE OBRAS PUBLICAS Y COMUNICACIONES"/>
    <x v="1"/>
    <x v="11"/>
    <x v="57"/>
    <x v="5"/>
    <x v="35"/>
    <s v="S"/>
    <s v="43 - AMPLIACIÓN CONSTRUCCIÓN TRES (3) EDIFICIOS DE PARQUEOS EN LA CIUDAD DE SANTO DOMINGO"/>
    <s v="10 - FONDO GENERAL"/>
    <n v="14279"/>
    <s v="01 - DISTRITO NACIONAL"/>
    <n v="73549939"/>
    <n v="82635243.599999994"/>
  </r>
  <r>
    <s v="2024"/>
    <x v="0"/>
    <x v="0"/>
    <x v="1"/>
    <x v="6"/>
    <x v="2"/>
    <s v="0211 - MINISTERIO DE OBRAS PÚBLICAS Y COMUNICACIONES"/>
    <s v="0001 - MINISTERIO DE OBRAS PUBLICAS Y COMUNICACIONES"/>
    <x v="1"/>
    <x v="17"/>
    <x v="108"/>
    <x v="5"/>
    <x v="35"/>
    <s v="S"/>
    <s v="27 - CONSTRUCCIÓN DE UN MERCADO EN LA PROVINCIA DE BARAHONA"/>
    <s v="10 - FONDO GENERAL"/>
    <n v="13963"/>
    <s v="04 - BARAHONA"/>
    <n v="10896287"/>
    <n v="0"/>
  </r>
  <r>
    <s v="2024"/>
    <x v="0"/>
    <x v="0"/>
    <x v="1"/>
    <x v="6"/>
    <x v="2"/>
    <s v="0211 - MINISTERIO DE OBRAS PÚBLICAS Y COMUNICACIONES"/>
    <s v="0001 - MINISTERIO DE OBRAS PUBLICAS Y COMUNICACIONES"/>
    <x v="1"/>
    <x v="17"/>
    <x v="108"/>
    <x v="5"/>
    <x v="35"/>
    <s v="S"/>
    <s v="28 - CONSTRUCCIÓN DEL  MERCADO MUNICIPAL  DE HIGUEY, PROVINCIA LA ALTAGRACIA"/>
    <s v="10 - FONDO GENERAL"/>
    <n v="13964"/>
    <s v="11 - LA ALTAGRACIA"/>
    <n v="13620359"/>
    <n v="0"/>
  </r>
  <r>
    <s v="2024"/>
    <x v="0"/>
    <x v="0"/>
    <x v="1"/>
    <x v="6"/>
    <x v="2"/>
    <s v="0211 - MINISTERIO DE OBRAS PÚBLICAS Y COMUNICACIONES"/>
    <s v="0001 - MINISTERIO DE OBRAS PUBLICAS Y COMUNICACIONES"/>
    <x v="1"/>
    <x v="17"/>
    <x v="108"/>
    <x v="5"/>
    <x v="35"/>
    <s v="S"/>
    <s v="32 - REHABILITACIÓN Y CONSTRUCCIÓN PLAZA DE LOS PILONES BANÍ"/>
    <s v="10 - FONDO GENERAL"/>
    <n v="13972"/>
    <s v="17 - PERAVIA"/>
    <n v="13620359"/>
    <n v="0"/>
  </r>
  <r>
    <s v="2024"/>
    <x v="0"/>
    <x v="0"/>
    <x v="1"/>
    <x v="6"/>
    <x v="2"/>
    <s v="0211 - MINISTERIO DE OBRAS PÚBLICAS Y COMUNICACIONES"/>
    <s v="0001 - MINISTERIO DE OBRAS PUBLICAS Y COMUNICACIONES"/>
    <x v="3"/>
    <x v="9"/>
    <x v="81"/>
    <x v="5"/>
    <x v="35"/>
    <s v="S"/>
    <s v="01 - RECUPERACIÓN DE LA COBERTURA VEGETAL EN CUENCAS HIDROGRÁFICAS DE LA REPÚBLICA DOMINICANA - MOPC."/>
    <s v="60 - CREDITO EXTERNO"/>
    <n v="13928"/>
    <s v="02 - AZUA"/>
    <n v="0"/>
    <n v="148072633.03"/>
  </r>
  <r>
    <s v="2024"/>
    <x v="0"/>
    <x v="0"/>
    <x v="1"/>
    <x v="6"/>
    <x v="2"/>
    <s v="0211 - MINISTERIO DE OBRAS PÚBLICAS Y COMUNICACIONES"/>
    <s v="0001 - MINISTERIO DE OBRAS PUBLICAS Y COMUNICACIONES"/>
    <x v="2"/>
    <x v="14"/>
    <x v="58"/>
    <x v="5"/>
    <x v="35"/>
    <s v="S"/>
    <s v="38 - CONSTRUCCIÓN DE 31 VIVIENDAS A NIVEL NACIONAL (PRESENCIA DOMINICANA)"/>
    <s v="10 - FONDO GENERAL"/>
    <n v="13988"/>
    <s v="32 - SANTO DOMINGO"/>
    <n v="11213"/>
    <n v="0"/>
  </r>
  <r>
    <s v="2024"/>
    <x v="0"/>
    <x v="0"/>
    <x v="1"/>
    <x v="6"/>
    <x v="2"/>
    <s v="0211 - MINISTERIO DE OBRAS PÚBLICAS Y COMUNICACIONES"/>
    <s v="0001 - MINISTERIO DE OBRAS PUBLICAS Y COMUNICACIONES"/>
    <x v="2"/>
    <x v="14"/>
    <x v="103"/>
    <x v="5"/>
    <x v="35"/>
    <s v="S"/>
    <s v="36 - RECONSTRUCCIÓN DEL PUENTE AFECTADO POR LA VAGUADA DE ABRIL 2022, SOBRE EL RIO VIAJAMA, MUNICIPIO DE LAS YAYAS DE VIAJAMAS, PROVINCIA AZUA"/>
    <s v="10 - FONDO GENERAL"/>
    <n v="16214"/>
    <s v="02 - AZUA"/>
    <n v="7182588"/>
    <n v="10000000"/>
  </r>
  <r>
    <s v="2024"/>
    <x v="0"/>
    <x v="0"/>
    <x v="1"/>
    <x v="6"/>
    <x v="2"/>
    <s v="0211 - MINISTERIO DE OBRAS PÚBLICAS Y COMUNICACIONES"/>
    <s v="0001 - MINISTERIO DE OBRAS PUBLICAS Y COMUNICACIONES"/>
    <x v="2"/>
    <x v="14"/>
    <x v="103"/>
    <x v="5"/>
    <x v="35"/>
    <s v="S"/>
    <s v="51 - RECONSTRUCCIÓN CAMINO LOS BLEOS AFECTADO POR LA VAGUADA DE ABRIL 2022, ARROYO TORO, MUNICIPIO BONAO, PROVINCIA MONSEÑOR NOUEL"/>
    <s v="10 - FONDO GENERAL"/>
    <n v="16207"/>
    <s v="28 - MONSENOR NOUEL"/>
    <n v="11548427"/>
    <n v="4367357.8899999997"/>
  </r>
  <r>
    <s v="2024"/>
    <x v="0"/>
    <x v="0"/>
    <x v="1"/>
    <x v="6"/>
    <x v="2"/>
    <s v="0211 - MINISTERIO DE OBRAS PÚBLICAS Y COMUNICACIONES"/>
    <s v="0001 - MINISTERIO DE OBRAS PUBLICAS Y COMUNICACIONES"/>
    <x v="2"/>
    <x v="14"/>
    <x v="103"/>
    <x v="5"/>
    <x v="35"/>
    <s v="S"/>
    <s v="52 - RECONSTRUCCIÓN DEL CAMINO VECINAL EL CACIQUE AFECTADO POR LA VAGUADA DE ABRIL 2022, MUNICIPIO MOCA, PROVINCIA ESPAILLAT"/>
    <s v="10 - FONDO GENERAL"/>
    <n v="16209"/>
    <s v="09 - ESPAILLAT"/>
    <n v="17247191"/>
    <n v="17000000"/>
  </r>
  <r>
    <s v="2024"/>
    <x v="0"/>
    <x v="0"/>
    <x v="1"/>
    <x v="6"/>
    <x v="2"/>
    <s v="0211 - MINISTERIO DE OBRAS PÚBLICAS Y COMUNICACIONES"/>
    <s v="0001 - MINISTERIO DE OBRAS PUBLICAS Y COMUNICACIONES"/>
    <x v="2"/>
    <x v="14"/>
    <x v="103"/>
    <x v="5"/>
    <x v="35"/>
    <s v="S"/>
    <s v="77 - RECONSTRUCCIÓN DEL CAMINO VECINAL NAGUA - LAS CORCOVAS AFECTADO POR LA VAGUADA DE ABRIL 2022, MUNICIPIO DE NAGUA, PROVINCIA MARÍA TRINIDAD SANCHEZ"/>
    <s v="10 - FONDO GENERAL"/>
    <n v="16212"/>
    <s v="14 - MARIA TRINIDAD SANCHEZ"/>
    <n v="2216381"/>
    <n v="0"/>
  </r>
  <r>
    <s v="2024"/>
    <x v="0"/>
    <x v="0"/>
    <x v="1"/>
    <x v="6"/>
    <x v="2"/>
    <s v="0211 - MINISTERIO DE OBRAS PÚBLICAS Y COMUNICACIONES"/>
    <s v="0001 - MINISTERIO DE OBRAS PUBLICAS Y COMUNICACIONES"/>
    <x v="2"/>
    <x v="14"/>
    <x v="103"/>
    <x v="5"/>
    <x v="35"/>
    <s v="S"/>
    <s v="79 - CONSTRUCCIÓN PUENTE MIXTO SOBRE RIO MAGUACA AFECTADO POR LA VAGUADA DE ABRIL 2022, CARRETERA COTUI PLATANAL, MUNICIPIO COTUI, PROVINCIA SANCHEZ RAMIREZ"/>
    <s v="10 - FONDO GENERAL"/>
    <n v="16290"/>
    <s v="24 - SANCHEZ RAMIREZ"/>
    <n v="12325016"/>
    <n v="0"/>
  </r>
  <r>
    <s v="2024"/>
    <x v="0"/>
    <x v="0"/>
    <x v="1"/>
    <x v="6"/>
    <x v="2"/>
    <s v="0211 - MINISTERIO DE OBRAS PÚBLICAS Y COMUNICACIONES"/>
    <s v="0001 - MINISTERIO DE OBRAS PUBLICAS Y COMUNICACIONES"/>
    <x v="2"/>
    <x v="3"/>
    <x v="47"/>
    <x v="5"/>
    <x v="35"/>
    <s v="S"/>
    <s v="14 - CONSTRUCCIÓN LABORATORIO NACIONAL DE TAMIZ NEONATAL Y ALTO RIESGO EN SANTO DOMINGO, DISTRITO NACIONAL"/>
    <s v="10 - FONDO GENERAL"/>
    <n v="13710"/>
    <s v="01 - DISTRITO NACIONAL"/>
    <n v="5448144"/>
    <n v="0"/>
  </r>
  <r>
    <s v="2024"/>
    <x v="0"/>
    <x v="0"/>
    <x v="1"/>
    <x v="6"/>
    <x v="2"/>
    <s v="0211 - MINISTERIO DE OBRAS PÚBLICAS Y COMUNICACIONES"/>
    <s v="0001 - MINISTERIO DE OBRAS PUBLICAS Y COMUNICACIONES"/>
    <x v="2"/>
    <x v="3"/>
    <x v="47"/>
    <x v="5"/>
    <x v="35"/>
    <s v="S"/>
    <s v="51 - CONSTRUCCIÓN SEGUNDA ETAPA CENTROS DE ATENCIÓN INTEGRAL PARA NIÑOS DISCAPACITADOS(CAID) (COORDINADO CON EL DESPACHO DE LA PRIMERA DAM"/>
    <s v="10 - FONDO GENERAL"/>
    <n v="14112"/>
    <s v="99 - MULTIPROVINCIAL"/>
    <n v="8172215"/>
    <n v="0"/>
  </r>
  <r>
    <s v="2024"/>
    <x v="0"/>
    <x v="0"/>
    <x v="1"/>
    <x v="6"/>
    <x v="2"/>
    <s v="0211 - MINISTERIO DE OBRAS PÚBLICAS Y COMUNICACIONES"/>
    <s v="0001 - MINISTERIO DE OBRAS PUBLICAS Y COMUNICACIONES"/>
    <x v="2"/>
    <x v="8"/>
    <x v="34"/>
    <x v="5"/>
    <x v="35"/>
    <s v="S"/>
    <s v="52 - CONSTRUCCIÓN DEL PARQUE JULIO NUÑEZ, JARDINES DEL NORTE, DISTRITO NACIONAL"/>
    <s v="10 - FONDO GENERAL"/>
    <n v="14902"/>
    <s v="01 - DISTRITO NACIONAL"/>
    <n v="2116959"/>
    <n v="0"/>
  </r>
  <r>
    <s v="2024"/>
    <x v="0"/>
    <x v="0"/>
    <x v="1"/>
    <x v="6"/>
    <x v="2"/>
    <s v="0211 - MINISTERIO DE OBRAS PÚBLICAS Y COMUNICACIONES"/>
    <s v="0001 - MINISTERIO DE OBRAS PUBLICAS Y COMUNICACIONES"/>
    <x v="2"/>
    <x v="8"/>
    <x v="34"/>
    <x v="5"/>
    <x v="35"/>
    <s v="S"/>
    <s v="73 - CONSTRUCCIÓN DEL PLAY DE BÉISBOL DEL MUNICIPIO DE SABANA LARGA, PROVINCIA SAN JOSÉ DE OCOA"/>
    <s v="10 - FONDO GENERAL"/>
    <n v="16159"/>
    <s v="31 - SAN JOSE DE OCOA"/>
    <n v="2323954"/>
    <n v="0"/>
  </r>
  <r>
    <s v="2024"/>
    <x v="0"/>
    <x v="0"/>
    <x v="1"/>
    <x v="6"/>
    <x v="2"/>
    <s v="0211 - MINISTERIO DE OBRAS PÚBLICAS Y COMUNICACIONES"/>
    <s v="0001 - MINISTERIO DE OBRAS PUBLICAS Y COMUNICACIONES"/>
    <x v="2"/>
    <x v="8"/>
    <x v="34"/>
    <x v="5"/>
    <x v="35"/>
    <s v="S"/>
    <s v="80 - CONSTRUCCIÓN DE 6 CANCHAS DEPORTIVAS EN LA PROVINCIA DE SAN CRISTÓBAL"/>
    <s v="10 - FONDO GENERAL"/>
    <n v="16307"/>
    <s v="21 - SAN CRISTOBAL"/>
    <n v="0"/>
    <n v="2522402.6"/>
  </r>
  <r>
    <s v="2024"/>
    <x v="0"/>
    <x v="0"/>
    <x v="1"/>
    <x v="6"/>
    <x v="2"/>
    <s v="0211 - MINISTERIO DE OBRAS PÚBLICAS Y COMUNICACIONES"/>
    <s v="0001 - MINISTERIO DE OBRAS PUBLICAS Y COMUNICACIONES"/>
    <x v="2"/>
    <x v="8"/>
    <x v="109"/>
    <x v="5"/>
    <x v="35"/>
    <s v="S"/>
    <s v="26 - CONSTRUCCIÓN CASA DE LOS PERIODISTAS, PUERTO PLATA."/>
    <s v="10 - FONDO GENERAL"/>
    <n v="13962"/>
    <s v="18 - PUERTO PLATA"/>
    <n v="709263"/>
    <n v="0"/>
  </r>
  <r>
    <s v="2024"/>
    <x v="0"/>
    <x v="0"/>
    <x v="1"/>
    <x v="6"/>
    <x v="2"/>
    <s v="0211 - MINISTERIO DE OBRAS PÚBLICAS Y COMUNICACIONES"/>
    <s v="0001 - MINISTERIO DE OBRAS PUBLICAS Y COMUNICACIONES"/>
    <x v="2"/>
    <x v="8"/>
    <x v="94"/>
    <x v="5"/>
    <x v="35"/>
    <s v="S"/>
    <s v="17 - CONSTRUCCIÓN REHABILITACION Y REMODELACIÓN DE LA IGLESIA EL BUEN PASTOR, PROVINCIA AZUA."/>
    <s v="10 - FONDO GENERAL"/>
    <n v="13952"/>
    <s v="02 - AZUA"/>
    <n v="3541293"/>
    <n v="0"/>
  </r>
  <r>
    <s v="2024"/>
    <x v="0"/>
    <x v="0"/>
    <x v="1"/>
    <x v="6"/>
    <x v="2"/>
    <s v="0211 - MINISTERIO DE OBRAS PÚBLICAS Y COMUNICACIONES"/>
    <s v="0001 - MINISTERIO DE OBRAS PUBLICAS Y COMUNICACIONES"/>
    <x v="2"/>
    <x v="8"/>
    <x v="94"/>
    <x v="5"/>
    <x v="35"/>
    <s v="S"/>
    <s v="24 - CONSTRUCCIÓN Y REHABILITACION MONASTERIO DE LAS CARMELITAS, PROVINCIA AZUA"/>
    <s v="10 - FONDO GENERAL"/>
    <n v="13960"/>
    <s v="02 - AZUA"/>
    <n v="2577611"/>
    <n v="0"/>
  </r>
  <r>
    <s v="2024"/>
    <x v="0"/>
    <x v="0"/>
    <x v="1"/>
    <x v="6"/>
    <x v="2"/>
    <s v="0211 - MINISTERIO DE OBRAS PÚBLICAS Y COMUNICACIONES"/>
    <s v="0001 - MINISTERIO DE OBRAS PUBLICAS Y COMUNICACIONES"/>
    <x v="2"/>
    <x v="8"/>
    <x v="94"/>
    <x v="5"/>
    <x v="35"/>
    <s v="S"/>
    <s v="37 - REHABILITACIÓN DE LA IGLESIA CATÓLICA DE YÁSICA, PUERTO PLATA"/>
    <s v="10 - FONDO GENERAL"/>
    <n v="13987"/>
    <s v="18 - PUERTO PLATA"/>
    <n v="2179257"/>
    <n v="0"/>
  </r>
  <r>
    <s v="2024"/>
    <x v="0"/>
    <x v="0"/>
    <x v="1"/>
    <x v="6"/>
    <x v="2"/>
    <s v="0211 - MINISTERIO DE OBRAS PÚBLICAS Y COMUNICACIONES"/>
    <s v="0001 - MINISTERIO DE OBRAS PUBLICAS Y COMUNICACIONES"/>
    <x v="2"/>
    <x v="8"/>
    <x v="94"/>
    <x v="5"/>
    <x v="35"/>
    <s v="S"/>
    <s v="23 - CONSTRUCCIÓN Y REHABILITACION CATEDRAL SAN FELIPE APÓSTOL, PROVINCIA PUERTO PLATA."/>
    <s v="50 - CRÉDITO INTERNO"/>
    <n v="13958"/>
    <s v="18 - PUERTO PLATA"/>
    <n v="0"/>
    <n v="0"/>
  </r>
  <r>
    <s v="2024"/>
    <x v="0"/>
    <x v="0"/>
    <x v="1"/>
    <x v="6"/>
    <x v="2"/>
    <s v="0211 - MINISTERIO DE OBRAS PÚBLICAS Y COMUNICACIONES"/>
    <s v="0001 - MINISTERIO DE OBRAS PUBLICAS Y COMUNICACIONES"/>
    <x v="2"/>
    <x v="10"/>
    <x v="42"/>
    <x v="5"/>
    <x v="35"/>
    <s v="S"/>
    <s v="31 - REHABILITACIÓN CONSTRUCCIÓN AMPLIACIÓN DE LA ESCUELA DE MONTE PLATA"/>
    <s v="10 - FONDO GENERAL"/>
    <n v="13970"/>
    <s v="29 - MONTE PLATA"/>
    <n v="2724072"/>
    <n v="0"/>
  </r>
  <r>
    <s v="2024"/>
    <x v="0"/>
    <x v="0"/>
    <x v="1"/>
    <x v="6"/>
    <x v="2"/>
    <s v="0211 - MINISTERIO DE OBRAS PÚBLICAS Y COMUNICACIONES"/>
    <s v="0001 - MINISTERIO DE OBRAS PUBLICAS Y COMUNICACIONES"/>
    <x v="2"/>
    <x v="4"/>
    <x v="92"/>
    <x v="5"/>
    <x v="35"/>
    <s v="S"/>
    <s v="15 - CONSTRUCCIÓN DEL MERCADO EN EL MUNICIPIO LA VEGA"/>
    <s v="10 - FONDO GENERAL"/>
    <n v="13838"/>
    <s v="13 - LA VEGA"/>
    <n v="23939986"/>
    <n v="0"/>
  </r>
  <r>
    <s v="2024"/>
    <x v="0"/>
    <x v="0"/>
    <x v="1"/>
    <x v="6"/>
    <x v="2"/>
    <s v="0211 - MINISTERIO DE OBRAS PÚBLICAS Y COMUNICACIONES"/>
    <s v="0001 - MINISTERIO DE OBRAS PUBLICAS Y COMUNICACIONES"/>
    <x v="2"/>
    <x v="4"/>
    <x v="106"/>
    <x v="5"/>
    <x v="35"/>
    <s v="S"/>
    <s v="10 - CONSTRUCCIÓN DE LA CIUDAD ESPERANZA DE LOS BARRANCONES, PROVINCIA BARAHONA"/>
    <s v="10 - FONDO GENERAL"/>
    <n v="13652"/>
    <s v="04 - BARAHONA"/>
    <n v="21792574"/>
    <n v="0"/>
  </r>
  <r>
    <s v="2024"/>
    <x v="0"/>
    <x v="0"/>
    <x v="1"/>
    <x v="6"/>
    <x v="2"/>
    <s v="0211 - MINISTERIO DE OBRAS PÚBLICAS Y COMUNICACIONES"/>
    <s v="0003 - OFICINA PARA EL REORDENAMIENTO DEL TRANSPORTE"/>
    <x v="1"/>
    <x v="11"/>
    <x v="59"/>
    <x v="0"/>
    <x v="0"/>
    <s v="S"/>
    <s v="03 - CONSTRUCCIÓN LÍNEA 2C DEL METRO DE SANTO DOMINGO TRAMOS:  ALCARRIZOS- LUPERÓN"/>
    <s v="10 - FONDO GENERAL"/>
    <n v="14558"/>
    <s v="32 - SANTO DOMINGO"/>
    <n v="55913050"/>
    <n v="33578000"/>
  </r>
  <r>
    <s v="2024"/>
    <x v="0"/>
    <x v="0"/>
    <x v="1"/>
    <x v="6"/>
    <x v="2"/>
    <s v="0211 - MINISTERIO DE OBRAS PÚBLICAS Y COMUNICACIONES"/>
    <s v="0003 - OFICINA PARA EL REORDENAMIENTO DEL TRANSPORTE"/>
    <x v="1"/>
    <x v="11"/>
    <x v="59"/>
    <x v="0"/>
    <x v="1"/>
    <s v="S"/>
    <s v="03 - CONSTRUCCIÓN LÍNEA 2C DEL METRO DE SANTO DOMINGO TRAMOS:  ALCARRIZOS- LUPERÓN"/>
    <s v="10 - FONDO GENERAL"/>
    <n v="14558"/>
    <s v="32 - SANTO DOMINGO"/>
    <n v="9011520"/>
    <n v="0"/>
  </r>
  <r>
    <s v="2024"/>
    <x v="0"/>
    <x v="0"/>
    <x v="1"/>
    <x v="6"/>
    <x v="2"/>
    <s v="0211 - MINISTERIO DE OBRAS PÚBLICAS Y COMUNICACIONES"/>
    <s v="0003 - OFICINA PARA EL REORDENAMIENTO DEL TRANSPORTE"/>
    <x v="1"/>
    <x v="11"/>
    <x v="59"/>
    <x v="0"/>
    <x v="4"/>
    <s v="S"/>
    <s v="03 - CONSTRUCCIÓN LÍNEA 2C DEL METRO DE SANTO DOMINGO TRAMOS:  ALCARRIZOS- LUPERÓN"/>
    <s v="10 - FONDO GENERAL"/>
    <n v="14558"/>
    <s v="32 - SANTO DOMINGO"/>
    <n v="11538720"/>
    <n v="5172238.7100000009"/>
  </r>
  <r>
    <s v="2024"/>
    <x v="0"/>
    <x v="0"/>
    <x v="1"/>
    <x v="6"/>
    <x v="2"/>
    <s v="0211 - MINISTERIO DE OBRAS PÚBLICAS Y COMUNICACIONES"/>
    <s v="0003 - OFICINA PARA EL REORDENAMIENTO DEL TRANSPORTE"/>
    <x v="1"/>
    <x v="11"/>
    <x v="59"/>
    <x v="1"/>
    <x v="8"/>
    <s v="S"/>
    <s v="02 - AMPLIACIÓN DEL SERVICIO DE LA LINEA 1 DEL METRO DE SANTO DOMINGO"/>
    <s v="60 - CREDITO EXTERNO"/>
    <n v="14054"/>
    <s v="32 - SANTO DOMINGO"/>
    <n v="0"/>
    <n v="6054750"/>
  </r>
  <r>
    <s v="2024"/>
    <x v="0"/>
    <x v="0"/>
    <x v="1"/>
    <x v="6"/>
    <x v="2"/>
    <s v="0211 - MINISTERIO DE OBRAS PÚBLICAS Y COMUNICACIONES"/>
    <s v="0003 - OFICINA PARA EL REORDENAMIENTO DEL TRANSPORTE"/>
    <x v="1"/>
    <x v="11"/>
    <x v="59"/>
    <x v="1"/>
    <x v="9"/>
    <s v="S"/>
    <s v="03 - CONSTRUCCIÓN LÍNEA 2C DEL METRO DE SANTO DOMINGO TRAMOS:  ALCARRIZOS- LUPERÓN"/>
    <s v="10 - FONDO GENERAL"/>
    <n v="14558"/>
    <s v="32 - SANTO DOMINGO"/>
    <n v="0"/>
    <n v="6366780"/>
  </r>
  <r>
    <s v="2024"/>
    <x v="0"/>
    <x v="0"/>
    <x v="1"/>
    <x v="6"/>
    <x v="2"/>
    <s v="0211 - MINISTERIO DE OBRAS PÚBLICAS Y COMUNICACIONES"/>
    <s v="0003 - OFICINA PARA EL REORDENAMIENTO DEL TRANSPORTE"/>
    <x v="1"/>
    <x v="11"/>
    <x v="59"/>
    <x v="1"/>
    <x v="12"/>
    <s v="S"/>
    <s v="02 - AMPLIACIÓN DEL SERVICIO DE LA LINEA 1 DEL METRO DE SANTO DOMINGO"/>
    <s v="10 - FONDO GENERAL"/>
    <n v="14054"/>
    <s v="32 - SANTO DOMINGO"/>
    <n v="32000000"/>
    <n v="18596630.879999999"/>
  </r>
  <r>
    <s v="2024"/>
    <x v="0"/>
    <x v="0"/>
    <x v="1"/>
    <x v="6"/>
    <x v="2"/>
    <s v="0211 - MINISTERIO DE OBRAS PÚBLICAS Y COMUNICACIONES"/>
    <s v="0003 - OFICINA PARA EL REORDENAMIENTO DEL TRANSPORTE"/>
    <x v="1"/>
    <x v="11"/>
    <x v="59"/>
    <x v="1"/>
    <x v="12"/>
    <s v="S"/>
    <s v="02 - AMPLIACIÓN DEL SERVICIO DE LA LINEA 1 DEL METRO DE SANTO DOMINGO"/>
    <s v="60 - CREDITO EXTERNO"/>
    <n v="14054"/>
    <s v="32 - SANTO DOMINGO"/>
    <n v="134000000"/>
    <n v="5040924.91"/>
  </r>
  <r>
    <s v="2024"/>
    <x v="0"/>
    <x v="0"/>
    <x v="1"/>
    <x v="6"/>
    <x v="2"/>
    <s v="0211 - MINISTERIO DE OBRAS PÚBLICAS Y COMUNICACIONES"/>
    <s v="0003 - OFICINA PARA EL REORDENAMIENTO DEL TRANSPORTE"/>
    <x v="1"/>
    <x v="11"/>
    <x v="59"/>
    <x v="1"/>
    <x v="12"/>
    <s v="S"/>
    <s v="03 - CONSTRUCCIÓN LÍNEA 2C DEL METRO DE SANTO DOMINGO TRAMOS:  ALCARRIZOS- LUPERÓN"/>
    <s v="10 - FONDO GENERAL"/>
    <n v="14558"/>
    <s v="32 - SANTO DOMINGO"/>
    <n v="146382237"/>
    <n v="47052435.149999991"/>
  </r>
  <r>
    <s v="2024"/>
    <x v="0"/>
    <x v="0"/>
    <x v="1"/>
    <x v="6"/>
    <x v="2"/>
    <s v="0211 - MINISTERIO DE OBRAS PÚBLICAS Y COMUNICACIONES"/>
    <s v="0003 - OFICINA PARA EL REORDENAMIENTO DEL TRANSPORTE"/>
    <x v="1"/>
    <x v="11"/>
    <x v="59"/>
    <x v="1"/>
    <x v="12"/>
    <s v="S"/>
    <s v="03 - CONSTRUCCIÓN LÍNEA 2C DEL METRO DE SANTO DOMINGO TRAMOS:  ALCARRIZOS- LUPERÓN"/>
    <s v="60 - CREDITO EXTERNO"/>
    <n v="14558"/>
    <s v="32 - SANTO DOMINGO"/>
    <n v="0"/>
    <n v="0"/>
  </r>
  <r>
    <s v="2024"/>
    <x v="0"/>
    <x v="0"/>
    <x v="1"/>
    <x v="6"/>
    <x v="2"/>
    <s v="0211 - MINISTERIO DE OBRAS PÚBLICAS Y COMUNICACIONES"/>
    <s v="0003 - OFICINA PARA EL REORDENAMIENTO DEL TRANSPORTE"/>
    <x v="1"/>
    <x v="11"/>
    <x v="59"/>
    <x v="1"/>
    <x v="12"/>
    <s v="S"/>
    <s v="04 - CONSTRUCCIÓN DE LA LÍNEA 1B DEL METRO DE SANTO DOMINGO, TRAMO VILLA MELLA - PUNTA, SANTO DOMINGO NORTE"/>
    <s v="10 - FONDO GENERAL"/>
    <n v="15024"/>
    <s v="32 - SANTO DOMINGO"/>
    <n v="111900003"/>
    <n v="29932159.359999999"/>
  </r>
  <r>
    <s v="2024"/>
    <x v="0"/>
    <x v="0"/>
    <x v="1"/>
    <x v="6"/>
    <x v="2"/>
    <s v="0211 - MINISTERIO DE OBRAS PÚBLICAS Y COMUNICACIONES"/>
    <s v="0003 - OFICINA PARA EL REORDENAMIENTO DEL TRANSPORTE"/>
    <x v="1"/>
    <x v="11"/>
    <x v="59"/>
    <x v="5"/>
    <x v="35"/>
    <s v="N"/>
    <s v="00 - N/A"/>
    <s v="10 - FONDO GENERAL"/>
    <s v="(en blanco)"/>
    <s v="99 - MULTIPROVINCIAL"/>
    <n v="30000000"/>
    <n v="12831909.98"/>
  </r>
  <r>
    <s v="2024"/>
    <x v="0"/>
    <x v="0"/>
    <x v="1"/>
    <x v="6"/>
    <x v="2"/>
    <s v="0211 - MINISTERIO DE OBRAS PÚBLICAS Y COMUNICACIONES"/>
    <s v="0003 - OFICINA PARA EL REORDENAMIENTO DEL TRANSPORTE"/>
    <x v="1"/>
    <x v="11"/>
    <x v="59"/>
    <x v="5"/>
    <x v="35"/>
    <s v="S"/>
    <s v="02 - AMPLIACIÓN DEL SERVICIO DE LA LINEA 1 DEL METRO DE SANTO DOMINGO"/>
    <s v="60 - CREDITO EXTERNO"/>
    <n v="14054"/>
    <s v="32 - SANTO DOMINGO"/>
    <n v="150000000"/>
    <n v="47034265"/>
  </r>
  <r>
    <s v="2024"/>
    <x v="0"/>
    <x v="0"/>
    <x v="1"/>
    <x v="6"/>
    <x v="2"/>
    <s v="0211 - MINISTERIO DE OBRAS PÚBLICAS Y COMUNICACIONES"/>
    <s v="0003 - OFICINA PARA EL REORDENAMIENTO DEL TRANSPORTE"/>
    <x v="1"/>
    <x v="11"/>
    <x v="59"/>
    <x v="5"/>
    <x v="35"/>
    <s v="S"/>
    <s v="03 - CONSTRUCCIÓN LÍNEA 2C DEL METRO DE SANTO DOMINGO TRAMOS:  ALCARRIZOS- LUPERÓN"/>
    <s v="10 - FONDO GENERAL"/>
    <n v="14558"/>
    <s v="32 - SANTO DOMINGO"/>
    <n v="0"/>
    <n v="866326523.81000006"/>
  </r>
  <r>
    <s v="2024"/>
    <x v="0"/>
    <x v="0"/>
    <x v="1"/>
    <x v="6"/>
    <x v="2"/>
    <s v="0211 - MINISTERIO DE OBRAS PÚBLICAS Y COMUNICACIONES"/>
    <s v="0003 - OFICINA PARA EL REORDENAMIENTO DEL TRANSPORTE"/>
    <x v="1"/>
    <x v="11"/>
    <x v="59"/>
    <x v="5"/>
    <x v="35"/>
    <s v="S"/>
    <s v="03 - CONSTRUCCIÓN LÍNEA 2C DEL METRO DE SANTO DOMINGO TRAMOS:  ALCARRIZOS- LUPERÓN"/>
    <s v="60 - CREDITO EXTERNO"/>
    <n v="14558"/>
    <s v="32 - SANTO DOMINGO"/>
    <n v="6697480000"/>
    <n v="775883919.49000001"/>
  </r>
  <r>
    <s v="2024"/>
    <x v="0"/>
    <x v="0"/>
    <x v="1"/>
    <x v="6"/>
    <x v="2"/>
    <s v="0211 - MINISTERIO DE OBRAS PÚBLICAS Y COMUNICACIONES"/>
    <s v="0003 - OFICINA PARA EL REORDENAMIENTO DEL TRANSPORTE"/>
    <x v="1"/>
    <x v="11"/>
    <x v="59"/>
    <x v="5"/>
    <x v="35"/>
    <s v="S"/>
    <s v="04 - CONSTRUCCIÓN DE LA LÍNEA 1B DEL METRO DE SANTO DOMINGO, TRAMO VILLA MELLA - PUNTA, SANTO DOMINGO NORTE"/>
    <s v="10 - FONDO GENERAL"/>
    <n v="15024"/>
    <s v="32 - SANTO DOMINGO"/>
    <n v="1214254470"/>
    <n v="0"/>
  </r>
  <r>
    <s v="2024"/>
    <x v="0"/>
    <x v="0"/>
    <x v="1"/>
    <x v="6"/>
    <x v="2"/>
    <s v="0211 - MINISTERIO DE OBRAS PÚBLICAS Y COMUNICACIONES"/>
    <s v="0003 - OFICINA PARA EL REORDENAMIENTO DEL TRANSPORTE"/>
    <x v="1"/>
    <x v="11"/>
    <x v="59"/>
    <x v="5"/>
    <x v="35"/>
    <s v="S"/>
    <s v="05 - AMPLIACIÓN DE LA CAPACIDAD DE TRANSPORTE DE LA LÍNEA 2 DEL METRO DE SANTO DOMINGO"/>
    <s v="10 - FONDO GENERAL"/>
    <n v="15025"/>
    <s v="01 - DISTRITO NACIONAL"/>
    <n v="120000000"/>
    <n v="0"/>
  </r>
  <r>
    <s v="2024"/>
    <x v="0"/>
    <x v="0"/>
    <x v="1"/>
    <x v="6"/>
    <x v="2"/>
    <s v="0212 - MINISTERIO DE INDUSTRIA, COMERCIO Y MIPYMES (MICM)"/>
    <s v="0001 - MINISTERIO DE INDUSTRIA, COMERCIO y MIPYMES (MICM)"/>
    <x v="1"/>
    <x v="2"/>
    <x v="55"/>
    <x v="1"/>
    <x v="6"/>
    <s v="S"/>
    <s v="00 - N/A"/>
    <s v="10 - FONDO GENERAL"/>
    <s v="(en blanco)"/>
    <s v="17 - PERAVIA"/>
    <n v="275000"/>
    <n v="0"/>
  </r>
  <r>
    <s v="2024"/>
    <x v="0"/>
    <x v="0"/>
    <x v="1"/>
    <x v="6"/>
    <x v="2"/>
    <s v="0212 - MINISTERIO DE INDUSTRIA, COMERCIO Y MIPYMES (MICM)"/>
    <s v="0001 - MINISTERIO DE INDUSTRIA, COMERCIO y MIPYMES (MICM)"/>
    <x v="1"/>
    <x v="2"/>
    <x v="55"/>
    <x v="1"/>
    <x v="7"/>
    <s v="S"/>
    <s v="00 - N/A"/>
    <s v="10 - FONDO GENERAL"/>
    <s v="(en blanco)"/>
    <s v="17 - PERAVIA"/>
    <n v="400000"/>
    <n v="0"/>
  </r>
  <r>
    <s v="2024"/>
    <x v="0"/>
    <x v="0"/>
    <x v="1"/>
    <x v="6"/>
    <x v="2"/>
    <s v="0212 - MINISTERIO DE INDUSTRIA, COMERCIO Y MIPYMES (MICM)"/>
    <s v="0001 - MINISTERIO DE INDUSTRIA, COMERCIO y MIPYMES (MICM)"/>
    <x v="1"/>
    <x v="2"/>
    <x v="55"/>
    <x v="1"/>
    <x v="12"/>
    <s v="S"/>
    <s v="00 - N/A"/>
    <s v="70 - DONACION EXTERNA"/>
    <s v="(en blanco)"/>
    <s v="17 - PERAVIA"/>
    <n v="9640000"/>
    <n v="0"/>
  </r>
  <r>
    <s v="2024"/>
    <x v="0"/>
    <x v="0"/>
    <x v="1"/>
    <x v="6"/>
    <x v="2"/>
    <s v="0212 - MINISTERIO DE INDUSTRIA, COMERCIO Y MIPYMES (MICM)"/>
    <s v="0001 - MINISTERIO DE INDUSTRIA, COMERCIO y MIPYMES (MICM)"/>
    <x v="1"/>
    <x v="2"/>
    <x v="55"/>
    <x v="2"/>
    <x v="20"/>
    <s v="S"/>
    <s v="00 - N/A"/>
    <s v="10 - FONDO GENERAL"/>
    <s v="(en blanco)"/>
    <s v="17 - PERAVIA"/>
    <n v="200000"/>
    <n v="0"/>
  </r>
  <r>
    <s v="2024"/>
    <x v="0"/>
    <x v="0"/>
    <x v="1"/>
    <x v="6"/>
    <x v="2"/>
    <s v="0212 - MINISTERIO DE INDUSTRIA, COMERCIO Y MIPYMES (MICM)"/>
    <s v="0001 - MINISTERIO DE INDUSTRIA, COMERCIO y MIPYMES (MICM)"/>
    <x v="1"/>
    <x v="2"/>
    <x v="55"/>
    <x v="2"/>
    <x v="21"/>
    <s v="S"/>
    <s v="00 - N/A"/>
    <s v="70 - DONACION EXTERNA"/>
    <s v="(en blanco)"/>
    <s v="17 - PERAVIA"/>
    <n v="5316600"/>
    <n v="0"/>
  </r>
  <r>
    <s v="2024"/>
    <x v="0"/>
    <x v="0"/>
    <x v="1"/>
    <x v="6"/>
    <x v="2"/>
    <s v="0213 - MINISTERIO DE TURISMO"/>
    <s v="0001 - MINISTERIO DE TURISMO"/>
    <x v="1"/>
    <x v="17"/>
    <x v="65"/>
    <x v="1"/>
    <x v="12"/>
    <s v="S"/>
    <s v="02 - REHABILITACIÓN PARA EL DESARROLLO TURÍSTICO Y SOCIAL DE LA CIUDAD COLONIAL, SANTO DOMINGO, D.N."/>
    <s v="60 - CREDITO EXTERNO"/>
    <n v="13855"/>
    <s v="01 - DISTRITO NACIONAL"/>
    <n v="329679473"/>
    <n v="0"/>
  </r>
  <r>
    <s v="2024"/>
    <x v="0"/>
    <x v="0"/>
    <x v="1"/>
    <x v="6"/>
    <x v="2"/>
    <s v="0213 - MINISTERIO DE TURISMO"/>
    <s v="0001 - MINISTERIO DE TURISMO"/>
    <x v="1"/>
    <x v="17"/>
    <x v="65"/>
    <x v="5"/>
    <x v="35"/>
    <s v="N"/>
    <s v="00 - N/A"/>
    <s v="60 - CREDITO EXTERNO"/>
    <s v="(en blanco)"/>
    <s v="99 - MULTIPROVINCIAL"/>
    <n v="66275000"/>
    <n v="0"/>
  </r>
  <r>
    <s v="2024"/>
    <x v="0"/>
    <x v="0"/>
    <x v="1"/>
    <x v="6"/>
    <x v="2"/>
    <s v="0213 - MINISTERIO DE TURISMO"/>
    <s v="0001 - MINISTERIO DE TURISMO"/>
    <x v="1"/>
    <x v="17"/>
    <x v="65"/>
    <x v="5"/>
    <x v="35"/>
    <s v="S"/>
    <s v="02 - REHABILITACIÓN PARA EL DESARROLLO TURÍSTICO Y SOCIAL DE LA CIUDAD COLONIAL, SANTO DOMINGO, D.N."/>
    <s v="60 - CREDITO EXTERNO"/>
    <n v="13855"/>
    <s v="01 - DISTRITO NACIONAL"/>
    <n v="574070528"/>
    <n v="0"/>
  </r>
  <r>
    <s v="2024"/>
    <x v="0"/>
    <x v="0"/>
    <x v="1"/>
    <x v="6"/>
    <x v="2"/>
    <s v="0213 - MINISTERIO DE TURISMO"/>
    <s v="0002 - COMITE EJECUTOR DE INFRAESTRUCTA EN ZONAS TURISTICAS (CEIZTUR)"/>
    <x v="0"/>
    <x v="0"/>
    <x v="2"/>
    <x v="1"/>
    <x v="12"/>
    <s v="S"/>
    <s v="40 - CONSTRUCCIÓN EDIFICIO DE ASOCIACIÓN DOMINICANA DE PRENSA TURÍSTICA ADOMPRETUR, MUNICIPIO PUERTO PLATA"/>
    <s v="20 - FONDOS CON DESTINO ESPECÍFICO"/>
    <n v="16140"/>
    <s v="18 - PUERTO PLATA"/>
    <n v="233830"/>
    <n v="0"/>
  </r>
  <r>
    <s v="2024"/>
    <x v="0"/>
    <x v="0"/>
    <x v="1"/>
    <x v="6"/>
    <x v="2"/>
    <s v="0213 - MINISTERIO DE TURISMO"/>
    <s v="0002 - COMITE EJECUTOR DE INFRAESTRUCTA EN ZONAS TURISTICAS (CEIZTUR)"/>
    <x v="0"/>
    <x v="0"/>
    <x v="2"/>
    <x v="5"/>
    <x v="35"/>
    <s v="S"/>
    <s v="40 - CONSTRUCCIÓN EDIFICIO DE ASOCIACIÓN DOMINICANA DE PRENSA TURÍSTICA ADOMPRETUR, MUNICIPIO PUERTO PLATA"/>
    <s v="20 - FONDOS CON DESTINO ESPECÍFICO"/>
    <n v="16140"/>
    <s v="18 - PUERTO PLATA"/>
    <n v="3025013"/>
    <n v="85341.07"/>
  </r>
  <r>
    <s v="2024"/>
    <x v="0"/>
    <x v="0"/>
    <x v="1"/>
    <x v="6"/>
    <x v="2"/>
    <s v="0213 - MINISTERIO DE TURISMO"/>
    <s v="0002 - COMITE EJECUTOR DE INFRAESTRUCTA EN ZONAS TURISTICAS (CEIZTUR)"/>
    <x v="1"/>
    <x v="16"/>
    <x v="105"/>
    <x v="1"/>
    <x v="12"/>
    <s v="S"/>
    <s v="09 - REPARACIÓN DEL ALUMBRADO PÚBLICO EN EL MALECÓN DEL MUNICIPIO DE SANTA BÁRBARA, PROVINCIA SAMANÁ"/>
    <s v="20 - FONDOS CON DESTINO ESPECÍFICO"/>
    <n v="15346"/>
    <s v="20 - SAMANA"/>
    <n v="0"/>
    <n v="0"/>
  </r>
  <r>
    <s v="2024"/>
    <x v="0"/>
    <x v="0"/>
    <x v="1"/>
    <x v="6"/>
    <x v="2"/>
    <s v="0213 - MINISTERIO DE TURISMO"/>
    <s v="0002 - COMITE EJECUTOR DE INFRAESTRUCTA EN ZONAS TURISTICAS (CEIZTUR)"/>
    <x v="1"/>
    <x v="16"/>
    <x v="105"/>
    <x v="5"/>
    <x v="35"/>
    <s v="S"/>
    <s v="09 - REPARACIÓN DEL ALUMBRADO PÚBLICO EN EL MALECÓN DEL MUNICIPIO DE SANTA BÁRBARA, PROVINCIA SAMANÁ"/>
    <s v="20 - FONDOS CON DESTINO ESPECÍFICO"/>
    <n v="15346"/>
    <s v="20 - SAMANA"/>
    <n v="27000000"/>
    <n v="10461175.17"/>
  </r>
  <r>
    <s v="2024"/>
    <x v="0"/>
    <x v="0"/>
    <x v="1"/>
    <x v="6"/>
    <x v="2"/>
    <s v="0213 - MINISTERIO DE TURISMO"/>
    <s v="0002 - COMITE EJECUTOR DE INFRAESTRUCTA EN ZONAS TURISTICAS (CEIZTUR)"/>
    <x v="1"/>
    <x v="11"/>
    <x v="26"/>
    <x v="1"/>
    <x v="12"/>
    <s v="S"/>
    <s v="06 - CONSTRUCCIÓN VÍA DE ACCESO A LA PLAYA ESTILLERO, D. M. EL LIMÓN, PROVINCIA SAMANÁ"/>
    <s v="20 - FONDOS CON DESTINO ESPECÍFICO"/>
    <n v="15243"/>
    <s v="20 - SAMANA"/>
    <n v="0"/>
    <n v="0"/>
  </r>
  <r>
    <s v="2024"/>
    <x v="0"/>
    <x v="0"/>
    <x v="1"/>
    <x v="6"/>
    <x v="2"/>
    <s v="0213 - MINISTERIO DE TURISMO"/>
    <s v="0002 - COMITE EJECUTOR DE INFRAESTRUCTA EN ZONAS TURISTICAS (CEIZTUR)"/>
    <x v="1"/>
    <x v="11"/>
    <x v="26"/>
    <x v="1"/>
    <x v="12"/>
    <s v="S"/>
    <s v="18 - RECONSTRUCCIÓN DE LA VÍA DE ACCESO A LA PLAYA MACAO, DISTRITO MUNICIPAL VERÓN PUNTA CANA, PROVINCIA LA ALTAGRACIA."/>
    <s v="20 - FONDOS CON DESTINO ESPECÍFICO"/>
    <n v="15495"/>
    <s v="11 - LA ALTAGRACIA"/>
    <n v="53100"/>
    <n v="0"/>
  </r>
  <r>
    <s v="2024"/>
    <x v="0"/>
    <x v="0"/>
    <x v="1"/>
    <x v="6"/>
    <x v="2"/>
    <s v="0213 - MINISTERIO DE TURISMO"/>
    <s v="0002 - COMITE EJECUTOR DE INFRAESTRUCTA EN ZONAS TURISTICAS (CEIZTUR)"/>
    <x v="1"/>
    <x v="11"/>
    <x v="26"/>
    <x v="1"/>
    <x v="12"/>
    <s v="S"/>
    <s v="34 - RECONSTRUCCIÓN DE INFRAESTRUCTURA VIAL DE LA ZONA URBANA DEL MUNICIPIO LAS TERRENAS, PROVINCIA SAMANÁ"/>
    <s v="20 - FONDOS CON DESTINO ESPECÍFICO"/>
    <n v="16129"/>
    <s v="20 - SAMANA"/>
    <n v="431522"/>
    <n v="0"/>
  </r>
  <r>
    <s v="2024"/>
    <x v="0"/>
    <x v="0"/>
    <x v="1"/>
    <x v="6"/>
    <x v="2"/>
    <s v="0213 - MINISTERIO DE TURISMO"/>
    <s v="0002 - COMITE EJECUTOR DE INFRAESTRUCTA EN ZONAS TURISTICAS (CEIZTUR)"/>
    <x v="1"/>
    <x v="11"/>
    <x v="26"/>
    <x v="1"/>
    <x v="12"/>
    <s v="S"/>
    <s v="36 - RECONSTRUCCIÓN DE LA CALLE DOMINGO MAIZ Y VIA DE INTERCONEXION A LA AV. BARCELO, DISTRITO MUNICIPAL VERON PUNTA CANA, PROVINCIA LA ALTAGRACIA."/>
    <s v="20 - FONDOS CON DESTINO ESPECÍFICO"/>
    <n v="16131"/>
    <s v="11 - LA ALTAGRACIA"/>
    <n v="787519"/>
    <n v="0"/>
  </r>
  <r>
    <s v="2024"/>
    <x v="0"/>
    <x v="0"/>
    <x v="1"/>
    <x v="6"/>
    <x v="2"/>
    <s v="0213 - MINISTERIO DE TURISMO"/>
    <s v="0002 - COMITE EJECUTOR DE INFRAESTRUCTA EN ZONAS TURISTICAS (CEIZTUR)"/>
    <x v="1"/>
    <x v="11"/>
    <x v="26"/>
    <x v="1"/>
    <x v="12"/>
    <s v="S"/>
    <s v="38 - RECONSTRUCCIÓN DE CALLES DE LA ZONA URBANA DE BAYAHIBE, PROVINCIA LA ALTAGRACIA"/>
    <s v="20 - FONDOS CON DESTINO ESPECÍFICO"/>
    <n v="16141"/>
    <s v="11 - LA ALTAGRACIA"/>
    <n v="315159"/>
    <n v="0"/>
  </r>
  <r>
    <s v="2024"/>
    <x v="0"/>
    <x v="0"/>
    <x v="1"/>
    <x v="6"/>
    <x v="2"/>
    <s v="0213 - MINISTERIO DE TURISMO"/>
    <s v="0002 - COMITE EJECUTOR DE INFRAESTRUCTA EN ZONAS TURISTICAS (CEIZTUR)"/>
    <x v="1"/>
    <x v="11"/>
    <x v="26"/>
    <x v="1"/>
    <x v="12"/>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x v="2"/>
    <s v="0213 - MINISTERIO DE TURISMO"/>
    <s v="0002 - COMITE EJECUTOR DE INFRAESTRUCTA EN ZONAS TURISTICAS (CEIZTUR)"/>
    <x v="1"/>
    <x v="11"/>
    <x v="26"/>
    <x v="1"/>
    <x v="12"/>
    <s v="S"/>
    <s v="45 - RECONSTRUCCIÓN DE LAS CALLES DEL MUNICIPIO SOSUA, PROVINCIA  PUERTO PLATA."/>
    <s v="20 - FONDOS CON DESTINO ESPECÍFICO"/>
    <n v="16158"/>
    <s v="18 - PUERTO PLATA"/>
    <n v="523812"/>
    <n v="0"/>
  </r>
  <r>
    <s v="2024"/>
    <x v="0"/>
    <x v="0"/>
    <x v="1"/>
    <x v="6"/>
    <x v="2"/>
    <s v="0213 - MINISTERIO DE TURISMO"/>
    <s v="0002 - COMITE EJECUTOR DE INFRAESTRUCTA EN ZONAS TURISTICAS (CEIZTUR)"/>
    <x v="1"/>
    <x v="11"/>
    <x v="26"/>
    <x v="1"/>
    <x v="12"/>
    <s v="S"/>
    <s v="46 - RECONSTRUCCIÓN DEL CAMINO DE ACCESO AL SALTO DE AGUAS BLANCAS, MUNICIPIO CONSTANZA, PROVINCIA LA VEGA."/>
    <s v="20 - FONDOS CON DESTINO ESPECÍFICO"/>
    <n v="16150"/>
    <s v="13 - LA VEGA"/>
    <n v="2406972"/>
    <n v="0"/>
  </r>
  <r>
    <s v="2024"/>
    <x v="0"/>
    <x v="0"/>
    <x v="1"/>
    <x v="6"/>
    <x v="2"/>
    <s v="0213 - MINISTERIO DE TURISMO"/>
    <s v="0002 - COMITE EJECUTOR DE INFRAESTRUCTA EN ZONAS TURISTICAS (CEIZTUR)"/>
    <x v="1"/>
    <x v="11"/>
    <x v="26"/>
    <x v="1"/>
    <x v="12"/>
    <s v="S"/>
    <s v="47 - RECONSTRUCCIÓN DE CALLES DE LA ZONA URBANA DEL DISTRITO MUNICIPAL ARROYO BARRIL, PROVINCIA SAMANÁ"/>
    <s v="20 - FONDOS CON DESTINO ESPECÍFICO"/>
    <n v="16161"/>
    <s v="20 - SAMANA"/>
    <n v="327381"/>
    <n v="0"/>
  </r>
  <r>
    <s v="2024"/>
    <x v="0"/>
    <x v="0"/>
    <x v="1"/>
    <x v="6"/>
    <x v="2"/>
    <s v="0213 - MINISTERIO DE TURISMO"/>
    <s v="0002 - COMITE EJECUTOR DE INFRAESTRUCTA EN ZONAS TURISTICAS (CEIZTUR)"/>
    <x v="1"/>
    <x v="11"/>
    <x v="26"/>
    <x v="1"/>
    <x v="12"/>
    <s v="S"/>
    <s v="44 - RECONSTRUCCIÓN DE INFRAESTRUCTURA VIAL DEL DISTRITO MUNICIPAL VERÓN PUNTA CANA, PROVINCIA LA ALTAGRACIA."/>
    <s v="20 - FONDOS CON DESTINO ESPECÍFICO"/>
    <n v="16157"/>
    <s v="11 - LA ALTAGRACIA"/>
    <n v="0"/>
    <n v="0"/>
  </r>
  <r>
    <s v="2024"/>
    <x v="0"/>
    <x v="0"/>
    <x v="1"/>
    <x v="6"/>
    <x v="2"/>
    <s v="0213 - MINISTERIO DE TURISMO"/>
    <s v="0002 - COMITE EJECUTOR DE INFRAESTRUCTA EN ZONAS TURISTICAS (CEIZTUR)"/>
    <x v="1"/>
    <x v="11"/>
    <x v="26"/>
    <x v="1"/>
    <x v="12"/>
    <s v="S"/>
    <s v="52 - RECONSTRUCCIÓN CALLES COLÓN, EUGENIO MARÍA DE HOSTOS Y CALLEJÓN DE REGINA, CIUDAD COLONIAL, DISTRITO NACIONAL."/>
    <s v="20 - FONDOS CON DESTINO ESPECÍFICO"/>
    <n v="16325"/>
    <s v="01 - DISTRITO NACIONAL"/>
    <n v="0"/>
    <n v="0"/>
  </r>
  <r>
    <s v="2024"/>
    <x v="0"/>
    <x v="0"/>
    <x v="1"/>
    <x v="6"/>
    <x v="2"/>
    <s v="0213 - MINISTERIO DE TURISMO"/>
    <s v="0002 - COMITE EJECUTOR DE INFRAESTRUCTA EN ZONAS TURISTICAS (CEIZTUR)"/>
    <x v="1"/>
    <x v="11"/>
    <x v="26"/>
    <x v="1"/>
    <x v="12"/>
    <s v="S"/>
    <s v="57 - RECONSTRUCCIÓN DE LAS CALLES DEL CASCO URBANO EN EL MUNICIPIO SAN FELIPE, PROVINCIA PUERTO PLATA."/>
    <s v="20 - FONDOS CON DESTINO ESPECÍFICO"/>
    <n v="16375"/>
    <s v="18 - PUERTO PLATA"/>
    <n v="0"/>
    <n v="118831.96"/>
  </r>
  <r>
    <s v="2024"/>
    <x v="0"/>
    <x v="0"/>
    <x v="1"/>
    <x v="6"/>
    <x v="2"/>
    <s v="0213 - MINISTERIO DE TURISMO"/>
    <s v="0002 - COMITE EJECUTOR DE INFRAESTRUCTA EN ZONAS TURISTICAS (CEIZTUR)"/>
    <x v="1"/>
    <x v="11"/>
    <x v="26"/>
    <x v="1"/>
    <x v="12"/>
    <s v="S"/>
    <s v="61 - RECONSTRUCCIÓN DEL CAMINO DE ACCESO A LA PLAYA CALETA, DISTRITO MUNICIPAL CALETA, PROVINCIA LA ROMANA"/>
    <s v="20 - FONDOS CON DESTINO ESPECÍFICO"/>
    <n v="16506"/>
    <s v="12 - LA ROMANA"/>
    <n v="0"/>
    <n v="0"/>
  </r>
  <r>
    <s v="2024"/>
    <x v="0"/>
    <x v="0"/>
    <x v="1"/>
    <x v="6"/>
    <x v="2"/>
    <s v="0213 - MINISTERIO DE TURISMO"/>
    <s v="0002 - COMITE EJECUTOR DE INFRAESTRUCTA EN ZONAS TURISTICAS (CEIZTUR)"/>
    <x v="1"/>
    <x v="11"/>
    <x v="26"/>
    <x v="1"/>
    <x v="12"/>
    <s v="S"/>
    <s v="64 - REMODELACIÓN DE LA AV. GUSTAVO MEJIA RICART, TRAMO AV. WINSTON CHURCHILL - AV. ABRAHAM LINCOLN, SECTOR PIANTINI, DISTRITO NACIONAL"/>
    <s v="20 - FONDOS CON DESTINO ESPECÍFICO"/>
    <n v="16641"/>
    <s v="01 - DISTRITO NACIONAL"/>
    <n v="0"/>
    <n v="0"/>
  </r>
  <r>
    <s v="2024"/>
    <x v="0"/>
    <x v="0"/>
    <x v="1"/>
    <x v="6"/>
    <x v="2"/>
    <s v="0213 - MINISTERIO DE TURISMO"/>
    <s v="0002 - COMITE EJECUTOR DE INFRAESTRUCTA EN ZONAS TURISTICAS (CEIZTUR)"/>
    <x v="1"/>
    <x v="11"/>
    <x v="26"/>
    <x v="5"/>
    <x v="35"/>
    <s v="S"/>
    <s v="06 - CONSTRUCCIÓN VÍA DE ACCESO A LA PLAYA ESTILLERO, D. M. EL LIMÓN, PROVINCIA SAMANÁ"/>
    <s v="20 - FONDOS CON DESTINO ESPECÍFICO"/>
    <n v="15243"/>
    <s v="20 - SAMANA"/>
    <n v="24000000"/>
    <n v="18499535.48"/>
  </r>
  <r>
    <s v="2024"/>
    <x v="0"/>
    <x v="0"/>
    <x v="1"/>
    <x v="6"/>
    <x v="2"/>
    <s v="0213 - MINISTERIO DE TURISMO"/>
    <s v="0002 - COMITE EJECUTOR DE INFRAESTRUCTA EN ZONAS TURISTICAS (CEIZTUR)"/>
    <x v="1"/>
    <x v="11"/>
    <x v="26"/>
    <x v="5"/>
    <x v="35"/>
    <s v="S"/>
    <s v="18 - RECONSTRUCCIÓN DE LA VÍA DE ACCESO A LA PLAYA MACAO, DISTRITO MUNICIPAL VERÓN PUNTA CANA, PROVINCIA LA ALTAGRACIA."/>
    <s v="20 - FONDOS CON DESTINO ESPECÍFICO"/>
    <n v="15495"/>
    <s v="11 - LA ALTAGRACIA"/>
    <n v="4830753"/>
    <n v="0"/>
  </r>
  <r>
    <s v="2024"/>
    <x v="0"/>
    <x v="0"/>
    <x v="1"/>
    <x v="6"/>
    <x v="2"/>
    <s v="0213 - MINISTERIO DE TURISMO"/>
    <s v="0002 - COMITE EJECUTOR DE INFRAESTRUCTA EN ZONAS TURISTICAS (CEIZTUR)"/>
    <x v="1"/>
    <x v="11"/>
    <x v="26"/>
    <x v="5"/>
    <x v="35"/>
    <s v="S"/>
    <s v="32 - REPARACIÓN EN LA CALLE FRANCISCO ALBERTO CAAMAÑO DEÑÓ, MUNICIPIO LAS TERRENAS, PROVINCIA SAMANÁ"/>
    <s v="20 - FONDOS CON DESTINO ESPECÍFICO"/>
    <n v="16077"/>
    <s v="20 - SAMANA"/>
    <n v="15760002"/>
    <n v="0"/>
  </r>
  <r>
    <s v="2024"/>
    <x v="0"/>
    <x v="0"/>
    <x v="1"/>
    <x v="6"/>
    <x v="2"/>
    <s v="0213 - MINISTERIO DE TURISMO"/>
    <s v="0002 - COMITE EJECUTOR DE INFRAESTRUCTA EN ZONAS TURISTICAS (CEIZTUR)"/>
    <x v="1"/>
    <x v="11"/>
    <x v="26"/>
    <x v="5"/>
    <x v="35"/>
    <s v="S"/>
    <s v="34 - RECONSTRUCCIÓN DE INFRAESTRUCTURA VIAL DE LA ZONA URBANA DEL MUNICIPIO LAS TERRENAS, PROVINCIA SAMANÁ"/>
    <s v="20 - FONDOS CON DESTINO ESPECÍFICO"/>
    <n v="16129"/>
    <s v="20 - SAMANA"/>
    <n v="9427886"/>
    <n v="30260964.59"/>
  </r>
  <r>
    <s v="2024"/>
    <x v="0"/>
    <x v="0"/>
    <x v="1"/>
    <x v="6"/>
    <x v="2"/>
    <s v="0213 - MINISTERIO DE TURISMO"/>
    <s v="0002 - COMITE EJECUTOR DE INFRAESTRUCTA EN ZONAS TURISTICAS (CEIZTUR)"/>
    <x v="1"/>
    <x v="11"/>
    <x v="26"/>
    <x v="5"/>
    <x v="35"/>
    <s v="S"/>
    <s v="36 - RECONSTRUCCIÓN DE LA CALLE DOMINGO MAIZ Y VIA DE INTERCONEXION A LA AV. BARCELO, DISTRITO MUNICIPAL VERON PUNTA CANA, PROVINCIA LA ALTAGRACIA."/>
    <s v="20 - FONDOS CON DESTINO ESPECÍFICO"/>
    <n v="16131"/>
    <s v="11 - LA ALTAGRACIA"/>
    <n v="125617388"/>
    <n v="71318988.980000004"/>
  </r>
  <r>
    <s v="2024"/>
    <x v="0"/>
    <x v="0"/>
    <x v="1"/>
    <x v="6"/>
    <x v="2"/>
    <s v="0213 - MINISTERIO DE TURISMO"/>
    <s v="0002 - COMITE EJECUTOR DE INFRAESTRUCTA EN ZONAS TURISTICAS (CEIZTUR)"/>
    <x v="1"/>
    <x v="11"/>
    <x v="26"/>
    <x v="5"/>
    <x v="35"/>
    <s v="S"/>
    <s v="38 - RECONSTRUCCIÓN DE CALLES DE LA ZONA URBANA DE BAYAHIBE, PROVINCIA LA ALTAGRACIA"/>
    <s v="20 - FONDOS CON DESTINO ESPECÍFICO"/>
    <n v="16141"/>
    <s v="11 - LA ALTAGRACIA"/>
    <n v="42042239"/>
    <n v="30053302.23"/>
  </r>
  <r>
    <s v="2024"/>
    <x v="0"/>
    <x v="0"/>
    <x v="1"/>
    <x v="6"/>
    <x v="2"/>
    <s v="0213 - MINISTERIO DE TURISMO"/>
    <s v="0002 - COMITE EJECUTOR DE INFRAESTRUCTA EN ZONAS TURISTICAS (CEIZTUR)"/>
    <x v="1"/>
    <x v="11"/>
    <x v="26"/>
    <x v="5"/>
    <x v="35"/>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x v="2"/>
    <s v="0213 - MINISTERIO DE TURISMO"/>
    <s v="0002 - COMITE EJECUTOR DE INFRAESTRUCTA EN ZONAS TURISTICAS (CEIZTUR)"/>
    <x v="1"/>
    <x v="11"/>
    <x v="26"/>
    <x v="5"/>
    <x v="35"/>
    <s v="S"/>
    <s v="45 - RECONSTRUCCIÓN DE LAS CALLES DEL MUNICIPIO SOSUA, PROVINCIA  PUERTO PLATA."/>
    <s v="20 - FONDOS CON DESTINO ESPECÍFICO"/>
    <n v="16158"/>
    <s v="18 - PUERTO PLATA"/>
    <n v="69876197"/>
    <n v="0"/>
  </r>
  <r>
    <s v="2024"/>
    <x v="0"/>
    <x v="0"/>
    <x v="1"/>
    <x v="6"/>
    <x v="2"/>
    <s v="0213 - MINISTERIO DE TURISMO"/>
    <s v="0002 - COMITE EJECUTOR DE INFRAESTRUCTA EN ZONAS TURISTICAS (CEIZTUR)"/>
    <x v="1"/>
    <x v="11"/>
    <x v="26"/>
    <x v="5"/>
    <x v="35"/>
    <s v="S"/>
    <s v="46 - RECONSTRUCCIÓN DEL CAMINO DE ACCESO AL SALTO DE AGUAS BLANCAS, MUNICIPIO CONSTANZA, PROVINCIA LA VEGA."/>
    <s v="20 - FONDOS CON DESTINO ESPECÍFICO"/>
    <n v="16150"/>
    <s v="13 - LA VEGA"/>
    <n v="309055431"/>
    <n v="45892142.159999996"/>
  </r>
  <r>
    <s v="2024"/>
    <x v="0"/>
    <x v="0"/>
    <x v="1"/>
    <x v="6"/>
    <x v="2"/>
    <s v="0213 - MINISTERIO DE TURISMO"/>
    <s v="0002 - COMITE EJECUTOR DE INFRAESTRUCTA EN ZONAS TURISTICAS (CEIZTUR)"/>
    <x v="1"/>
    <x v="11"/>
    <x v="26"/>
    <x v="5"/>
    <x v="35"/>
    <s v="S"/>
    <s v="47 - RECONSTRUCCIÓN DE CALLES DE LA ZONA URBANA DEL DISTRITO MUNICIPAL ARROYO BARRIL, PROVINCIA SAMANÁ"/>
    <s v="20 - FONDOS CON DESTINO ESPECÍFICO"/>
    <n v="16161"/>
    <s v="20 - SAMANA"/>
    <n v="43672624"/>
    <n v="10463947.950000001"/>
  </r>
  <r>
    <s v="2024"/>
    <x v="0"/>
    <x v="0"/>
    <x v="1"/>
    <x v="6"/>
    <x v="2"/>
    <s v="0213 - MINISTERIO DE TURISMO"/>
    <s v="0002 - COMITE EJECUTOR DE INFRAESTRUCTA EN ZONAS TURISTICAS (CEIZTUR)"/>
    <x v="1"/>
    <x v="11"/>
    <x v="26"/>
    <x v="5"/>
    <x v="35"/>
    <s v="S"/>
    <s v="44 - RECONSTRUCCIÓN DE INFRAESTRUCTURA VIAL DEL DISTRITO MUNICIPAL VERÓN PUNTA CANA, PROVINCIA LA ALTAGRACIA."/>
    <s v="20 - FONDOS CON DESTINO ESPECÍFICO"/>
    <n v="16157"/>
    <s v="11 - LA ALTAGRACIA"/>
    <n v="0"/>
    <n v="23650442.73"/>
  </r>
  <r>
    <s v="2024"/>
    <x v="0"/>
    <x v="0"/>
    <x v="1"/>
    <x v="6"/>
    <x v="2"/>
    <s v="0213 - MINISTERIO DE TURISMO"/>
    <s v="0002 - COMITE EJECUTOR DE INFRAESTRUCTA EN ZONAS TURISTICAS (CEIZTUR)"/>
    <x v="1"/>
    <x v="11"/>
    <x v="26"/>
    <x v="5"/>
    <x v="35"/>
    <s v="S"/>
    <s v="52 - RECONSTRUCCIÓN CALLES COLÓN, EUGENIO MARÍA DE HOSTOS Y CALLEJÓN DE REGINA, CIUDAD COLONIAL, DISTRITO NACIONAL."/>
    <s v="20 - FONDOS CON DESTINO ESPECÍFICO"/>
    <n v="16325"/>
    <s v="01 - DISTRITO NACIONAL"/>
    <n v="0"/>
    <n v="0"/>
  </r>
  <r>
    <s v="2024"/>
    <x v="0"/>
    <x v="0"/>
    <x v="1"/>
    <x v="6"/>
    <x v="2"/>
    <s v="0213 - MINISTERIO DE TURISMO"/>
    <s v="0002 - COMITE EJECUTOR DE INFRAESTRUCTA EN ZONAS TURISTICAS (CEIZTUR)"/>
    <x v="1"/>
    <x v="11"/>
    <x v="26"/>
    <x v="5"/>
    <x v="35"/>
    <s v="S"/>
    <s v="57 - RECONSTRUCCIÓN DE LAS CALLES DEL CASCO URBANO EN EL MUNICIPIO SAN FELIPE, PROVINCIA PUERTO PLATA."/>
    <s v="20 - FONDOS CON DESTINO ESPECÍFICO"/>
    <n v="16375"/>
    <s v="18 - PUERTO PLATA"/>
    <n v="0"/>
    <n v="15852183.029999999"/>
  </r>
  <r>
    <s v="2024"/>
    <x v="0"/>
    <x v="0"/>
    <x v="1"/>
    <x v="6"/>
    <x v="2"/>
    <s v="0213 - MINISTERIO DE TURISMO"/>
    <s v="0002 - COMITE EJECUTOR DE INFRAESTRUCTA EN ZONAS TURISTICAS (CEIZTUR)"/>
    <x v="1"/>
    <x v="11"/>
    <x v="26"/>
    <x v="5"/>
    <x v="35"/>
    <s v="S"/>
    <s v="61 - RECONSTRUCCIÓN DEL CAMINO DE ACCESO A LA PLAYA CALETA, DISTRITO MUNICIPAL CALETA, PROVINCIA LA ROMANA"/>
    <s v="20 - FONDOS CON DESTINO ESPECÍFICO"/>
    <n v="16506"/>
    <s v="12 - LA ROMANA"/>
    <n v="0"/>
    <n v="0"/>
  </r>
  <r>
    <s v="2024"/>
    <x v="0"/>
    <x v="0"/>
    <x v="1"/>
    <x v="6"/>
    <x v="2"/>
    <s v="0213 - MINISTERIO DE TURISMO"/>
    <s v="0002 - COMITE EJECUTOR DE INFRAESTRUCTA EN ZONAS TURISTICAS (CEIZTUR)"/>
    <x v="1"/>
    <x v="11"/>
    <x v="26"/>
    <x v="5"/>
    <x v="35"/>
    <s v="S"/>
    <s v="64 - REMODELACIÓN DE LA AV. GUSTAVO MEJIA RICART, TRAMO AV. WINSTON CHURCHILL - AV. ABRAHAM LINCOLN, SECTOR PIANTINI, DISTRITO NACIONAL"/>
    <s v="20 - FONDOS CON DESTINO ESPECÍFICO"/>
    <n v="16641"/>
    <s v="01 - DISTRITO NACIONAL"/>
    <n v="0"/>
    <n v="0"/>
  </r>
  <r>
    <s v="2024"/>
    <x v="0"/>
    <x v="0"/>
    <x v="1"/>
    <x v="6"/>
    <x v="2"/>
    <s v="0213 - MINISTERIO DE TURISMO"/>
    <s v="0002 - COMITE EJECUTOR DE INFRAESTRUCTA EN ZONAS TURISTICAS (CEIZTUR)"/>
    <x v="1"/>
    <x v="17"/>
    <x v="65"/>
    <x v="1"/>
    <x v="12"/>
    <s v="S"/>
    <s v="05 - RECONSTRUCCIÓN DE PLAZA DE VENDEDORES EN EL PUEBLO LOS PESCADORES, MUNICIPIO LAS TERRENAS, PROVINCIA SAMANA"/>
    <s v="20 - FONDOS CON DESTINO ESPECÍFICO"/>
    <n v="15131"/>
    <s v="20 - SAMANA"/>
    <n v="2918516"/>
    <n v="0"/>
  </r>
  <r>
    <s v="2024"/>
    <x v="0"/>
    <x v="0"/>
    <x v="1"/>
    <x v="6"/>
    <x v="2"/>
    <s v="0213 - MINISTERIO DE TURISMO"/>
    <s v="0002 - COMITE EJECUTOR DE INFRAESTRUCTA EN ZONAS TURISTICAS (CEIZTUR)"/>
    <x v="1"/>
    <x v="17"/>
    <x v="65"/>
    <x v="1"/>
    <x v="12"/>
    <s v="S"/>
    <s v="11 - CONSTRUCCIÓN DE ACERAS DE LA VÍA DE ACCESO A PLAYA LA SALADILLA, MUNICIPIO SANTA CRUZ DE BARAHONA, PROVINCIA BARAHONA"/>
    <s v="20 - FONDOS CON DESTINO ESPECÍFICO"/>
    <n v="15414"/>
    <s v="04 - BARAHONA"/>
    <n v="16621"/>
    <n v="0"/>
  </r>
  <r>
    <s v="2024"/>
    <x v="0"/>
    <x v="0"/>
    <x v="1"/>
    <x v="6"/>
    <x v="2"/>
    <s v="0213 - MINISTERIO DE TURISMO"/>
    <s v="0002 - COMITE EJECUTOR DE INFRAESTRUCTA EN ZONAS TURISTICAS (CEIZTUR)"/>
    <x v="1"/>
    <x v="17"/>
    <x v="65"/>
    <x v="1"/>
    <x v="12"/>
    <s v="S"/>
    <s v="13 - CONSTRUCCIÓN PLAZA DE VENDEDORES PLAYA PALENQUE, MUNICIPIO SABANA GRANDE DE PALENQUE, PROVINCIA SAN CRISTOBAL."/>
    <s v="20 - FONDOS CON DESTINO ESPECÍFICO"/>
    <n v="15452"/>
    <s v="21 - SAN CRISTOBAL"/>
    <n v="471114"/>
    <n v="0"/>
  </r>
  <r>
    <s v="2024"/>
    <x v="0"/>
    <x v="0"/>
    <x v="1"/>
    <x v="6"/>
    <x v="2"/>
    <s v="0213 - MINISTERIO DE TURISMO"/>
    <s v="0002 - COMITE EJECUTOR DE INFRAESTRUCTA EN ZONAS TURISTICAS (CEIZTUR)"/>
    <x v="1"/>
    <x v="17"/>
    <x v="65"/>
    <x v="1"/>
    <x v="12"/>
    <s v="S"/>
    <s v="15 - MEJORAMIENTO DEL ENTORNO DE LA LAGUNA GRI GRI, MUNICIPIO RÍO SAN JUAN, PROVINCIA MARÍA TRINIDAD SÁNCHEZ."/>
    <s v="20 - FONDOS CON DESTINO ESPECÍFICO"/>
    <n v="15484"/>
    <s v="14 - MARIA TRINIDAD SANCHEZ"/>
    <n v="234313"/>
    <n v="0"/>
  </r>
  <r>
    <s v="2024"/>
    <x v="0"/>
    <x v="0"/>
    <x v="1"/>
    <x v="6"/>
    <x v="2"/>
    <s v="0213 - MINISTERIO DE TURISMO"/>
    <s v="0002 - COMITE EJECUTOR DE INFRAESTRUCTA EN ZONAS TURISTICAS (CEIZTUR)"/>
    <x v="1"/>
    <x v="17"/>
    <x v="65"/>
    <x v="1"/>
    <x v="12"/>
    <s v="S"/>
    <s v="17 - RECONSTRUCCIÓN DE LA PLAZA DE VENDEDORES DE LA PLAYA DE GUAYACANES, PROVINCIA SAN PEDRO DE MACORÍS"/>
    <s v="20 - FONDOS CON DESTINO ESPECÍFICO"/>
    <n v="15494"/>
    <s v="23 - SAN PEDRO DE MACORIS"/>
    <n v="8043"/>
    <n v="0"/>
  </r>
  <r>
    <s v="2024"/>
    <x v="0"/>
    <x v="0"/>
    <x v="1"/>
    <x v="6"/>
    <x v="2"/>
    <s v="0213 - MINISTERIO DE TURISMO"/>
    <s v="0002 - COMITE EJECUTOR DE INFRAESTRUCTA EN ZONAS TURISTICAS (CEIZTUR)"/>
    <x v="1"/>
    <x v="17"/>
    <x v="65"/>
    <x v="1"/>
    <x v="12"/>
    <s v="S"/>
    <s v="19 - RECONSTRUCCIÓN DE LA VÍA DE ACCESO A LA PLAYA LA SALADILLA, MUNICIPIO SANTA CRUZ DE BARAHONA, PROVINCIA BARAHONA."/>
    <s v="20 - FONDOS CON DESTINO ESPECÍFICO"/>
    <n v="15496"/>
    <s v="04 - BARAHONA"/>
    <n v="469863"/>
    <n v="0"/>
  </r>
  <r>
    <s v="2024"/>
    <x v="0"/>
    <x v="0"/>
    <x v="1"/>
    <x v="6"/>
    <x v="2"/>
    <s v="0213 - MINISTERIO DE TURISMO"/>
    <s v="0002 - COMITE EJECUTOR DE INFRAESTRUCTA EN ZONAS TURISTICAS (CEIZTUR)"/>
    <x v="1"/>
    <x v="17"/>
    <x v="65"/>
    <x v="1"/>
    <x v="12"/>
    <s v="S"/>
    <s v="28 - CONSTRUCCIÓN DE ESTACIONAMIENTO VEHICULAR PARA VISITANTES DE PLAYA BAYAHIBE, PROVINCIA LA ALTAGRACIA"/>
    <s v="20 - FONDOS CON DESTINO ESPECÍFICO"/>
    <n v="16070"/>
    <s v="11 - LA ALTAGRACIA"/>
    <n v="0"/>
    <n v="0"/>
  </r>
  <r>
    <s v="2024"/>
    <x v="0"/>
    <x v="0"/>
    <x v="1"/>
    <x v="6"/>
    <x v="2"/>
    <s v="0213 - MINISTERIO DE TURISMO"/>
    <s v="0002 - COMITE EJECUTOR DE INFRAESTRUCTA EN ZONAS TURISTICAS (CEIZTUR)"/>
    <x v="1"/>
    <x v="17"/>
    <x v="65"/>
    <x v="1"/>
    <x v="12"/>
    <s v="S"/>
    <s v="29 - RECONSTRUCCIÓN DE LA INFRAESTRUCTURA VIAL EN CALLE AGUSTIN GUERRERO, MUNICIPIO SALVALEON DE HIGUEY, PROVINCIA LA ALTAGRACIA"/>
    <s v="20 - FONDOS CON DESTINO ESPECÍFICO"/>
    <n v="16073"/>
    <s v="11 - LA ALTAGRACIA"/>
    <n v="999000"/>
    <n v="0"/>
  </r>
  <r>
    <s v="2024"/>
    <x v="0"/>
    <x v="0"/>
    <x v="1"/>
    <x v="6"/>
    <x v="2"/>
    <s v="0213 - MINISTERIO DE TURISMO"/>
    <s v="0002 - COMITE EJECUTOR DE INFRAESTRUCTA EN ZONAS TURISTICAS (CEIZTUR)"/>
    <x v="1"/>
    <x v="17"/>
    <x v="65"/>
    <x v="1"/>
    <x v="12"/>
    <s v="S"/>
    <s v="31 - RECONSTRUCCIÓN PASARELA PEATONAL EN LA ZONA COSTERA DEL MUNICIPIO LAS TERRENAS, PROVINCIA SAMANA"/>
    <s v="20 - FONDOS CON DESTINO ESPECÍFICO"/>
    <n v="16076"/>
    <s v="20 - SAMANA"/>
    <n v="44134"/>
    <n v="8826.7999999999993"/>
  </r>
  <r>
    <s v="2024"/>
    <x v="0"/>
    <x v="0"/>
    <x v="1"/>
    <x v="6"/>
    <x v="2"/>
    <s v="0213 - MINISTERIO DE TURISMO"/>
    <s v="0002 - COMITE EJECUTOR DE INFRAESTRUCTA EN ZONAS TURISTICAS (CEIZTUR)"/>
    <x v="1"/>
    <x v="17"/>
    <x v="65"/>
    <x v="1"/>
    <x v="12"/>
    <s v="S"/>
    <s v="33 - RECONSTRUCCIÓN DEL PARQUE NACIONAL SUBMARINO LA CALETA Y SU ENTORNO, DISTRITO MUNICIPAL LA CALETA, PROVINCIA SANTO DOMINGO"/>
    <s v="20 - FONDOS CON DESTINO ESPECÍFICO"/>
    <n v="16114"/>
    <s v="32 - SANTO DOMINGO"/>
    <n v="1882842"/>
    <n v="0"/>
  </r>
  <r>
    <s v="2024"/>
    <x v="0"/>
    <x v="0"/>
    <x v="1"/>
    <x v="6"/>
    <x v="2"/>
    <s v="0213 - MINISTERIO DE TURISMO"/>
    <s v="0002 - COMITE EJECUTOR DE INFRAESTRUCTA EN ZONAS TURISTICAS (CEIZTUR)"/>
    <x v="1"/>
    <x v="17"/>
    <x v="65"/>
    <x v="1"/>
    <x v="12"/>
    <s v="S"/>
    <s v="54 - CONSTRUCCIÓN  PARQUE URBANO EN EL MUNICIPIO  BAJOS DE HAINA, PROVINCIA SAN CRISTOBAL"/>
    <s v="20 - FONDOS CON DESTINO ESPECÍFICO"/>
    <n v="16327"/>
    <s v="21 - SAN CRISTOBAL"/>
    <n v="0"/>
    <n v="0"/>
  </r>
  <r>
    <s v="2024"/>
    <x v="0"/>
    <x v="0"/>
    <x v="1"/>
    <x v="6"/>
    <x v="2"/>
    <s v="0213 - MINISTERIO DE TURISMO"/>
    <s v="0002 - COMITE EJECUTOR DE INFRAESTRUCTA EN ZONAS TURISTICAS (CEIZTUR)"/>
    <x v="1"/>
    <x v="17"/>
    <x v="65"/>
    <x v="1"/>
    <x v="12"/>
    <s v="S"/>
    <s v="56 - CONSTRUCCIÓN DE TERMINAL DE CRUCEROS EN EL PUERTO DEL MUNICIPIO SANTA CRUZ DE BARAHONA, PROVINCIA BARAHONA"/>
    <s v="20 - FONDOS CON DESTINO ESPECÍFICO"/>
    <n v="16373"/>
    <s v="04 - BARAHONA"/>
    <n v="0"/>
    <n v="246802.11"/>
  </r>
  <r>
    <s v="2024"/>
    <x v="0"/>
    <x v="0"/>
    <x v="1"/>
    <x v="6"/>
    <x v="2"/>
    <s v="0213 - MINISTERIO DE TURISMO"/>
    <s v="0002 - COMITE EJECUTOR DE INFRAESTRUCTA EN ZONAS TURISTICAS (CEIZTUR)"/>
    <x v="1"/>
    <x v="17"/>
    <x v="65"/>
    <x v="1"/>
    <x v="12"/>
    <s v="S"/>
    <s v="53 - CONSTRUCCIÓN  PLAZA MULTIUSO SEIBANA,  MUNICIPIO DE SANTA CRUZ, PROVINCIA EL SEIBO."/>
    <s v="20 - FONDOS CON DESTINO ESPECÍFICO"/>
    <n v="16326"/>
    <s v="08 - EL SEIBO"/>
    <n v="0"/>
    <n v="0"/>
  </r>
  <r>
    <s v="2024"/>
    <x v="0"/>
    <x v="0"/>
    <x v="1"/>
    <x v="6"/>
    <x v="2"/>
    <s v="0213 - MINISTERIO DE TURISMO"/>
    <s v="0002 - COMITE EJECUTOR DE INFRAESTRUCTA EN ZONAS TURISTICAS (CEIZTUR)"/>
    <x v="1"/>
    <x v="17"/>
    <x v="65"/>
    <x v="1"/>
    <x v="12"/>
    <s v="S"/>
    <s v="55 - MEJORAMIENTO DEL BALNEARIO BOCA DE CACHON Y SU ENTORNO, MUNICIPIO JIMANI, PROVINCIA INDEPENDENCIA."/>
    <s v="20 - FONDOS CON DESTINO ESPECÍFICO"/>
    <n v="16342"/>
    <s v="10 - INDEPENDENCIA"/>
    <n v="0"/>
    <n v="0"/>
  </r>
  <r>
    <s v="2024"/>
    <x v="0"/>
    <x v="0"/>
    <x v="1"/>
    <x v="6"/>
    <x v="2"/>
    <s v="0213 - MINISTERIO DE TURISMO"/>
    <s v="0002 - COMITE EJECUTOR DE INFRAESTRUCTA EN ZONAS TURISTICAS (CEIZTUR)"/>
    <x v="1"/>
    <x v="17"/>
    <x v="65"/>
    <x v="1"/>
    <x v="12"/>
    <s v="S"/>
    <s v="10 - MEJORAMIENTO DE SENDERO PEATONAL DESDE CALLE LORENZO ALVAREZ HASTA CALLE DUARTE, MUNICIPIO CABRERA, PROVINCIA MARÍA TRINIDAD SÁNCHEZ"/>
    <s v="20 - FONDOS CON DESTINO ESPECÍFICO"/>
    <n v="15408"/>
    <s v="14 - MARIA TRINIDAD SANCHEZ"/>
    <n v="0"/>
    <n v="0"/>
  </r>
  <r>
    <s v="2024"/>
    <x v="0"/>
    <x v="0"/>
    <x v="1"/>
    <x v="6"/>
    <x v="2"/>
    <s v="0213 - MINISTERIO DE TURISMO"/>
    <s v="0002 - COMITE EJECUTOR DE INFRAESTRUCTA EN ZONAS TURISTICAS (CEIZTUR)"/>
    <x v="1"/>
    <x v="17"/>
    <x v="65"/>
    <x v="1"/>
    <x v="12"/>
    <s v="S"/>
    <s v="65 - RECONSTRUCCIÓN PLAZA DE VENDEDORES EN CAYO LEVANTADO, MUNICIPIO SAMANA, PROVINCIA SAMANA"/>
    <s v="20 - FONDOS CON DESTINO ESPECÍFICO"/>
    <n v="16694"/>
    <s v="20 - SAMANA"/>
    <n v="0"/>
    <n v="0"/>
  </r>
  <r>
    <s v="2024"/>
    <x v="0"/>
    <x v="0"/>
    <x v="1"/>
    <x v="6"/>
    <x v="2"/>
    <s v="0213 - MINISTERIO DE TURISMO"/>
    <s v="0002 - COMITE EJECUTOR DE INFRAESTRUCTA EN ZONAS TURISTICAS (CEIZTUR)"/>
    <x v="1"/>
    <x v="17"/>
    <x v="65"/>
    <x v="5"/>
    <x v="35"/>
    <s v="N"/>
    <s v="00 - N/A"/>
    <s v="20 - FONDOS CON DESTINO ESPECÍFICO"/>
    <s v="(en blanco)"/>
    <s v="99 - MULTIPROVINCIAL"/>
    <n v="1828523631"/>
    <n v="30686789.210000001"/>
  </r>
  <r>
    <s v="2024"/>
    <x v="0"/>
    <x v="0"/>
    <x v="1"/>
    <x v="6"/>
    <x v="2"/>
    <s v="0213 - MINISTERIO DE TURISMO"/>
    <s v="0002 - COMITE EJECUTOR DE INFRAESTRUCTA EN ZONAS TURISTICAS (CEIZTUR)"/>
    <x v="1"/>
    <x v="17"/>
    <x v="65"/>
    <x v="5"/>
    <x v="35"/>
    <s v="S"/>
    <s v="05 - RECONSTRUCCIÓN DE PLAZA DE VENDEDORES EN EL PUEBLO LOS PESCADORES, MUNICIPIO LAS TERRENAS, PROVINCIA SAMANA"/>
    <s v="20 - FONDOS CON DESTINO ESPECÍFICO"/>
    <n v="15131"/>
    <s v="20 - SAMANA"/>
    <n v="73099906"/>
    <n v="7392587.2700000005"/>
  </r>
  <r>
    <s v="2024"/>
    <x v="0"/>
    <x v="0"/>
    <x v="1"/>
    <x v="6"/>
    <x v="2"/>
    <s v="0213 - MINISTERIO DE TURISMO"/>
    <s v="0002 - COMITE EJECUTOR DE INFRAESTRUCTA EN ZONAS TURISTICAS (CEIZTUR)"/>
    <x v="1"/>
    <x v="17"/>
    <x v="65"/>
    <x v="5"/>
    <x v="35"/>
    <s v="S"/>
    <s v="11 - CONSTRUCCIÓN DE ACERAS DE LA VÍA DE ACCESO A PLAYA LA SALADILLA, MUNICIPIO SANTA CRUZ DE BARAHONA, PROVINCIA BARAHONA"/>
    <s v="20 - FONDOS CON DESTINO ESPECÍFICO"/>
    <n v="15414"/>
    <s v="04 - BARAHONA"/>
    <n v="1355813"/>
    <n v="3036276.8800000004"/>
  </r>
  <r>
    <s v="2024"/>
    <x v="0"/>
    <x v="0"/>
    <x v="1"/>
    <x v="6"/>
    <x v="2"/>
    <s v="0213 - MINISTERIO DE TURISMO"/>
    <s v="0002 - COMITE EJECUTOR DE INFRAESTRUCTA EN ZONAS TURISTICAS (CEIZTUR)"/>
    <x v="1"/>
    <x v="17"/>
    <x v="65"/>
    <x v="5"/>
    <x v="35"/>
    <s v="S"/>
    <s v="13 - CONSTRUCCIÓN PLAZA DE VENDEDORES PLAYA PALENQUE, MUNICIPIO SABANA GRANDE DE PALENQUE, PROVINCIA SAN CRISTOBAL."/>
    <s v="20 - FONDOS CON DESTINO ESPECÍFICO"/>
    <n v="15452"/>
    <s v="21 - SAN CRISTOBAL"/>
    <n v="10434008"/>
    <n v="0"/>
  </r>
  <r>
    <s v="2024"/>
    <x v="0"/>
    <x v="0"/>
    <x v="1"/>
    <x v="6"/>
    <x v="2"/>
    <s v="0213 - MINISTERIO DE TURISMO"/>
    <s v="0002 - COMITE EJECUTOR DE INFRAESTRUCTA EN ZONAS TURISTICAS (CEIZTUR)"/>
    <x v="1"/>
    <x v="17"/>
    <x v="65"/>
    <x v="5"/>
    <x v="35"/>
    <s v="S"/>
    <s v="14 - RECONSTRUCCIÓN  MALECÓN DEL MUNICIPIO DE CABRERA, PROVINCIA MARÍA TRINIDAD SÁNCHEZ."/>
    <s v="20 - FONDOS CON DESTINO ESPECÍFICO"/>
    <n v="15483"/>
    <s v="14 - MARIA TRINIDAD SANCHEZ"/>
    <n v="128487"/>
    <n v="0"/>
  </r>
  <r>
    <s v="2024"/>
    <x v="0"/>
    <x v="0"/>
    <x v="1"/>
    <x v="6"/>
    <x v="2"/>
    <s v="0213 - MINISTERIO DE TURISMO"/>
    <s v="0002 - COMITE EJECUTOR DE INFRAESTRUCTA EN ZONAS TURISTICAS (CEIZTUR)"/>
    <x v="1"/>
    <x v="17"/>
    <x v="65"/>
    <x v="5"/>
    <x v="35"/>
    <s v="S"/>
    <s v="15 - MEJORAMIENTO DEL ENTORNO DE LA LAGUNA GRI GRI, MUNICIPIO RÍO SAN JUAN, PROVINCIA MARÍA TRINIDAD SÁNCHEZ."/>
    <s v="20 - FONDOS CON DESTINO ESPECÍFICO"/>
    <n v="15484"/>
    <s v="14 - MARIA TRINIDAD SANCHEZ"/>
    <n v="18843466"/>
    <n v="11909333.01"/>
  </r>
  <r>
    <s v="2024"/>
    <x v="0"/>
    <x v="0"/>
    <x v="1"/>
    <x v="6"/>
    <x v="2"/>
    <s v="0213 - MINISTERIO DE TURISMO"/>
    <s v="0002 - COMITE EJECUTOR DE INFRAESTRUCTA EN ZONAS TURISTICAS (CEIZTUR)"/>
    <x v="1"/>
    <x v="17"/>
    <x v="65"/>
    <x v="5"/>
    <x v="35"/>
    <s v="S"/>
    <s v="16 - RECONSTRUCCIÓN PLAZA DE VENDEDORES DEL BALNEARIOS LOS PATOS PROVINCIA BARAHONA"/>
    <s v="20 - FONDOS CON DESTINO ESPECÍFICO"/>
    <n v="15493"/>
    <s v="04 - BARAHONA"/>
    <n v="1292251"/>
    <n v="0"/>
  </r>
  <r>
    <s v="2024"/>
    <x v="0"/>
    <x v="0"/>
    <x v="1"/>
    <x v="6"/>
    <x v="2"/>
    <s v="0213 - MINISTERIO DE TURISMO"/>
    <s v="0002 - COMITE EJECUTOR DE INFRAESTRUCTA EN ZONAS TURISTICAS (CEIZTUR)"/>
    <x v="1"/>
    <x v="17"/>
    <x v="65"/>
    <x v="5"/>
    <x v="35"/>
    <s v="S"/>
    <s v="17 - RECONSTRUCCIÓN DE LA PLAZA DE VENDEDORES DE LA PLAYA DE GUAYACANES, PROVINCIA SAN PEDRO DE MACORÍS"/>
    <s v="20 - FONDOS CON DESTINO ESPECÍFICO"/>
    <n v="15494"/>
    <s v="23 - SAN PEDRO DE MACORIS"/>
    <n v="9477374"/>
    <n v="0"/>
  </r>
  <r>
    <s v="2024"/>
    <x v="0"/>
    <x v="0"/>
    <x v="1"/>
    <x v="6"/>
    <x v="2"/>
    <s v="0213 - MINISTERIO DE TURISMO"/>
    <s v="0002 - COMITE EJECUTOR DE INFRAESTRUCTA EN ZONAS TURISTICAS (CEIZTUR)"/>
    <x v="1"/>
    <x v="17"/>
    <x v="65"/>
    <x v="5"/>
    <x v="35"/>
    <s v="S"/>
    <s v="19 - RECONSTRUCCIÓN DE LA VÍA DE ACCESO A LA PLAYA LA SALADILLA, MUNICIPIO SANTA CRUZ DE BARAHONA, PROVINCIA BARAHONA."/>
    <s v="20 - FONDOS CON DESTINO ESPECÍFICO"/>
    <n v="15496"/>
    <s v="04 - BARAHONA"/>
    <n v="3171840"/>
    <n v="0"/>
  </r>
  <r>
    <s v="2024"/>
    <x v="0"/>
    <x v="0"/>
    <x v="1"/>
    <x v="6"/>
    <x v="2"/>
    <s v="0213 - MINISTERIO DE TURISMO"/>
    <s v="0002 - COMITE EJECUTOR DE INFRAESTRUCTA EN ZONAS TURISTICAS (CEIZTUR)"/>
    <x v="1"/>
    <x v="17"/>
    <x v="65"/>
    <x v="5"/>
    <x v="35"/>
    <s v="S"/>
    <s v="20 - RECONSTRUCCIÓN DE LA PLAZA DE VENDEDORES DE LA PLAYITA DE GUAYACANES, PROVINCIA SAN PEDRO DE MACORIS"/>
    <s v="20 - FONDOS CON DESTINO ESPECÍFICO"/>
    <n v="15497"/>
    <s v="23 - SAN PEDRO DE MACORIS"/>
    <n v="17783338"/>
    <n v="0"/>
  </r>
  <r>
    <s v="2024"/>
    <x v="0"/>
    <x v="0"/>
    <x v="1"/>
    <x v="6"/>
    <x v="2"/>
    <s v="0213 - MINISTERIO DE TURISMO"/>
    <s v="0002 - COMITE EJECUTOR DE INFRAESTRUCTA EN ZONAS TURISTICAS (CEIZTUR)"/>
    <x v="1"/>
    <x v="17"/>
    <x v="65"/>
    <x v="5"/>
    <x v="35"/>
    <s v="S"/>
    <s v="21 - RECONSTRUCCIÓN PLAZA DE VENDEDORES DE LA PLAYA EL QUEMAITO PROVINCIA BARAHONA"/>
    <s v="20 - FONDOS CON DESTINO ESPECÍFICO"/>
    <n v="15498"/>
    <s v="04 - BARAHONA"/>
    <n v="4614432"/>
    <n v="0"/>
  </r>
  <r>
    <s v="2024"/>
    <x v="0"/>
    <x v="0"/>
    <x v="1"/>
    <x v="6"/>
    <x v="2"/>
    <s v="0213 - MINISTERIO DE TURISMO"/>
    <s v="0002 - COMITE EJECUTOR DE INFRAESTRUCTA EN ZONAS TURISTICAS (CEIZTUR)"/>
    <x v="1"/>
    <x v="17"/>
    <x v="65"/>
    <x v="5"/>
    <x v="35"/>
    <s v="S"/>
    <s v="22 - RECONSTRUCCIÓN  PARQUE DEL HIGO Y SU ENTORNO, MUNICIPIO DE BÁNICA, PROVINCIA ELIAS PIÑA."/>
    <s v="20 - FONDOS CON DESTINO ESPECÍFICO"/>
    <n v="15499"/>
    <s v="07 - ELIAS PINA"/>
    <n v="881336"/>
    <n v="0"/>
  </r>
  <r>
    <s v="2024"/>
    <x v="0"/>
    <x v="0"/>
    <x v="1"/>
    <x v="6"/>
    <x v="2"/>
    <s v="0213 - MINISTERIO DE TURISMO"/>
    <s v="0002 - COMITE EJECUTOR DE INFRAESTRUCTA EN ZONAS TURISTICAS (CEIZTUR)"/>
    <x v="1"/>
    <x v="17"/>
    <x v="65"/>
    <x v="5"/>
    <x v="35"/>
    <s v="S"/>
    <s v="24 - CONSTRUCCIÓN LINEA COLECTORA DE AGUAS RESIDUALES EN CALLE PRINCIPAL DISTRITO MUNICIPAL LAS GALERAS, PROVINCIA SAMANÁ"/>
    <s v="20 - FONDOS CON DESTINO ESPECÍFICO"/>
    <n v="15501"/>
    <s v="20 - SAMANA"/>
    <n v="14653636"/>
    <n v="4606493.2"/>
  </r>
  <r>
    <s v="2024"/>
    <x v="0"/>
    <x v="0"/>
    <x v="1"/>
    <x v="6"/>
    <x v="2"/>
    <s v="0213 - MINISTERIO DE TURISMO"/>
    <s v="0002 - COMITE EJECUTOR DE INFRAESTRUCTA EN ZONAS TURISTICAS (CEIZTUR)"/>
    <x v="1"/>
    <x v="17"/>
    <x v="65"/>
    <x v="5"/>
    <x v="35"/>
    <s v="S"/>
    <s v="25 - RECONSTRUCCIÓN DE LA PLAZA DE VENDEDORES PLAYA LAS GALERAS, DISTRITO MUNICIPAL LAS GALERAS, MUNICIPIO SAMANA, PROVINCIA SAMANA"/>
    <s v="20 - FONDOS CON DESTINO ESPECÍFICO"/>
    <n v="15502"/>
    <s v="20 - SAMANA"/>
    <n v="12137464"/>
    <n v="6381226.0600000005"/>
  </r>
  <r>
    <s v="2024"/>
    <x v="0"/>
    <x v="0"/>
    <x v="1"/>
    <x v="6"/>
    <x v="2"/>
    <s v="0213 - MINISTERIO DE TURISMO"/>
    <s v="0002 - COMITE EJECUTOR DE INFRAESTRUCTA EN ZONAS TURISTICAS (CEIZTUR)"/>
    <x v="1"/>
    <x v="17"/>
    <x v="65"/>
    <x v="5"/>
    <x v="35"/>
    <s v="S"/>
    <s v="28 - CONSTRUCCIÓN DE ESTACIONAMIENTO VEHICULAR PARA VISITANTES DE PLAYA BAYAHIBE, PROVINCIA LA ALTAGRACIA"/>
    <s v="20 - FONDOS CON DESTINO ESPECÍFICO"/>
    <n v="16070"/>
    <s v="11 - LA ALTAGRACIA"/>
    <n v="125925674"/>
    <n v="39628419.68"/>
  </r>
  <r>
    <s v="2024"/>
    <x v="0"/>
    <x v="0"/>
    <x v="1"/>
    <x v="6"/>
    <x v="2"/>
    <s v="0213 - MINISTERIO DE TURISMO"/>
    <s v="0002 - COMITE EJECUTOR DE INFRAESTRUCTA EN ZONAS TURISTICAS (CEIZTUR)"/>
    <x v="1"/>
    <x v="17"/>
    <x v="65"/>
    <x v="5"/>
    <x v="35"/>
    <s v="S"/>
    <s v="29 - RECONSTRUCCIÓN DE LA INFRAESTRUCTURA VIAL EN CALLE AGUSTIN GUERRERO, MUNICIPIO SALVALEON DE HIGUEY, PROVINCIA LA ALTAGRACIA"/>
    <s v="20 - FONDOS CON DESTINO ESPECÍFICO"/>
    <n v="16073"/>
    <s v="11 - LA ALTAGRACIA"/>
    <n v="60583931"/>
    <n v="29566874.030000001"/>
  </r>
  <r>
    <s v="2024"/>
    <x v="0"/>
    <x v="0"/>
    <x v="1"/>
    <x v="6"/>
    <x v="2"/>
    <s v="0213 - MINISTERIO DE TURISMO"/>
    <s v="0002 - COMITE EJECUTOR DE INFRAESTRUCTA EN ZONAS TURISTICAS (CEIZTUR)"/>
    <x v="1"/>
    <x v="17"/>
    <x v="65"/>
    <x v="5"/>
    <x v="35"/>
    <s v="S"/>
    <s v="30 - RECONSTRUCCIÓN DEL MUELLE TURÍSTICO CAYO LEVANTADO, MUNICIPIO SANTA BARBARA DE SAMANÁ, PROVINCIA SAMANA"/>
    <s v="20 - FONDOS CON DESTINO ESPECÍFICO"/>
    <n v="16075"/>
    <s v="20 - SAMANA"/>
    <n v="12761600"/>
    <n v="0"/>
  </r>
  <r>
    <s v="2024"/>
    <x v="0"/>
    <x v="0"/>
    <x v="1"/>
    <x v="6"/>
    <x v="2"/>
    <s v="0213 - MINISTERIO DE TURISMO"/>
    <s v="0002 - COMITE EJECUTOR DE INFRAESTRUCTA EN ZONAS TURISTICAS (CEIZTUR)"/>
    <x v="1"/>
    <x v="17"/>
    <x v="65"/>
    <x v="5"/>
    <x v="35"/>
    <s v="S"/>
    <s v="31 - RECONSTRUCCIÓN PASARELA PEATONAL EN LA ZONA COSTERA DEL MUNICIPIO LAS TERRENAS, PROVINCIA SAMANA"/>
    <s v="20 - FONDOS CON DESTINO ESPECÍFICO"/>
    <n v="16076"/>
    <s v="20 - SAMANA"/>
    <n v="11457150"/>
    <n v="2573029.5"/>
  </r>
  <r>
    <s v="2024"/>
    <x v="0"/>
    <x v="0"/>
    <x v="1"/>
    <x v="6"/>
    <x v="2"/>
    <s v="0213 - MINISTERIO DE TURISMO"/>
    <s v="0002 - COMITE EJECUTOR DE INFRAESTRUCTA EN ZONAS TURISTICAS (CEIZTUR)"/>
    <x v="1"/>
    <x v="17"/>
    <x v="65"/>
    <x v="5"/>
    <x v="35"/>
    <s v="S"/>
    <s v="33 - RECONSTRUCCIÓN DEL PARQUE NACIONAL SUBMARINO LA CALETA Y SU ENTORNO, DISTRITO MUNICIPAL LA CALETA, PROVINCIA SANTO DOMINGO"/>
    <s v="20 - FONDOS CON DESTINO ESPECÍFICO"/>
    <n v="16114"/>
    <s v="32 - SANTO DOMINGO"/>
    <n v="231639681"/>
    <n v="83097880.909999996"/>
  </r>
  <r>
    <s v="2024"/>
    <x v="0"/>
    <x v="0"/>
    <x v="1"/>
    <x v="6"/>
    <x v="2"/>
    <s v="0213 - MINISTERIO DE TURISMO"/>
    <s v="0002 - COMITE EJECUTOR DE INFRAESTRUCTA EN ZONAS TURISTICAS (CEIZTUR)"/>
    <x v="1"/>
    <x v="17"/>
    <x v="65"/>
    <x v="5"/>
    <x v="35"/>
    <s v="S"/>
    <s v="37 - RECONSTRUCCIÓN DEL MUELLE TURISTICO DE MICHES, MUNICIPIO MICHES, PROVINCIA EL SEIBO."/>
    <s v="20 - FONDOS CON DESTINO ESPECÍFICO"/>
    <n v="16132"/>
    <s v="08 - EL SEIBO"/>
    <n v="47840351"/>
    <n v="0"/>
  </r>
  <r>
    <s v="2024"/>
    <x v="0"/>
    <x v="0"/>
    <x v="1"/>
    <x v="6"/>
    <x v="2"/>
    <s v="0213 - MINISTERIO DE TURISMO"/>
    <s v="0002 - COMITE EJECUTOR DE INFRAESTRUCTA EN ZONAS TURISTICAS (CEIZTUR)"/>
    <x v="1"/>
    <x v="17"/>
    <x v="65"/>
    <x v="5"/>
    <x v="35"/>
    <s v="S"/>
    <s v="60 - RECONSTRUCCIÓN DE LA PLAZA MARCELINO MARTE (CANITO) Y SU ENTORNO, MUNICIPIO GUAYACANES, PROVINCIA SAN PEDRO DE MACORÍS."/>
    <s v="20 - FONDOS CON DESTINO ESPECÍFICO"/>
    <n v="16415"/>
    <s v="23 - SAN PEDRO DE MACORIS"/>
    <n v="0"/>
    <n v="4471452.8"/>
  </r>
  <r>
    <s v="2024"/>
    <x v="0"/>
    <x v="0"/>
    <x v="1"/>
    <x v="6"/>
    <x v="2"/>
    <s v="0213 - MINISTERIO DE TURISMO"/>
    <s v="0002 - COMITE EJECUTOR DE INFRAESTRUCTA EN ZONAS TURISTICAS (CEIZTUR)"/>
    <x v="1"/>
    <x v="17"/>
    <x v="65"/>
    <x v="5"/>
    <x v="35"/>
    <s v="S"/>
    <s v="54 - CONSTRUCCIÓN  PARQUE URBANO EN EL MUNICIPIO  BAJOS DE HAINA, PROVINCIA SAN CRISTOBAL"/>
    <s v="20 - FONDOS CON DESTINO ESPECÍFICO"/>
    <n v="16327"/>
    <s v="21 - SAN CRISTOBAL"/>
    <n v="0"/>
    <n v="0"/>
  </r>
  <r>
    <s v="2024"/>
    <x v="0"/>
    <x v="0"/>
    <x v="1"/>
    <x v="6"/>
    <x v="2"/>
    <s v="0213 - MINISTERIO DE TURISMO"/>
    <s v="0002 - COMITE EJECUTOR DE INFRAESTRUCTA EN ZONAS TURISTICAS (CEIZTUR)"/>
    <x v="1"/>
    <x v="17"/>
    <x v="65"/>
    <x v="5"/>
    <x v="35"/>
    <s v="S"/>
    <s v="56 - CONSTRUCCIÓN DE TERMINAL DE CRUCEROS EN EL PUERTO DEL MUNICIPIO SANTA CRUZ DE BARAHONA, PROVINCIA BARAHONA"/>
    <s v="20 - FONDOS CON DESTINO ESPECÍFICO"/>
    <n v="16373"/>
    <s v="04 - BARAHONA"/>
    <n v="0"/>
    <n v="12497524.829999998"/>
  </r>
  <r>
    <s v="2024"/>
    <x v="0"/>
    <x v="0"/>
    <x v="1"/>
    <x v="6"/>
    <x v="2"/>
    <s v="0213 - MINISTERIO DE TURISMO"/>
    <s v="0002 - COMITE EJECUTOR DE INFRAESTRUCTA EN ZONAS TURISTICAS (CEIZTUR)"/>
    <x v="1"/>
    <x v="17"/>
    <x v="65"/>
    <x v="5"/>
    <x v="35"/>
    <s v="S"/>
    <s v="59 - RECONSTRUCCIÓN DEL PARQUE CENTRAL JUAN PABLO DUARTE Y SU ENTORNO, MUNICIPIO SANTA BÁRBARA DE SAMANÁ, PROVINCIA SAMANÁ"/>
    <s v="20 - FONDOS CON DESTINO ESPECÍFICO"/>
    <n v="16410"/>
    <s v="20 - SAMANA"/>
    <n v="0"/>
    <n v="0"/>
  </r>
  <r>
    <s v="2024"/>
    <x v="0"/>
    <x v="0"/>
    <x v="1"/>
    <x v="6"/>
    <x v="2"/>
    <s v="0213 - MINISTERIO DE TURISMO"/>
    <s v="0002 - COMITE EJECUTOR DE INFRAESTRUCTA EN ZONAS TURISTICAS (CEIZTUR)"/>
    <x v="1"/>
    <x v="17"/>
    <x v="65"/>
    <x v="5"/>
    <x v="35"/>
    <s v="S"/>
    <s v="53 - CONSTRUCCIÓN  PLAZA MULTIUSO SEIBANA,  MUNICIPIO DE SANTA CRUZ, PROVINCIA EL SEIBO."/>
    <s v="20 - FONDOS CON DESTINO ESPECÍFICO"/>
    <n v="16326"/>
    <s v="08 - EL SEIBO"/>
    <n v="0"/>
    <n v="35136060.969999999"/>
  </r>
  <r>
    <s v="2024"/>
    <x v="0"/>
    <x v="0"/>
    <x v="1"/>
    <x v="6"/>
    <x v="2"/>
    <s v="0213 - MINISTERIO DE TURISMO"/>
    <s v="0002 - COMITE EJECUTOR DE INFRAESTRUCTA EN ZONAS TURISTICAS (CEIZTUR)"/>
    <x v="1"/>
    <x v="17"/>
    <x v="65"/>
    <x v="5"/>
    <x v="35"/>
    <s v="S"/>
    <s v="55 - MEJORAMIENTO DEL BALNEARIO BOCA DE CACHON Y SU ENTORNO, MUNICIPIO JIMANI, PROVINCIA INDEPENDENCIA."/>
    <s v="20 - FONDOS CON DESTINO ESPECÍFICO"/>
    <n v="16342"/>
    <s v="10 - INDEPENDENCIA"/>
    <n v="0"/>
    <n v="0"/>
  </r>
  <r>
    <s v="2024"/>
    <x v="0"/>
    <x v="0"/>
    <x v="1"/>
    <x v="6"/>
    <x v="2"/>
    <s v="0213 - MINISTERIO DE TURISMO"/>
    <s v="0002 - COMITE EJECUTOR DE INFRAESTRUCTA EN ZONAS TURISTICAS (CEIZTUR)"/>
    <x v="1"/>
    <x v="17"/>
    <x v="65"/>
    <x v="5"/>
    <x v="35"/>
    <s v="S"/>
    <s v="48 - CONSTRUCCIÓN DE MUELLE MARITIMO EN EL DISTRITO MUNICIPAL CALETA, PROVINCIA LA ROMANA"/>
    <s v="20 - FONDOS CON DESTINO ESPECÍFICO"/>
    <n v="16169"/>
    <s v="12 - LA ROMANA"/>
    <n v="0"/>
    <n v="0"/>
  </r>
  <r>
    <s v="2024"/>
    <x v="0"/>
    <x v="0"/>
    <x v="1"/>
    <x v="6"/>
    <x v="2"/>
    <s v="0213 - MINISTERIO DE TURISMO"/>
    <s v="0002 - COMITE EJECUTOR DE INFRAESTRUCTA EN ZONAS TURISTICAS (CEIZTUR)"/>
    <x v="1"/>
    <x v="17"/>
    <x v="65"/>
    <x v="5"/>
    <x v="35"/>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x v="2"/>
    <s v="0213 - MINISTERIO DE TURISMO"/>
    <s v="0002 - COMITE EJECUTOR DE INFRAESTRUCTA EN ZONAS TURISTICAS (CEIZTUR)"/>
    <x v="1"/>
    <x v="17"/>
    <x v="65"/>
    <x v="5"/>
    <x v="35"/>
    <s v="S"/>
    <s v="65 - RECONSTRUCCIÓN PLAZA DE VENDEDORES EN CAYO LEVANTADO, MUNICIPIO SAMANA, PROVINCIA SAMANA"/>
    <s v="20 - FONDOS CON DESTINO ESPECÍFICO"/>
    <n v="16694"/>
    <s v="20 - SAMANA"/>
    <n v="0"/>
    <n v="0"/>
  </r>
  <r>
    <s v="2024"/>
    <x v="0"/>
    <x v="0"/>
    <x v="1"/>
    <x v="6"/>
    <x v="2"/>
    <s v="0213 - MINISTERIO DE TURISMO"/>
    <s v="0002 - COMITE EJECUTOR DE INFRAESTRUCTA EN ZONAS TURISTICAS (CEIZTUR)"/>
    <x v="3"/>
    <x v="19"/>
    <x v="110"/>
    <x v="1"/>
    <x v="12"/>
    <s v="S"/>
    <s v="35 - HABILITACIÓN ESTACION DEPURADORA AGUAS RESIDUALES JUAN DOLIO, MUNICIPIO GUAYACANES, PROVINCIA DE SAN PEDRO DE MACORIS"/>
    <s v="20 - FONDOS CON DESTINO ESPECÍFICO"/>
    <n v="16115"/>
    <s v="23 - SAN PEDRO DE MACORIS"/>
    <n v="20292"/>
    <n v="0"/>
  </r>
  <r>
    <s v="2024"/>
    <x v="0"/>
    <x v="0"/>
    <x v="1"/>
    <x v="6"/>
    <x v="2"/>
    <s v="0213 - MINISTERIO DE TURISMO"/>
    <s v="0002 - COMITE EJECUTOR DE INFRAESTRUCTA EN ZONAS TURISTICAS (CEIZTUR)"/>
    <x v="3"/>
    <x v="19"/>
    <x v="110"/>
    <x v="5"/>
    <x v="35"/>
    <s v="S"/>
    <s v="35 - HABILITACIÓN ESTACION DEPURADORA AGUAS RESIDUALES JUAN DOLIO, MUNICIPIO GUAYACANES, PROVINCIA DE SAN PEDRO DE MACORIS"/>
    <s v="20 - FONDOS CON DESTINO ESPECÍFICO"/>
    <n v="16115"/>
    <s v="23 - SAN PEDRO DE MACORIS"/>
    <n v="15957947"/>
    <n v="2542258.08"/>
  </r>
  <r>
    <s v="2024"/>
    <x v="0"/>
    <x v="0"/>
    <x v="1"/>
    <x v="6"/>
    <x v="2"/>
    <s v="0213 - MINISTERIO DE TURISMO"/>
    <s v="0002 - COMITE EJECUTOR DE INFRAESTRUCTA EN ZONAS TURISTICAS (CEIZTUR)"/>
    <x v="2"/>
    <x v="14"/>
    <x v="103"/>
    <x v="1"/>
    <x v="12"/>
    <s v="S"/>
    <s v="08 - RECONSTRUCCIÓN DEL FRENTE COSTERO DE LA PLAYA SOSUA, MUNICIPIO SOSUA, PROVINCIA PUERTO PLATA"/>
    <s v="20 - FONDOS CON DESTINO ESPECÍFICO"/>
    <n v="15345"/>
    <s v="18 - PUERTO PLATA"/>
    <n v="588500"/>
    <n v="0"/>
  </r>
  <r>
    <s v="2024"/>
    <x v="0"/>
    <x v="0"/>
    <x v="1"/>
    <x v="6"/>
    <x v="2"/>
    <s v="0213 - MINISTERIO DE TURISMO"/>
    <s v="0002 - COMITE EJECUTOR DE INFRAESTRUCTA EN ZONAS TURISTICAS (CEIZTUR)"/>
    <x v="2"/>
    <x v="14"/>
    <x v="103"/>
    <x v="5"/>
    <x v="35"/>
    <s v="S"/>
    <s v="08 - RECONSTRUCCIÓN DEL FRENTE COSTERO DE LA PLAYA SOSUA, MUNICIPIO SOSUA, PROVINCIA PUERTO PLATA"/>
    <s v="20 - FONDOS CON DESTINO ESPECÍFICO"/>
    <n v="15345"/>
    <s v="18 - PUERTO PLATA"/>
    <n v="264499244"/>
    <n v="27600276.350000001"/>
  </r>
  <r>
    <s v="2024"/>
    <x v="0"/>
    <x v="0"/>
    <x v="1"/>
    <x v="6"/>
    <x v="2"/>
    <s v="0213 - MINISTERIO DE TURISMO"/>
    <s v="0002 - COMITE EJECUTOR DE INFRAESTRUCTA EN ZONAS TURISTICAS (CEIZTUR)"/>
    <x v="2"/>
    <x v="8"/>
    <x v="34"/>
    <x v="1"/>
    <x v="12"/>
    <s v="S"/>
    <s v="03 - REMODELACIÓN DE LAS INFRAESTRUCTURAS RECREATIVAS EN EL MALECÓN DE SAN PEDRO DE MACORÍS"/>
    <s v="20 - FONDOS CON DESTINO ESPECÍFICO"/>
    <n v="15087"/>
    <s v="23 - SAN PEDRO DE MACORIS"/>
    <n v="1000000"/>
    <n v="0"/>
  </r>
  <r>
    <s v="2024"/>
    <x v="0"/>
    <x v="0"/>
    <x v="1"/>
    <x v="6"/>
    <x v="2"/>
    <s v="0213 - MINISTERIO DE TURISMO"/>
    <s v="0002 - COMITE EJECUTOR DE INFRAESTRUCTA EN ZONAS TURISTICAS (CEIZTUR)"/>
    <x v="2"/>
    <x v="8"/>
    <x v="34"/>
    <x v="1"/>
    <x v="12"/>
    <s v="S"/>
    <s v="04 - REMODELACIÓN  MALECON   MUNICIPIO  SANTO DOMINGO ESTE, PROVINCIA SANTO DOMINGO"/>
    <s v="20 - FONDOS CON DESTINO ESPECÍFICO"/>
    <n v="15092"/>
    <s v="32 - SANTO DOMINGO"/>
    <n v="0"/>
    <n v="0"/>
  </r>
  <r>
    <s v="2024"/>
    <x v="0"/>
    <x v="0"/>
    <x v="1"/>
    <x v="6"/>
    <x v="2"/>
    <s v="0213 - MINISTERIO DE TURISMO"/>
    <s v="0002 - COMITE EJECUTOR DE INFRAESTRUCTA EN ZONAS TURISTICAS (CEIZTUR)"/>
    <x v="2"/>
    <x v="8"/>
    <x v="34"/>
    <x v="1"/>
    <x v="12"/>
    <s v="S"/>
    <s v="39 - RECONSTRUCCIÓN MALECON PLAYA GRINGO,MUNICIPIO HAINA, PROVINCIA SAN CRISTOBAL"/>
    <s v="20 - FONDOS CON DESTINO ESPECÍFICO"/>
    <n v="16135"/>
    <s v="21 - SAN CRISTOBAL"/>
    <n v="448065"/>
    <n v="0"/>
  </r>
  <r>
    <s v="2024"/>
    <x v="0"/>
    <x v="0"/>
    <x v="1"/>
    <x v="6"/>
    <x v="2"/>
    <s v="0213 - MINISTERIO DE TURISMO"/>
    <s v="0002 - COMITE EJECUTOR DE INFRAESTRUCTA EN ZONAS TURISTICAS (CEIZTUR)"/>
    <x v="2"/>
    <x v="8"/>
    <x v="34"/>
    <x v="1"/>
    <x v="12"/>
    <s v="S"/>
    <s v="63 - RECONSTRUCCIÓN DEL FRENTE MARITIMO EN EL MUNICIPIO DE PEDERNALES, PROVINCIA PEDERNALES."/>
    <s v="20 - FONDOS CON DESTINO ESPECÍFICO"/>
    <n v="16588"/>
    <s v="16 - PEDERNALES"/>
    <n v="0"/>
    <n v="0"/>
  </r>
  <r>
    <s v="2024"/>
    <x v="0"/>
    <x v="0"/>
    <x v="1"/>
    <x v="6"/>
    <x v="2"/>
    <s v="0213 - MINISTERIO DE TURISMO"/>
    <s v="0002 - COMITE EJECUTOR DE INFRAESTRUCTA EN ZONAS TURISTICAS (CEIZTUR)"/>
    <x v="2"/>
    <x v="8"/>
    <x v="34"/>
    <x v="5"/>
    <x v="35"/>
    <s v="S"/>
    <s v="01 - RECONSTRUCCIÓN DEL MALECÓN DEL MUNICIPIO DE SANTA BARBARA DE SAMANÁ, PROVINCIA  SAMANÁ"/>
    <s v="20 - FONDOS CON DESTINO ESPECÍFICO"/>
    <n v="15083"/>
    <s v="20 - SAMANA"/>
    <n v="173307636"/>
    <n v="100515117.45"/>
  </r>
  <r>
    <s v="2024"/>
    <x v="0"/>
    <x v="0"/>
    <x v="1"/>
    <x v="6"/>
    <x v="2"/>
    <s v="0213 - MINISTERIO DE TURISMO"/>
    <s v="0002 - COMITE EJECUTOR DE INFRAESTRUCTA EN ZONAS TURISTICAS (CEIZTUR)"/>
    <x v="2"/>
    <x v="8"/>
    <x v="34"/>
    <x v="5"/>
    <x v="35"/>
    <s v="S"/>
    <s v="02 - CONSTRUCCIÓN MALECON  EN EL DISTRITO MUNICIPAL CALETA, PROVINCIA  LA ROMANA"/>
    <s v="20 - FONDOS CON DESTINO ESPECÍFICO"/>
    <n v="15086"/>
    <s v="12 - LA ROMANA"/>
    <n v="24150333"/>
    <n v="21963910.399999999"/>
  </r>
  <r>
    <s v="2024"/>
    <x v="0"/>
    <x v="0"/>
    <x v="1"/>
    <x v="6"/>
    <x v="2"/>
    <s v="0213 - MINISTERIO DE TURISMO"/>
    <s v="0002 - COMITE EJECUTOR DE INFRAESTRUCTA EN ZONAS TURISTICAS (CEIZTUR)"/>
    <x v="2"/>
    <x v="8"/>
    <x v="34"/>
    <x v="5"/>
    <x v="35"/>
    <s v="S"/>
    <s v="03 - REMODELACIÓN DE LAS INFRAESTRUCTURAS RECREATIVAS EN EL MALECÓN DE SAN PEDRO DE MACORÍS"/>
    <s v="20 - FONDOS CON DESTINO ESPECÍFICO"/>
    <n v="15087"/>
    <s v="23 - SAN PEDRO DE MACORIS"/>
    <n v="143000000"/>
    <n v="27372989.659999996"/>
  </r>
  <r>
    <s v="2024"/>
    <x v="0"/>
    <x v="0"/>
    <x v="1"/>
    <x v="6"/>
    <x v="2"/>
    <s v="0213 - MINISTERIO DE TURISMO"/>
    <s v="0002 - COMITE EJECUTOR DE INFRAESTRUCTA EN ZONAS TURISTICAS (CEIZTUR)"/>
    <x v="2"/>
    <x v="8"/>
    <x v="34"/>
    <x v="5"/>
    <x v="35"/>
    <s v="S"/>
    <s v="04 - REMODELACIÓN  MALECON   MUNICIPIO  SANTO DOMINGO ESTE, PROVINCIA SANTO DOMINGO"/>
    <s v="20 - FONDOS CON DESTINO ESPECÍFICO"/>
    <n v="15092"/>
    <s v="32 - SANTO DOMINGO"/>
    <n v="243161123"/>
    <n v="6628683.0300000003"/>
  </r>
  <r>
    <s v="2024"/>
    <x v="0"/>
    <x v="0"/>
    <x v="1"/>
    <x v="6"/>
    <x v="2"/>
    <s v="0213 - MINISTERIO DE TURISMO"/>
    <s v="0002 - COMITE EJECUTOR DE INFRAESTRUCTA EN ZONAS TURISTICAS (CEIZTUR)"/>
    <x v="2"/>
    <x v="8"/>
    <x v="34"/>
    <x v="5"/>
    <x v="35"/>
    <s v="S"/>
    <s v="07 - REMODELACIÓN DEL PARQUE DUARTE DEL MUNICIPIO SAN FERNANDO DE MONTE CRISTI."/>
    <s v="20 - FONDOS CON DESTINO ESPECÍFICO"/>
    <n v="15344"/>
    <s v="15 - MONTE CRISTI"/>
    <n v="14045132"/>
    <n v="5613609.6600000001"/>
  </r>
  <r>
    <s v="2024"/>
    <x v="0"/>
    <x v="0"/>
    <x v="1"/>
    <x v="6"/>
    <x v="2"/>
    <s v="0213 - MINISTERIO DE TURISMO"/>
    <s v="0002 - COMITE EJECUTOR DE INFRAESTRUCTA EN ZONAS TURISTICAS (CEIZTUR)"/>
    <x v="2"/>
    <x v="8"/>
    <x v="34"/>
    <x v="5"/>
    <x v="35"/>
    <s v="S"/>
    <s v="39 - RECONSTRUCCIÓN MALECON PLAYA GRINGO,MUNICIPIO HAINA, PROVINCIA SAN CRISTOBAL"/>
    <s v="20 - FONDOS CON DESTINO ESPECÍFICO"/>
    <n v="16135"/>
    <s v="21 - SAN CRISTOBAL"/>
    <n v="74941038"/>
    <n v="0"/>
  </r>
  <r>
    <s v="2024"/>
    <x v="0"/>
    <x v="0"/>
    <x v="1"/>
    <x v="6"/>
    <x v="2"/>
    <s v="0213 - MINISTERIO DE TURISMO"/>
    <s v="0002 - COMITE EJECUTOR DE INFRAESTRUCTA EN ZONAS TURISTICAS (CEIZTUR)"/>
    <x v="2"/>
    <x v="8"/>
    <x v="34"/>
    <x v="5"/>
    <x v="35"/>
    <s v="S"/>
    <s v="62 - RECONSTRUCCIÓN DEL PARQUE GLORIETA A SANTA BÁRBARA Y SU ENTORNO, MUNICIPIO SANTA BÁRBARA DE SAMANÁ, PROVINCIA SAMANÁ."/>
    <s v="20 - FONDOS CON DESTINO ESPECÍFICO"/>
    <n v="16539"/>
    <s v="20 - SAMANA"/>
    <n v="0"/>
    <n v="0"/>
  </r>
  <r>
    <s v="2024"/>
    <x v="0"/>
    <x v="0"/>
    <x v="1"/>
    <x v="6"/>
    <x v="2"/>
    <s v="0213 - MINISTERIO DE TURISMO"/>
    <s v="0002 - COMITE EJECUTOR DE INFRAESTRUCTA EN ZONAS TURISTICAS (CEIZTUR)"/>
    <x v="2"/>
    <x v="8"/>
    <x v="34"/>
    <x v="5"/>
    <x v="35"/>
    <s v="S"/>
    <s v="63 - RECONSTRUCCIÓN DEL FRENTE MARITIMO EN EL MUNICIPIO DE PEDERNALES, PROVINCIA PEDERNALES."/>
    <s v="20 - FONDOS CON DESTINO ESPECÍFICO"/>
    <n v="16588"/>
    <s v="16 - PEDERNALES"/>
    <n v="0"/>
    <n v="0"/>
  </r>
  <r>
    <s v="2024"/>
    <x v="0"/>
    <x v="0"/>
    <x v="1"/>
    <x v="6"/>
    <x v="2"/>
    <s v="0213 - MINISTERIO DE TURISMO"/>
    <s v="0002 - COMITE EJECUTOR DE INFRAESTRUCTA EN ZONAS TURISTICAS (CEIZTUR)"/>
    <x v="2"/>
    <x v="8"/>
    <x v="94"/>
    <x v="1"/>
    <x v="12"/>
    <s v="S"/>
    <s v="50 - REMODELACIÓN PARROQUIA SANTA BARBARA DE SAMANA, PROVINCIA SAMANA"/>
    <s v="20 - FONDOS CON DESTINO ESPECÍFICO"/>
    <n v="16317"/>
    <s v="20 - SAMANA"/>
    <n v="0"/>
    <n v="0"/>
  </r>
  <r>
    <s v="2024"/>
    <x v="0"/>
    <x v="0"/>
    <x v="1"/>
    <x v="6"/>
    <x v="2"/>
    <s v="0213 - MINISTERIO DE TURISMO"/>
    <s v="0002 - COMITE EJECUTOR DE INFRAESTRUCTA EN ZONAS TURISTICAS (CEIZTUR)"/>
    <x v="2"/>
    <x v="8"/>
    <x v="94"/>
    <x v="5"/>
    <x v="35"/>
    <s v="S"/>
    <s v="12 - CONSTRUCCIÓN DE CENTRO PARROQUIAL ESPÍRITU SANTO, MUNICIPIO DE SAN FRANCISCO DE MACORÍS, PROVINCIA DUARTE."/>
    <s v="20 - FONDOS CON DESTINO ESPECÍFICO"/>
    <n v="15415"/>
    <s v="06 - DUARTE"/>
    <n v="6479036"/>
    <n v="6178605.04"/>
  </r>
  <r>
    <s v="2024"/>
    <x v="0"/>
    <x v="0"/>
    <x v="1"/>
    <x v="6"/>
    <x v="2"/>
    <s v="0213 - MINISTERIO DE TURISMO"/>
    <s v="0002 - COMITE EJECUTOR DE INFRAESTRUCTA EN ZONAS TURISTICAS (CEIZTUR)"/>
    <x v="2"/>
    <x v="8"/>
    <x v="94"/>
    <x v="5"/>
    <x v="35"/>
    <s v="S"/>
    <s v="58 - CONSTRUCCIÓN VERJA PERIMETRAL DEL SANTUARIO NACIONAL SANTO CRISTO DE LOS MILAGROS, MUNICIPIO DE BAYAGUANA, PROVINCIA MONTE PLATA"/>
    <s v="20 - FONDOS CON DESTINO ESPECÍFICO"/>
    <n v="16409"/>
    <s v="29 - MONTE PLATA"/>
    <n v="0"/>
    <n v="0"/>
  </r>
  <r>
    <s v="2024"/>
    <x v="0"/>
    <x v="0"/>
    <x v="1"/>
    <x v="6"/>
    <x v="2"/>
    <s v="0213 - MINISTERIO DE TURISMO"/>
    <s v="0002 - COMITE EJECUTOR DE INFRAESTRUCTA EN ZONAS TURISTICAS (CEIZTUR)"/>
    <x v="2"/>
    <x v="8"/>
    <x v="94"/>
    <x v="5"/>
    <x v="35"/>
    <s v="S"/>
    <s v="50 - REMODELACIÓN PARROQUIA SANTA BARBARA DE SAMANA, PROVINCIA SAMANA"/>
    <s v="20 - FONDOS CON DESTINO ESPECÍFICO"/>
    <n v="16317"/>
    <s v="20 - SAMANA"/>
    <n v="0"/>
    <n v="0"/>
  </r>
  <r>
    <s v="2024"/>
    <x v="0"/>
    <x v="0"/>
    <x v="1"/>
    <x v="6"/>
    <x v="2"/>
    <s v="0216 - MINISTERIO DE CULTURA"/>
    <s v="0001 - MINISTERIO DE CULTURA"/>
    <x v="2"/>
    <x v="8"/>
    <x v="20"/>
    <x v="5"/>
    <x v="35"/>
    <s v="N"/>
    <s v="00 - N/A"/>
    <s v="10 - FONDO GENERAL"/>
    <s v="(en blanco)"/>
    <s v="99 - MULTIPROVINCIAL"/>
    <n v="2000000"/>
    <n v="0"/>
  </r>
  <r>
    <s v="2024"/>
    <x v="0"/>
    <x v="0"/>
    <x v="1"/>
    <x v="6"/>
    <x v="2"/>
    <s v="0218 - MINISTERIO DE MEDIO AMBIENTE Y RECURSOS NATURALES"/>
    <s v="0001 - MINISTERIO  DE MEDIO AMBIENTE Y RECURSOS NATURALES"/>
    <x v="1"/>
    <x v="12"/>
    <x v="69"/>
    <x v="5"/>
    <x v="35"/>
    <s v="N"/>
    <s v="00 - N/A"/>
    <s v="10 - FONDO GENERAL"/>
    <s v="(en blanco)"/>
    <s v="99 - MULTIPROVINCIAL"/>
    <n v="0"/>
    <n v="1934184.17"/>
  </r>
  <r>
    <s v="2024"/>
    <x v="0"/>
    <x v="0"/>
    <x v="1"/>
    <x v="6"/>
    <x v="2"/>
    <s v="0218 - MINISTERIO DE MEDIO AMBIENTE Y RECURSOS NATURALES"/>
    <s v="0001 - MINISTERIO  DE MEDIO AMBIENTE Y RECURSOS NATURALES"/>
    <x v="3"/>
    <x v="9"/>
    <x v="81"/>
    <x v="0"/>
    <x v="0"/>
    <s v="S"/>
    <s v="05 - RESTAURACIÓN DE LA CUENCA  DEL RÍO OCOA Y SU  COSTA EN LA PROVINCIA SAN JOSÉ DE OCOA."/>
    <s v="10 - FONDO GENERAL"/>
    <n v="13852"/>
    <s v="31 - SAN JOSE DE OCOA"/>
    <n v="28502848"/>
    <n v="19828750"/>
  </r>
  <r>
    <s v="2024"/>
    <x v="0"/>
    <x v="0"/>
    <x v="1"/>
    <x v="6"/>
    <x v="2"/>
    <s v="0218 - MINISTERIO DE MEDIO AMBIENTE Y RECURSOS NATURALES"/>
    <s v="0001 - MINISTERIO  DE MEDIO AMBIENTE Y RECURSOS NATURALES"/>
    <x v="3"/>
    <x v="9"/>
    <x v="81"/>
    <x v="0"/>
    <x v="2"/>
    <s v="S"/>
    <s v="05 - RESTAURACIÓN DE LA CUENCA  DEL RÍO OCOA Y SU  COSTA EN LA PROVINCIA SAN JOSÉ DE OCOA."/>
    <s v="10 - FONDO GENERAL"/>
    <n v="13852"/>
    <s v="31 - SAN JOSE DE OCOA"/>
    <n v="200800"/>
    <n v="0"/>
  </r>
  <r>
    <s v="2024"/>
    <x v="0"/>
    <x v="0"/>
    <x v="1"/>
    <x v="6"/>
    <x v="2"/>
    <s v="0218 - MINISTERIO DE MEDIO AMBIENTE Y RECURSOS NATURALES"/>
    <s v="0001 - MINISTERIO  DE MEDIO AMBIENTE Y RECURSOS NATURALES"/>
    <x v="3"/>
    <x v="9"/>
    <x v="81"/>
    <x v="1"/>
    <x v="7"/>
    <s v="S"/>
    <s v="05 - RESTAURACIÓN DE LA CUENCA  DEL RÍO OCOA Y SU  COSTA EN LA PROVINCIA SAN JOSÉ DE OCOA."/>
    <s v="10 - FONDO GENERAL"/>
    <n v="13852"/>
    <s v="31 - SAN JOSE DE OCOA"/>
    <n v="235000"/>
    <n v="0"/>
  </r>
  <r>
    <s v="2024"/>
    <x v="0"/>
    <x v="0"/>
    <x v="1"/>
    <x v="6"/>
    <x v="2"/>
    <s v="0218 - MINISTERIO DE MEDIO AMBIENTE Y RECURSOS NATURALES"/>
    <s v="0001 - MINISTERIO  DE MEDIO AMBIENTE Y RECURSOS NATURALES"/>
    <x v="3"/>
    <x v="9"/>
    <x v="81"/>
    <x v="1"/>
    <x v="7"/>
    <s v="S"/>
    <s v="08 - MANEJO DE PAISAJES PRODUCTIVOS INTEGRADOS DE LAS CUENCAS DE LOS RÍOS YAQUE DEL NORTE Y YUNA"/>
    <s v="10 - FONDO GENERAL"/>
    <n v="15003"/>
    <s v="06 - DUARTE"/>
    <n v="185000"/>
    <n v="0"/>
  </r>
  <r>
    <s v="2024"/>
    <x v="0"/>
    <x v="0"/>
    <x v="1"/>
    <x v="6"/>
    <x v="2"/>
    <s v="0218 - MINISTERIO DE MEDIO AMBIENTE Y RECURSOS NATURALES"/>
    <s v="0001 - MINISTERIO  DE MEDIO AMBIENTE Y RECURSOS NATURALES"/>
    <x v="3"/>
    <x v="9"/>
    <x v="81"/>
    <x v="1"/>
    <x v="12"/>
    <s v="S"/>
    <s v="08 - MANEJO DE PAISAJES PRODUCTIVOS INTEGRADOS DE LAS CUENCAS DE LOS RÍOS YAQUE DEL NORTE Y YUNA"/>
    <s v="10 - FONDO GENERAL"/>
    <n v="15003"/>
    <s v="06 - DUARTE"/>
    <n v="2786243"/>
    <n v="0"/>
  </r>
  <r>
    <s v="2024"/>
    <x v="0"/>
    <x v="0"/>
    <x v="1"/>
    <x v="6"/>
    <x v="2"/>
    <s v="0218 - MINISTERIO DE MEDIO AMBIENTE Y RECURSOS NATURALES"/>
    <s v="0001 - MINISTERIO  DE MEDIO AMBIENTE Y RECURSOS NATURALES"/>
    <x v="3"/>
    <x v="9"/>
    <x v="81"/>
    <x v="1"/>
    <x v="12"/>
    <s v="S"/>
    <s v="08 - MANEJO DE PAISAJES PRODUCTIVOS INTEGRADOS DE LAS CUENCAS DE LOS RÍOS YAQUE DEL NORTE Y YUNA"/>
    <s v="70 - DONACION EXTERNA"/>
    <n v="15003"/>
    <s v="06 - DUARTE"/>
    <n v="4387839"/>
    <n v="0"/>
  </r>
  <r>
    <s v="2024"/>
    <x v="0"/>
    <x v="0"/>
    <x v="1"/>
    <x v="6"/>
    <x v="2"/>
    <s v="0218 - MINISTERIO DE MEDIO AMBIENTE Y RECURSOS NATURALES"/>
    <s v="0001 - MINISTERIO  DE MEDIO AMBIENTE Y RECURSOS NATURALES"/>
    <x v="3"/>
    <x v="9"/>
    <x v="81"/>
    <x v="1"/>
    <x v="13"/>
    <s v="S"/>
    <s v="05 - RESTAURACIÓN DE LA CUENCA  DEL RÍO OCOA Y SU  COSTA EN LA PROVINCIA SAN JOSÉ DE OCOA."/>
    <s v="10 - FONDO GENERAL"/>
    <n v="13852"/>
    <s v="31 - SAN JOSE DE OCOA"/>
    <n v="123000"/>
    <n v="0"/>
  </r>
  <r>
    <s v="2024"/>
    <x v="0"/>
    <x v="0"/>
    <x v="1"/>
    <x v="6"/>
    <x v="2"/>
    <s v="0218 - MINISTERIO DE MEDIO AMBIENTE Y RECURSOS NATURALES"/>
    <s v="0001 - MINISTERIO  DE MEDIO AMBIENTE Y RECURSOS NATURALES"/>
    <x v="3"/>
    <x v="9"/>
    <x v="81"/>
    <x v="2"/>
    <x v="14"/>
    <s v="S"/>
    <s v="05 - RESTAURACIÓN DE LA CUENCA  DEL RÍO OCOA Y SU  COSTA EN LA PROVINCIA SAN JOSÉ DE OCOA."/>
    <s v="10 - FONDO GENERAL"/>
    <n v="13852"/>
    <s v="31 - SAN JOSE DE OCOA"/>
    <n v="100100"/>
    <n v="0"/>
  </r>
  <r>
    <s v="2024"/>
    <x v="0"/>
    <x v="0"/>
    <x v="1"/>
    <x v="6"/>
    <x v="2"/>
    <s v="0218 - MINISTERIO DE MEDIO AMBIENTE Y RECURSOS NATURALES"/>
    <s v="0001 - MINISTERIO  DE MEDIO AMBIENTE Y RECURSOS NATURALES"/>
    <x v="3"/>
    <x v="9"/>
    <x v="81"/>
    <x v="2"/>
    <x v="15"/>
    <s v="S"/>
    <s v="05 - RESTAURACIÓN DE LA CUENCA  DEL RÍO OCOA Y SU  COSTA EN LA PROVINCIA SAN JOSÉ DE OCOA."/>
    <s v="10 - FONDO GENERAL"/>
    <n v="13852"/>
    <s v="31 - SAN JOSE DE OCOA"/>
    <n v="2106170"/>
    <n v="0"/>
  </r>
  <r>
    <s v="2024"/>
    <x v="0"/>
    <x v="0"/>
    <x v="1"/>
    <x v="6"/>
    <x v="2"/>
    <s v="0218 - MINISTERIO DE MEDIO AMBIENTE Y RECURSOS NATURALES"/>
    <s v="0001 - MINISTERIO  DE MEDIO AMBIENTE Y RECURSOS NATURALES"/>
    <x v="3"/>
    <x v="9"/>
    <x v="81"/>
    <x v="2"/>
    <x v="16"/>
    <s v="S"/>
    <s v="05 - RESTAURACIÓN DE LA CUENCA  DEL RÍO OCOA Y SU  COSTA EN LA PROVINCIA SAN JOSÉ DE OCOA."/>
    <s v="10 - FONDO GENERAL"/>
    <n v="13852"/>
    <s v="31 - SAN JOSE DE OCOA"/>
    <n v="166465"/>
    <n v="0"/>
  </r>
  <r>
    <s v="2024"/>
    <x v="0"/>
    <x v="0"/>
    <x v="1"/>
    <x v="6"/>
    <x v="2"/>
    <s v="0218 - MINISTERIO DE MEDIO AMBIENTE Y RECURSOS NATURALES"/>
    <s v="0001 - MINISTERIO  DE MEDIO AMBIENTE Y RECURSOS NATURALES"/>
    <x v="3"/>
    <x v="9"/>
    <x v="81"/>
    <x v="2"/>
    <x v="18"/>
    <s v="S"/>
    <s v="05 - RESTAURACIÓN DE LA CUENCA  DEL RÍO OCOA Y SU  COSTA EN LA PROVINCIA SAN JOSÉ DE OCOA."/>
    <s v="10 - FONDO GENERAL"/>
    <n v="13852"/>
    <s v="31 - SAN JOSE DE OCOA"/>
    <n v="468783"/>
    <n v="0"/>
  </r>
  <r>
    <s v="2024"/>
    <x v="0"/>
    <x v="0"/>
    <x v="1"/>
    <x v="6"/>
    <x v="2"/>
    <s v="0218 - MINISTERIO DE MEDIO AMBIENTE Y RECURSOS NATURALES"/>
    <s v="0001 - MINISTERIO  DE MEDIO AMBIENTE Y RECURSOS NATURALES"/>
    <x v="3"/>
    <x v="9"/>
    <x v="81"/>
    <x v="2"/>
    <x v="18"/>
    <s v="S"/>
    <s v="08 - MANEJO DE PAISAJES PRODUCTIVOS INTEGRADOS DE LAS CUENCAS DE LOS RÍOS YAQUE DEL NORTE Y YUNA"/>
    <s v="10 - FONDO GENERAL"/>
    <n v="15003"/>
    <s v="06 - DUARTE"/>
    <n v="80000"/>
    <n v="0"/>
  </r>
  <r>
    <s v="2024"/>
    <x v="0"/>
    <x v="0"/>
    <x v="1"/>
    <x v="6"/>
    <x v="2"/>
    <s v="0218 - MINISTERIO DE MEDIO AMBIENTE Y RECURSOS NATURALES"/>
    <s v="0001 - MINISTERIO  DE MEDIO AMBIENTE Y RECURSOS NATURALES"/>
    <x v="3"/>
    <x v="9"/>
    <x v="81"/>
    <x v="2"/>
    <x v="19"/>
    <s v="S"/>
    <s v="05 - RESTAURACIÓN DE LA CUENCA  DEL RÍO OCOA Y SU  COSTA EN LA PROVINCIA SAN JOSÉ DE OCOA."/>
    <s v="10 - FONDO GENERAL"/>
    <n v="13852"/>
    <s v="31 - SAN JOSE DE OCOA"/>
    <n v="2339794"/>
    <n v="0"/>
  </r>
  <r>
    <s v="2024"/>
    <x v="0"/>
    <x v="0"/>
    <x v="1"/>
    <x v="6"/>
    <x v="2"/>
    <s v="0218 - MINISTERIO DE MEDIO AMBIENTE Y RECURSOS NATURALES"/>
    <s v="0001 - MINISTERIO  DE MEDIO AMBIENTE Y RECURSOS NATURALES"/>
    <x v="3"/>
    <x v="9"/>
    <x v="81"/>
    <x v="2"/>
    <x v="20"/>
    <s v="S"/>
    <s v="05 - RESTAURACIÓN DE LA CUENCA  DEL RÍO OCOA Y SU  COSTA EN LA PROVINCIA SAN JOSÉ DE OCOA."/>
    <s v="10 - FONDO GENERAL"/>
    <n v="13852"/>
    <s v="31 - SAN JOSE DE OCOA"/>
    <n v="417669"/>
    <n v="0"/>
  </r>
  <r>
    <s v="2024"/>
    <x v="0"/>
    <x v="0"/>
    <x v="1"/>
    <x v="6"/>
    <x v="2"/>
    <s v="0218 - MINISTERIO DE MEDIO AMBIENTE Y RECURSOS NATURALES"/>
    <s v="0001 - MINISTERIO  DE MEDIO AMBIENTE Y RECURSOS NATURALES"/>
    <x v="3"/>
    <x v="9"/>
    <x v="81"/>
    <x v="2"/>
    <x v="20"/>
    <s v="S"/>
    <s v="08 - MANEJO DE PAISAJES PRODUCTIVOS INTEGRADOS DE LAS CUENCAS DE LOS RÍOS YAQUE DEL NORTE Y YUNA"/>
    <s v="10 - FONDO GENERAL"/>
    <n v="15003"/>
    <s v="06 - DUARTE"/>
    <n v="655000"/>
    <n v="0"/>
  </r>
  <r>
    <s v="2024"/>
    <x v="0"/>
    <x v="0"/>
    <x v="1"/>
    <x v="6"/>
    <x v="2"/>
    <s v="0218 - MINISTERIO DE MEDIO AMBIENTE Y RECURSOS NATURALES"/>
    <s v="0001 - MINISTERIO  DE MEDIO AMBIENTE Y RECURSOS NATURALES"/>
    <x v="3"/>
    <x v="9"/>
    <x v="81"/>
    <x v="2"/>
    <x v="21"/>
    <s v="S"/>
    <s v="05 - RESTAURACIÓN DE LA CUENCA  DEL RÍO OCOA Y SU  COSTA EN LA PROVINCIA SAN JOSÉ DE OCOA."/>
    <s v="10 - FONDO GENERAL"/>
    <n v="13852"/>
    <s v="31 - SAN JOSE DE OCOA"/>
    <n v="979847"/>
    <n v="0"/>
  </r>
  <r>
    <s v="2024"/>
    <x v="0"/>
    <x v="0"/>
    <x v="1"/>
    <x v="6"/>
    <x v="2"/>
    <s v="0218 - MINISTERIO DE MEDIO AMBIENTE Y RECURSOS NATURALES"/>
    <s v="0001 - MINISTERIO  DE MEDIO AMBIENTE Y RECURSOS NATURALES"/>
    <x v="3"/>
    <x v="9"/>
    <x v="81"/>
    <x v="5"/>
    <x v="35"/>
    <s v="N"/>
    <s v="00 - N/A"/>
    <s v="10 - FONDO GENERAL"/>
    <s v="(en blanco)"/>
    <s v="99 - MULTIPROVINCIAL"/>
    <n v="400000"/>
    <n v="0"/>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2 - AZUA"/>
    <n v="85436611"/>
    <n v="35515750"/>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3 - BAHORUCO"/>
    <n v="74385489"/>
    <n v="36059742.200000003"/>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4 - BARAHONA"/>
    <n v="46764900"/>
    <n v="23153000"/>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07 - ELIAS PINA"/>
    <n v="54491910"/>
    <n v="24160100"/>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10 - INDEPENDENCIA"/>
    <n v="45785813"/>
    <n v="19802754.379999999"/>
  </r>
  <r>
    <s v="2024"/>
    <x v="0"/>
    <x v="0"/>
    <x v="1"/>
    <x v="6"/>
    <x v="2"/>
    <s v="0218 - MINISTERIO DE MEDIO AMBIENTE Y RECURSOS NATURALES"/>
    <s v="0007 - UNIDAD TÉCNICA EJECUTORA DE PROYECTOS DE DESARROLLO AGROFORESTAL"/>
    <x v="3"/>
    <x v="9"/>
    <x v="81"/>
    <x v="0"/>
    <x v="0"/>
    <s v="S"/>
    <s v="07 - Recuperación de la Cobertura Vegetal en Cuencas Hidrográficas de la República Dominicana."/>
    <s v="60 - CREDITO EXTERNO"/>
    <n v="13928"/>
    <s v="22 - SAN JUAN"/>
    <n v="42213338"/>
    <n v="18546670.390000001"/>
  </r>
  <r>
    <s v="2024"/>
    <x v="0"/>
    <x v="0"/>
    <x v="1"/>
    <x v="6"/>
    <x v="2"/>
    <s v="0218 - MINISTERIO DE MEDIO AMBIENTE Y RECURSOS NATURALES"/>
    <s v="0007 - UNIDAD TÉCNICA EJECUTORA DE PROYECTOS DE DESARROLLO AGROFORESTAL"/>
    <x v="3"/>
    <x v="9"/>
    <x v="81"/>
    <x v="0"/>
    <x v="1"/>
    <s v="S"/>
    <s v="07 - Recuperación de la Cobertura Vegetal en Cuencas Hidrográficas de la República Dominicana."/>
    <s v="60 - CREDITO EXTERNO"/>
    <n v="13928"/>
    <s v="02 - AZUA"/>
    <n v="1548000"/>
    <n v="694000"/>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2 - AZUA"/>
    <n v="11305476"/>
    <n v="4207080.1700000009"/>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3 - BAHORUCO"/>
    <n v="5114655"/>
    <n v="2056441.5300000003"/>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4 - BARAHONA"/>
    <n v="5396041"/>
    <n v="2484282.8600000003"/>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07 - ELIAS PINA"/>
    <n v="5506957"/>
    <n v="2003297.9199999995"/>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10 - INDEPENDENCIA"/>
    <n v="5466825"/>
    <n v="2161236.4800000004"/>
  </r>
  <r>
    <s v="2024"/>
    <x v="0"/>
    <x v="0"/>
    <x v="1"/>
    <x v="6"/>
    <x v="2"/>
    <s v="0218 - MINISTERIO DE MEDIO AMBIENTE Y RECURSOS NATURALES"/>
    <s v="0007 - UNIDAD TÉCNICA EJECUTORA DE PROYECTOS DE DESARROLLO AGROFORESTAL"/>
    <x v="3"/>
    <x v="9"/>
    <x v="81"/>
    <x v="0"/>
    <x v="4"/>
    <s v="S"/>
    <s v="07 - Recuperación de la Cobertura Vegetal en Cuencas Hidrográficas de la República Dominicana."/>
    <s v="60 - CREDITO EXTERNO"/>
    <n v="13928"/>
    <s v="22 - SAN JUAN"/>
    <n v="5463315"/>
    <n v="2086410.6099999999"/>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2 - AZUA"/>
    <n v="752310"/>
    <n v="217791.74"/>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3 - BAHORUCO"/>
    <n v="376155"/>
    <n v="223768.87"/>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4 - BARAHONA"/>
    <n v="376155"/>
    <n v="371262.97"/>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07 - ELIAS PINA"/>
    <n v="376155"/>
    <n v="402799.33000000007"/>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10 - INDEPENDENCIA"/>
    <n v="276155"/>
    <n v="133268.78999999998"/>
  </r>
  <r>
    <s v="2024"/>
    <x v="0"/>
    <x v="0"/>
    <x v="1"/>
    <x v="6"/>
    <x v="2"/>
    <s v="0218 - MINISTERIO DE MEDIO AMBIENTE Y RECURSOS NATURALES"/>
    <s v="0007 - UNIDAD TÉCNICA EJECUTORA DE PROYECTOS DE DESARROLLO AGROFORESTAL"/>
    <x v="3"/>
    <x v="9"/>
    <x v="81"/>
    <x v="1"/>
    <x v="6"/>
    <s v="S"/>
    <s v="07 - Recuperación de la Cobertura Vegetal en Cuencas Hidrográficas de la República Dominicana."/>
    <s v="60 - CREDITO EXTERNO"/>
    <n v="13928"/>
    <s v="22 - SAN JUAN"/>
    <n v="376155"/>
    <n v="371262.97000000003"/>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2 - AZUA"/>
    <n v="14000000"/>
    <n v="6774550"/>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3 - BAHORUCO"/>
    <n v="7000000"/>
    <n v="3601200"/>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4 - BARAHONA"/>
    <n v="7000000"/>
    <n v="3812050"/>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07 - ELIAS PINA"/>
    <n v="7000000"/>
    <n v="4662150"/>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10 - INDEPENDENCIA"/>
    <n v="7000000"/>
    <n v="3452700"/>
  </r>
  <r>
    <s v="2024"/>
    <x v="0"/>
    <x v="0"/>
    <x v="1"/>
    <x v="6"/>
    <x v="2"/>
    <s v="0218 - MINISTERIO DE MEDIO AMBIENTE Y RECURSOS NATURALES"/>
    <s v="0007 - UNIDAD TÉCNICA EJECUTORA DE PROYECTOS DE DESARROLLO AGROFORESTAL"/>
    <x v="3"/>
    <x v="9"/>
    <x v="81"/>
    <x v="1"/>
    <x v="7"/>
    <s v="S"/>
    <s v="07 - Recuperación de la Cobertura Vegetal en Cuencas Hidrográficas de la República Dominicana."/>
    <s v="60 - CREDITO EXTERNO"/>
    <n v="13928"/>
    <s v="22 - SAN JUAN"/>
    <n v="7000000"/>
    <n v="3985150"/>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2 - AZUA"/>
    <n v="0"/>
    <n v="6819147.4000000013"/>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3 - BAHORUCO"/>
    <n v="0"/>
    <n v="3409573.6999999997"/>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4 - BARAHONA"/>
    <n v="0"/>
    <n v="3409573.6999999997"/>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07 - ELIAS PINA"/>
    <n v="0"/>
    <n v="3409573.7"/>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10 - INDEPENDENCIA"/>
    <n v="0"/>
    <n v="3409580.5999999996"/>
  </r>
  <r>
    <s v="2024"/>
    <x v="0"/>
    <x v="0"/>
    <x v="1"/>
    <x v="6"/>
    <x v="2"/>
    <s v="0218 - MINISTERIO DE MEDIO AMBIENTE Y RECURSOS NATURALES"/>
    <s v="0007 - UNIDAD TÉCNICA EJECUTORA DE PROYECTOS DE DESARROLLO AGROFORESTAL"/>
    <x v="3"/>
    <x v="9"/>
    <x v="81"/>
    <x v="1"/>
    <x v="8"/>
    <s v="S"/>
    <s v="07 - Recuperación de la Cobertura Vegetal en Cuencas Hidrográficas de la República Dominicana."/>
    <s v="60 - CREDITO EXTERNO"/>
    <n v="13928"/>
    <s v="22 - SAN JUAN"/>
    <n v="0"/>
    <n v="3409573.7"/>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2 - AZUA"/>
    <n v="1830000"/>
    <n v="997847.08000000007"/>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3 - BAHORUCO"/>
    <n v="915000"/>
    <n v="498923.53999999986"/>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4 - BARAHONA"/>
    <n v="915000"/>
    <n v="498923.54"/>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07 - ELIAS PINA"/>
    <n v="915000"/>
    <n v="498923.57000000012"/>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10 - INDEPENDENCIA"/>
    <n v="915000"/>
    <n v="498923.62"/>
  </r>
  <r>
    <s v="2024"/>
    <x v="0"/>
    <x v="0"/>
    <x v="1"/>
    <x v="6"/>
    <x v="2"/>
    <s v="0218 - MINISTERIO DE MEDIO AMBIENTE Y RECURSOS NATURALES"/>
    <s v="0007 - UNIDAD TÉCNICA EJECUTORA DE PROYECTOS DE DESARROLLO AGROFORESTAL"/>
    <x v="3"/>
    <x v="9"/>
    <x v="81"/>
    <x v="1"/>
    <x v="9"/>
    <s v="S"/>
    <s v="07 - Recuperación de la Cobertura Vegetal en Cuencas Hidrográficas de la República Dominicana."/>
    <s v="60 - CREDITO EXTERNO"/>
    <n v="13928"/>
    <s v="22 - SAN JUAN"/>
    <n v="915000"/>
    <n v="498923.54"/>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02 - AZUA"/>
    <n v="0"/>
    <n v="0"/>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03 - BAHORUCO"/>
    <n v="0"/>
    <n v="0"/>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04 - BARAHONA"/>
    <n v="0"/>
    <n v="0"/>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07 - ELIAS PINA"/>
    <n v="0"/>
    <n v="0"/>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10 - INDEPENDENCIA"/>
    <n v="0"/>
    <n v="0"/>
  </r>
  <r>
    <s v="2024"/>
    <x v="0"/>
    <x v="0"/>
    <x v="1"/>
    <x v="6"/>
    <x v="2"/>
    <s v="0218 - MINISTERIO DE MEDIO AMBIENTE Y RECURSOS NATURALES"/>
    <s v="0007 - UNIDAD TÉCNICA EJECUTORA DE PROYECTOS DE DESARROLLO AGROFORESTAL"/>
    <x v="3"/>
    <x v="9"/>
    <x v="81"/>
    <x v="1"/>
    <x v="10"/>
    <s v="S"/>
    <s v="07 - Recuperación de la Cobertura Vegetal en Cuencas Hidrográficas de la República Dominicana."/>
    <s v="60 - CREDITO EXTERNO"/>
    <n v="13928"/>
    <s v="22 - SAN JUAN"/>
    <n v="0"/>
    <n v="0"/>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2 - AZUA"/>
    <n v="5000000"/>
    <n v="58300.76"/>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3 - BAHORUCO"/>
    <n v="3000000"/>
    <n v="99444.26999999999"/>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4 - BARAHONA"/>
    <n v="3000000"/>
    <n v="29150.38"/>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07 - ELIAS PINA"/>
    <n v="3000000"/>
    <n v="3029150.38"/>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10 - INDEPENDENCIA"/>
    <n v="3000000"/>
    <n v="29150.400000000001"/>
  </r>
  <r>
    <s v="2024"/>
    <x v="0"/>
    <x v="0"/>
    <x v="1"/>
    <x v="6"/>
    <x v="2"/>
    <s v="0218 - MINISTERIO DE MEDIO AMBIENTE Y RECURSOS NATURALES"/>
    <s v="0007 - UNIDAD TÉCNICA EJECUTORA DE PROYECTOS DE DESARROLLO AGROFORESTAL"/>
    <x v="3"/>
    <x v="9"/>
    <x v="81"/>
    <x v="1"/>
    <x v="11"/>
    <s v="S"/>
    <s v="07 - Recuperación de la Cobertura Vegetal en Cuencas Hidrográficas de la República Dominicana."/>
    <s v="60 - CREDITO EXTERNO"/>
    <n v="13928"/>
    <s v="22 - SAN JUAN"/>
    <n v="3000000"/>
    <n v="2228684.41"/>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2 - AZUA"/>
    <n v="11500000"/>
    <n v="2112086.2799999998"/>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3 - BAHORUCO"/>
    <n v="5750000"/>
    <n v="1145397.4000000001"/>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4 - BARAHONA"/>
    <n v="5750000"/>
    <n v="1271686.5400000003"/>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07 - ELIAS PINA"/>
    <n v="5750000"/>
    <n v="2351949.5300000003"/>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10 - INDEPENDENCIA"/>
    <n v="5750000"/>
    <n v="1145402.93"/>
  </r>
  <r>
    <s v="2024"/>
    <x v="0"/>
    <x v="0"/>
    <x v="1"/>
    <x v="6"/>
    <x v="2"/>
    <s v="0218 - MINISTERIO DE MEDIO AMBIENTE Y RECURSOS NATURALES"/>
    <s v="0007 - UNIDAD TÉCNICA EJECUTORA DE PROYECTOS DE DESARROLLO AGROFORESTAL"/>
    <x v="3"/>
    <x v="9"/>
    <x v="81"/>
    <x v="1"/>
    <x v="12"/>
    <s v="S"/>
    <s v="07 - Recuperación de la Cobertura Vegetal en Cuencas Hidrográficas de la República Dominicana."/>
    <s v="60 - CREDITO EXTERNO"/>
    <n v="13928"/>
    <s v="22 - SAN JUAN"/>
    <n v="5750000"/>
    <n v="1677226.5499999998"/>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2 - AZUA"/>
    <n v="3200000"/>
    <n v="1025349.1900000002"/>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3 - BAHORUCO"/>
    <n v="1625000"/>
    <n v="678480.79999999993"/>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4 - BARAHONA"/>
    <n v="1625000"/>
    <n v="624415.03999999992"/>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07 - ELIAS PINA"/>
    <n v="1625000"/>
    <n v="666182.32000000007"/>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10 - INDEPENDENCIA"/>
    <n v="1825000"/>
    <n v="500902.27"/>
  </r>
  <r>
    <s v="2024"/>
    <x v="0"/>
    <x v="0"/>
    <x v="1"/>
    <x v="6"/>
    <x v="2"/>
    <s v="0218 - MINISTERIO DE MEDIO AMBIENTE Y RECURSOS NATURALES"/>
    <s v="0007 - UNIDAD TÉCNICA EJECUTORA DE PROYECTOS DE DESARROLLO AGROFORESTAL"/>
    <x v="3"/>
    <x v="9"/>
    <x v="81"/>
    <x v="1"/>
    <x v="13"/>
    <s v="S"/>
    <s v="07 - Recuperación de la Cobertura Vegetal en Cuencas Hidrográficas de la República Dominicana."/>
    <s v="60 - CREDITO EXTERNO"/>
    <n v="13928"/>
    <s v="22 - SAN JUAN"/>
    <n v="1600000"/>
    <n v="624415.02"/>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2 - AZUA"/>
    <n v="10000000"/>
    <n v="4153410.29"/>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3 - BAHORUCO"/>
    <n v="6000000"/>
    <n v="2470030.08"/>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4 - BARAHONA"/>
    <n v="5000000"/>
    <n v="2094155.9300000002"/>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07 - ELIAS PINA"/>
    <n v="5000000"/>
    <n v="2094155.9500000002"/>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10 - INDEPENDENCIA"/>
    <n v="5000000"/>
    <n v="1325352.9700000002"/>
  </r>
  <r>
    <s v="2024"/>
    <x v="0"/>
    <x v="0"/>
    <x v="1"/>
    <x v="6"/>
    <x v="2"/>
    <s v="0218 - MINISTERIO DE MEDIO AMBIENTE Y RECURSOS NATURALES"/>
    <s v="0007 - UNIDAD TÉCNICA EJECUTORA DE PROYECTOS DE DESARROLLO AGROFORESTAL"/>
    <x v="3"/>
    <x v="9"/>
    <x v="81"/>
    <x v="2"/>
    <x v="14"/>
    <s v="S"/>
    <s v="07 - Recuperación de la Cobertura Vegetal en Cuencas Hidrográficas de la República Dominicana."/>
    <s v="60 - CREDITO EXTERNO"/>
    <n v="13928"/>
    <s v="22 - SAN JUAN"/>
    <n v="5000000"/>
    <n v="2094155.9300000002"/>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2 - AZUA"/>
    <n v="204000"/>
    <n v="458350"/>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3 - BAHORUCO"/>
    <n v="102000"/>
    <n v="229175"/>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4 - BARAHONA"/>
    <n v="102000"/>
    <n v="229175"/>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07 - ELIAS PINA"/>
    <n v="102000"/>
    <n v="0"/>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10 - INDEPENDENCIA"/>
    <n v="102000"/>
    <n v="0"/>
  </r>
  <r>
    <s v="2024"/>
    <x v="0"/>
    <x v="0"/>
    <x v="1"/>
    <x v="6"/>
    <x v="2"/>
    <s v="0218 - MINISTERIO DE MEDIO AMBIENTE Y RECURSOS NATURALES"/>
    <s v="0007 - UNIDAD TÉCNICA EJECUTORA DE PROYECTOS DE DESARROLLO AGROFORESTAL"/>
    <x v="3"/>
    <x v="9"/>
    <x v="81"/>
    <x v="2"/>
    <x v="15"/>
    <s v="S"/>
    <s v="07 - Recuperación de la Cobertura Vegetal en Cuencas Hidrográficas de la República Dominicana."/>
    <s v="60 - CREDITO EXTERNO"/>
    <n v="13928"/>
    <s v="22 - SAN JUAN"/>
    <n v="102000"/>
    <n v="76860"/>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2 - AZUA"/>
    <n v="215000"/>
    <n v="181214.25999999998"/>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3 - BAHORUCO"/>
    <n v="107500"/>
    <n v="90607.13"/>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4 - BARAHONA"/>
    <n v="107500"/>
    <n v="131934.89000000001"/>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07 - ELIAS PINA"/>
    <n v="107500"/>
    <n v="90607.2"/>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10 - INDEPENDENCIA"/>
    <n v="107500"/>
    <n v="90607.15"/>
  </r>
  <r>
    <s v="2024"/>
    <x v="0"/>
    <x v="0"/>
    <x v="1"/>
    <x v="6"/>
    <x v="2"/>
    <s v="0218 - MINISTERIO DE MEDIO AMBIENTE Y RECURSOS NATURALES"/>
    <s v="0007 - UNIDAD TÉCNICA EJECUTORA DE PROYECTOS DE DESARROLLO AGROFORESTAL"/>
    <x v="3"/>
    <x v="9"/>
    <x v="81"/>
    <x v="2"/>
    <x v="16"/>
    <s v="S"/>
    <s v="07 - Recuperación de la Cobertura Vegetal en Cuencas Hidrográficas de la República Dominicana."/>
    <s v="60 - CREDITO EXTERNO"/>
    <n v="13928"/>
    <s v="22 - SAN JUAN"/>
    <n v="107500"/>
    <n v="90796.01"/>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2 - AZUA"/>
    <n v="7120000"/>
    <n v="6598541.3799999999"/>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3 - BAHORUCO"/>
    <n v="3563000"/>
    <n v="3500000"/>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4 - BARAHONA"/>
    <n v="3560000"/>
    <n v="3500000"/>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07 - ELIAS PINA"/>
    <n v="3560000"/>
    <n v="3630980"/>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10 - INDEPENDENCIA"/>
    <n v="3560000"/>
    <n v="0"/>
  </r>
  <r>
    <s v="2024"/>
    <x v="0"/>
    <x v="0"/>
    <x v="1"/>
    <x v="6"/>
    <x v="2"/>
    <s v="0218 - MINISTERIO DE MEDIO AMBIENTE Y RECURSOS NATURALES"/>
    <s v="0007 - UNIDAD TÉCNICA EJECUTORA DE PROYECTOS DE DESARROLLO AGROFORESTAL"/>
    <x v="3"/>
    <x v="9"/>
    <x v="81"/>
    <x v="2"/>
    <x v="18"/>
    <s v="S"/>
    <s v="07 - Recuperación de la Cobertura Vegetal en Cuencas Hidrográficas de la República Dominicana."/>
    <s v="60 - CREDITO EXTERNO"/>
    <n v="13928"/>
    <s v="22 - SAN JUAN"/>
    <n v="3560000"/>
    <n v="3500000"/>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2 - AZUA"/>
    <n v="280000"/>
    <n v="469876"/>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3 - BAHORUCO"/>
    <n v="140000"/>
    <n v="234938"/>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4 - BARAHONA"/>
    <n v="140000"/>
    <n v="234938"/>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07 - ELIAS PINA"/>
    <n v="140000"/>
    <n v="246312.02"/>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10 - INDEPENDENCIA"/>
    <n v="135000"/>
    <n v="244614"/>
  </r>
  <r>
    <s v="2024"/>
    <x v="0"/>
    <x v="0"/>
    <x v="1"/>
    <x v="6"/>
    <x v="2"/>
    <s v="0218 - MINISTERIO DE MEDIO AMBIENTE Y RECURSOS NATURALES"/>
    <s v="0007 - UNIDAD TÉCNICA EJECUTORA DE PROYECTOS DE DESARROLLO AGROFORESTAL"/>
    <x v="3"/>
    <x v="9"/>
    <x v="81"/>
    <x v="2"/>
    <x v="19"/>
    <s v="S"/>
    <s v="07 - Recuperación de la Cobertura Vegetal en Cuencas Hidrográficas de la República Dominicana."/>
    <s v="60 - CREDITO EXTERNO"/>
    <n v="13928"/>
    <s v="22 - SAN JUAN"/>
    <n v="140000"/>
    <n v="234938"/>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2 - AZUA"/>
    <n v="81130000"/>
    <n v="28242566.380000003"/>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3 - BAHORUCO"/>
    <n v="41758225"/>
    <n v="11723000.540000003"/>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4 - BARAHONA"/>
    <n v="40545000"/>
    <n v="17951782.240000002"/>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07 - ELIAS PINA"/>
    <n v="40545000"/>
    <n v="20676716.710000001"/>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10 - INDEPENDENCIA"/>
    <n v="40545000"/>
    <n v="20438420.099999998"/>
  </r>
  <r>
    <s v="2024"/>
    <x v="0"/>
    <x v="0"/>
    <x v="1"/>
    <x v="6"/>
    <x v="2"/>
    <s v="0218 - MINISTERIO DE MEDIO AMBIENTE Y RECURSOS NATURALES"/>
    <s v="0007 - UNIDAD TÉCNICA EJECUTORA DE PROYECTOS DE DESARROLLO AGROFORESTAL"/>
    <x v="3"/>
    <x v="9"/>
    <x v="81"/>
    <x v="2"/>
    <x v="20"/>
    <s v="S"/>
    <s v="07 - Recuperación de la Cobertura Vegetal en Cuencas Hidrográficas de la República Dominicana."/>
    <s v="60 - CREDITO EXTERNO"/>
    <n v="13928"/>
    <s v="22 - SAN JUAN"/>
    <n v="40545000"/>
    <n v="18918518.370000001"/>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2 - AZUA"/>
    <n v="4051688"/>
    <n v="1685818.1200000003"/>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3 - BAHORUCO"/>
    <n v="2025844"/>
    <n v="844380.91"/>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4 - BARAHONA"/>
    <n v="2025844"/>
    <n v="882786.09"/>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07 - ELIAS PINA"/>
    <n v="2025844"/>
    <n v="1267621.1400000001"/>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10 - INDEPENDENCIA"/>
    <n v="2025845"/>
    <n v="833884.66"/>
  </r>
  <r>
    <s v="2024"/>
    <x v="0"/>
    <x v="0"/>
    <x v="1"/>
    <x v="6"/>
    <x v="2"/>
    <s v="0218 - MINISTERIO DE MEDIO AMBIENTE Y RECURSOS NATURALES"/>
    <s v="0007 - UNIDAD TÉCNICA EJECUTORA DE PROYECTOS DE DESARROLLO AGROFORESTAL"/>
    <x v="3"/>
    <x v="9"/>
    <x v="81"/>
    <x v="2"/>
    <x v="21"/>
    <s v="S"/>
    <s v="07 - Recuperación de la Cobertura Vegetal en Cuencas Hidrográficas de la República Dominicana."/>
    <s v="60 - CREDITO EXTERNO"/>
    <n v="13928"/>
    <s v="22 - SAN JUAN"/>
    <n v="2025845"/>
    <n v="936889.07000000007"/>
  </r>
  <r>
    <s v="2024"/>
    <x v="0"/>
    <x v="0"/>
    <x v="1"/>
    <x v="6"/>
    <x v="2"/>
    <s v="0218 - MINISTERIO DE MEDIO AMBIENTE Y RECURSOS NATURALES"/>
    <s v="0007 - UNIDAD TÉCNICA EJECUTORA DE PROYECTOS DE DESARROLLO AGROFORESTAL"/>
    <x v="3"/>
    <x v="9"/>
    <x v="81"/>
    <x v="5"/>
    <x v="35"/>
    <s v="S"/>
    <s v="07 - Recuperación de la Cobertura Vegetal en Cuencas Hidrográficas de la República Dominicana."/>
    <s v="60 - CREDITO EXTERNO"/>
    <n v="13928"/>
    <s v="04 - BARAHONA"/>
    <n v="68532430"/>
    <n v="32706294.340000004"/>
  </r>
  <r>
    <s v="2024"/>
    <x v="0"/>
    <x v="0"/>
    <x v="1"/>
    <x v="6"/>
    <x v="2"/>
    <s v="0218 - MINISTERIO DE MEDIO AMBIENTE Y RECURSOS NATURALES"/>
    <s v="0007 - UNIDAD TÉCNICA EJECUTORA DE PROYECTOS DE DESARROLLO AGROFORESTAL"/>
    <x v="3"/>
    <x v="9"/>
    <x v="81"/>
    <x v="5"/>
    <x v="35"/>
    <s v="S"/>
    <s v="07 - Recuperación de la Cobertura Vegetal en Cuencas Hidrográficas de la República Dominicana."/>
    <s v="60 - CREDITO EXTERNO"/>
    <n v="13928"/>
    <s v="10 - INDEPENDENCIA"/>
    <n v="31651897"/>
    <n v="14523135.32"/>
  </r>
  <r>
    <s v="2024"/>
    <x v="0"/>
    <x v="0"/>
    <x v="1"/>
    <x v="6"/>
    <x v="2"/>
    <s v="0220 - MINISTERIO DE ECONOMÍA, PLANIFICACIÓN Y DESARROLLO"/>
    <s v="0001 - MINISTERIO DE ECONOMIA, PLANIFICACION Y DESARROLLO"/>
    <x v="0"/>
    <x v="0"/>
    <x v="2"/>
    <x v="1"/>
    <x v="6"/>
    <s v="S"/>
    <s v="00 - N/A"/>
    <s v="70 - DONACION EXTERNA"/>
    <s v="(en blanco)"/>
    <s v="99 - MULTIPROVINCIAL"/>
    <n v="1240217"/>
    <n v="0"/>
  </r>
  <r>
    <s v="2024"/>
    <x v="0"/>
    <x v="0"/>
    <x v="1"/>
    <x v="6"/>
    <x v="2"/>
    <s v="0220 - MINISTERIO DE ECONOMÍA, PLANIFICACIÓN Y DESARROLLO"/>
    <s v="0001 - MINISTERIO DE ECONOMIA, PLANIFICACION Y DESARROLLO"/>
    <x v="0"/>
    <x v="0"/>
    <x v="2"/>
    <x v="1"/>
    <x v="7"/>
    <s v="S"/>
    <s v="00 - N/A"/>
    <s v="70 - DONACION EXTERNA"/>
    <s v="(en blanco)"/>
    <s v="16 - PEDERNALES"/>
    <n v="16071"/>
    <n v="0"/>
  </r>
  <r>
    <s v="2024"/>
    <x v="0"/>
    <x v="0"/>
    <x v="1"/>
    <x v="6"/>
    <x v="2"/>
    <s v="0220 - MINISTERIO DE ECONOMÍA, PLANIFICACIÓN Y DESARROLLO"/>
    <s v="0001 - MINISTERIO DE ECONOMIA, PLANIFICACION Y DESARROLLO"/>
    <x v="0"/>
    <x v="0"/>
    <x v="2"/>
    <x v="1"/>
    <x v="7"/>
    <s v="S"/>
    <s v="00 - N/A"/>
    <s v="70 - DONACION EXTERNA"/>
    <s v="(en blanco)"/>
    <s v="99 - MULTIPROVINCIAL"/>
    <n v="1110847"/>
    <n v="0"/>
  </r>
  <r>
    <s v="2024"/>
    <x v="0"/>
    <x v="0"/>
    <x v="1"/>
    <x v="6"/>
    <x v="2"/>
    <s v="0220 - MINISTERIO DE ECONOMÍA, PLANIFICACIÓN Y DESARROLLO"/>
    <s v="0001 - MINISTERIO DE ECONOMIA, PLANIFICACION Y DESARROLLO"/>
    <x v="0"/>
    <x v="0"/>
    <x v="2"/>
    <x v="1"/>
    <x v="9"/>
    <s v="S"/>
    <s v="00 - N/A"/>
    <s v="70 - DONACION EXTERNA"/>
    <s v="(en blanco)"/>
    <s v="99 - MULTIPROVINCIAL"/>
    <n v="1189250"/>
    <n v="0"/>
  </r>
  <r>
    <s v="2024"/>
    <x v="0"/>
    <x v="0"/>
    <x v="1"/>
    <x v="6"/>
    <x v="2"/>
    <s v="0220 - MINISTERIO DE ECONOMÍA, PLANIFICACIÓN Y DESARROLLO"/>
    <s v="0001 - MINISTERIO DE ECONOMIA, PLANIFICACION Y DESARROLLO"/>
    <x v="0"/>
    <x v="0"/>
    <x v="2"/>
    <x v="1"/>
    <x v="12"/>
    <s v="S"/>
    <s v="00 - N/A"/>
    <s v="70 - DONACION EXTERNA"/>
    <s v="(en blanco)"/>
    <s v="16 - PEDERNALES"/>
    <n v="2791959"/>
    <n v="0"/>
  </r>
  <r>
    <s v="2024"/>
    <x v="0"/>
    <x v="0"/>
    <x v="1"/>
    <x v="6"/>
    <x v="2"/>
    <s v="0220 - MINISTERIO DE ECONOMÍA, PLANIFICACIÓN Y DESARROLLO"/>
    <s v="0001 - MINISTERIO DE ECONOMIA, PLANIFICACION Y DESARROLLO"/>
    <x v="0"/>
    <x v="0"/>
    <x v="2"/>
    <x v="1"/>
    <x v="12"/>
    <s v="S"/>
    <s v="00 - N/A"/>
    <s v="70 - DONACION EXTERNA"/>
    <s v="(en blanco)"/>
    <s v="99 - MULTIPROVINCIAL"/>
    <n v="9921174"/>
    <n v="0"/>
  </r>
  <r>
    <s v="2024"/>
    <x v="0"/>
    <x v="0"/>
    <x v="1"/>
    <x v="6"/>
    <x v="2"/>
    <s v="0220 - MINISTERIO DE ECONOMÍA, PLANIFICACIÓN Y DESARROLLO"/>
    <s v="0001 - MINISTERIO DE ECONOMIA, PLANIFICACION Y DESARROLLO"/>
    <x v="3"/>
    <x v="19"/>
    <x v="71"/>
    <x v="1"/>
    <x v="12"/>
    <s v="S"/>
    <s v="00 - N/A"/>
    <s v="60 - CREDITO EXTERNO"/>
    <s v="(en blanco)"/>
    <s v="99 - MULTIPROVINCIAL"/>
    <n v="78991412"/>
    <n v="0"/>
  </r>
  <r>
    <s v="2024"/>
    <x v="0"/>
    <x v="0"/>
    <x v="1"/>
    <x v="6"/>
    <x v="2"/>
    <s v="0220 - MINISTERIO DE ECONOMÍA, PLANIFICACIÓN Y DESARROLLO"/>
    <s v="0001 - MINISTERIO DE ECONOMIA, PLANIFICACION Y DESARROLLO"/>
    <x v="3"/>
    <x v="19"/>
    <x v="71"/>
    <x v="5"/>
    <x v="35"/>
    <s v="S"/>
    <s v="00 - N/A"/>
    <s v="60 - CREDITO EXTERNO"/>
    <s v="(en blanco)"/>
    <s v="99 - MULTIPROVINCIAL"/>
    <n v="35483588"/>
    <n v="0"/>
  </r>
  <r>
    <s v="2024"/>
    <x v="0"/>
    <x v="0"/>
    <x v="1"/>
    <x v="6"/>
    <x v="2"/>
    <s v="0220 - MINISTERIO DE ECONOMÍA, PLANIFICACIÓN Y DESARROLLO"/>
    <s v="0005 - DIRECCION GENERAL DE COOPERACION MULTILATERAL"/>
    <x v="2"/>
    <x v="14"/>
    <x v="103"/>
    <x v="0"/>
    <x v="0"/>
    <s v="S"/>
    <s v="00 - N/A"/>
    <s v="10 - FONDO GENERAL"/>
    <s v="(en blanco)"/>
    <s v="99 - MULTIPROVINCIAL"/>
    <n v="9659786"/>
    <n v="0"/>
  </r>
  <r>
    <s v="2024"/>
    <x v="0"/>
    <x v="0"/>
    <x v="1"/>
    <x v="6"/>
    <x v="2"/>
    <s v="0220 - MINISTERIO DE ECONOMÍA, PLANIFICACIÓN Y DESARROLLO"/>
    <s v="0005 - DIRECCION GENERAL DE COOPERACION MULTILATERAL"/>
    <x v="2"/>
    <x v="14"/>
    <x v="103"/>
    <x v="0"/>
    <x v="0"/>
    <s v="S"/>
    <s v="00 - N/A"/>
    <s v="60 - CREDITO EXTERNO"/>
    <s v="(en blanco)"/>
    <s v="99 - MULTIPROVINCIAL"/>
    <n v="21669270"/>
    <n v="4883972"/>
  </r>
  <r>
    <s v="2024"/>
    <x v="0"/>
    <x v="0"/>
    <x v="1"/>
    <x v="6"/>
    <x v="2"/>
    <s v="0220 - MINISTERIO DE ECONOMÍA, PLANIFICACIÓN Y DESARROLLO"/>
    <s v="0005 - DIRECCION GENERAL DE COOPERACION MULTILATERAL"/>
    <x v="2"/>
    <x v="14"/>
    <x v="103"/>
    <x v="0"/>
    <x v="4"/>
    <s v="S"/>
    <s v="00 - N/A"/>
    <s v="10 - FONDO GENERAL"/>
    <s v="(en blanco)"/>
    <s v="99 - MULTIPROVINCIAL"/>
    <n v="3580298"/>
    <n v="0"/>
  </r>
  <r>
    <s v="2024"/>
    <x v="0"/>
    <x v="0"/>
    <x v="1"/>
    <x v="6"/>
    <x v="2"/>
    <s v="0220 - MINISTERIO DE ECONOMÍA, PLANIFICACIÓN Y DESARROLLO"/>
    <s v="0005 - DIRECCION GENERAL DE COOPERACION MULTILATERAL"/>
    <x v="2"/>
    <x v="14"/>
    <x v="103"/>
    <x v="1"/>
    <x v="5"/>
    <s v="S"/>
    <s v="00 - N/A"/>
    <s v="10 - FONDO GENERAL"/>
    <s v="(en blanco)"/>
    <s v="99 - MULTIPROVINCIAL"/>
    <n v="380206"/>
    <n v="0"/>
  </r>
  <r>
    <s v="2024"/>
    <x v="0"/>
    <x v="0"/>
    <x v="1"/>
    <x v="6"/>
    <x v="2"/>
    <s v="0220 - MINISTERIO DE ECONOMÍA, PLANIFICACIÓN Y DESARROLLO"/>
    <s v="0005 - DIRECCION GENERAL DE COOPERACION MULTILATERAL"/>
    <x v="2"/>
    <x v="14"/>
    <x v="103"/>
    <x v="1"/>
    <x v="6"/>
    <s v="S"/>
    <s v="00 - N/A"/>
    <s v="10 - FONDO GENERAL"/>
    <s v="(en blanco)"/>
    <s v="99 - MULTIPROVINCIAL"/>
    <n v="322984"/>
    <n v="0"/>
  </r>
  <r>
    <s v="2024"/>
    <x v="0"/>
    <x v="0"/>
    <x v="1"/>
    <x v="6"/>
    <x v="2"/>
    <s v="0220 - MINISTERIO DE ECONOMÍA, PLANIFICACIÓN Y DESARROLLO"/>
    <s v="0005 - DIRECCION GENERAL DE COOPERACION MULTILATERAL"/>
    <x v="2"/>
    <x v="14"/>
    <x v="103"/>
    <x v="1"/>
    <x v="7"/>
    <s v="S"/>
    <s v="00 - N/A"/>
    <s v="10 - FONDO GENERAL"/>
    <s v="(en blanco)"/>
    <s v="99 - MULTIPROVINCIAL"/>
    <n v="2390050"/>
    <n v="0"/>
  </r>
  <r>
    <s v="2024"/>
    <x v="0"/>
    <x v="0"/>
    <x v="1"/>
    <x v="6"/>
    <x v="2"/>
    <s v="0220 - MINISTERIO DE ECONOMÍA, PLANIFICACIÓN Y DESARROLLO"/>
    <s v="0005 - DIRECCION GENERAL DE COOPERACION MULTILATERAL"/>
    <x v="2"/>
    <x v="14"/>
    <x v="103"/>
    <x v="1"/>
    <x v="8"/>
    <s v="S"/>
    <s v="00 - N/A"/>
    <s v="10 - FONDO GENERAL"/>
    <s v="(en blanco)"/>
    <s v="99 - MULTIPROVINCIAL"/>
    <n v="513005"/>
    <n v="0"/>
  </r>
  <r>
    <s v="2024"/>
    <x v="0"/>
    <x v="0"/>
    <x v="1"/>
    <x v="6"/>
    <x v="2"/>
    <s v="0220 - MINISTERIO DE ECONOMÍA, PLANIFICACIÓN Y DESARROLLO"/>
    <s v="0005 - DIRECCION GENERAL DE COOPERACION MULTILATERAL"/>
    <x v="2"/>
    <x v="14"/>
    <x v="103"/>
    <x v="1"/>
    <x v="9"/>
    <s v="S"/>
    <s v="00 - N/A"/>
    <s v="10 - FONDO GENERAL"/>
    <s v="(en blanco)"/>
    <s v="99 - MULTIPROVINCIAL"/>
    <n v="3128153"/>
    <n v="0"/>
  </r>
  <r>
    <s v="2024"/>
    <x v="0"/>
    <x v="0"/>
    <x v="1"/>
    <x v="6"/>
    <x v="2"/>
    <s v="0220 - MINISTERIO DE ECONOMÍA, PLANIFICACIÓN Y DESARROLLO"/>
    <s v="0005 - DIRECCION GENERAL DE COOPERACION MULTILATERAL"/>
    <x v="2"/>
    <x v="14"/>
    <x v="103"/>
    <x v="1"/>
    <x v="9"/>
    <s v="S"/>
    <s v="00 - N/A"/>
    <s v="60 - CREDITO EXTERNO"/>
    <s v="(en blanco)"/>
    <s v="99 - MULTIPROVINCIAL"/>
    <n v="0"/>
    <n v="483369.23"/>
  </r>
  <r>
    <s v="2024"/>
    <x v="0"/>
    <x v="0"/>
    <x v="1"/>
    <x v="6"/>
    <x v="2"/>
    <s v="0220 - MINISTERIO DE ECONOMÍA, PLANIFICACIÓN Y DESARROLLO"/>
    <s v="0005 - DIRECCION GENERAL DE COOPERACION MULTILATERAL"/>
    <x v="2"/>
    <x v="14"/>
    <x v="103"/>
    <x v="1"/>
    <x v="10"/>
    <s v="S"/>
    <s v="00 - N/A"/>
    <s v="10 - FONDO GENERAL"/>
    <s v="(en blanco)"/>
    <s v="99 - MULTIPROVINCIAL"/>
    <n v="923445"/>
    <n v="0"/>
  </r>
  <r>
    <s v="2024"/>
    <x v="0"/>
    <x v="0"/>
    <x v="1"/>
    <x v="6"/>
    <x v="2"/>
    <s v="0220 - MINISTERIO DE ECONOMÍA, PLANIFICACIÓN Y DESARROLLO"/>
    <s v="0005 - DIRECCION GENERAL DE COOPERACION MULTILATERAL"/>
    <x v="2"/>
    <x v="14"/>
    <x v="103"/>
    <x v="1"/>
    <x v="11"/>
    <s v="S"/>
    <s v="00 - N/A"/>
    <s v="10 - FONDO GENERAL"/>
    <s v="(en blanco)"/>
    <s v="99 - MULTIPROVINCIAL"/>
    <n v="620145"/>
    <n v="0"/>
  </r>
  <r>
    <s v="2024"/>
    <x v="0"/>
    <x v="0"/>
    <x v="1"/>
    <x v="6"/>
    <x v="2"/>
    <s v="0220 - MINISTERIO DE ECONOMÍA, PLANIFICACIÓN Y DESARROLLO"/>
    <s v="0005 - DIRECCION GENERAL DE COOPERACION MULTILATERAL"/>
    <x v="2"/>
    <x v="14"/>
    <x v="103"/>
    <x v="1"/>
    <x v="12"/>
    <s v="S"/>
    <s v="00 - N/A"/>
    <s v="10 - FONDO GENERAL"/>
    <s v="(en blanco)"/>
    <s v="99 - MULTIPROVINCIAL"/>
    <n v="63095483"/>
    <n v="0"/>
  </r>
  <r>
    <s v="2024"/>
    <x v="0"/>
    <x v="0"/>
    <x v="1"/>
    <x v="6"/>
    <x v="2"/>
    <s v="0220 - MINISTERIO DE ECONOMÍA, PLANIFICACIÓN Y DESARROLLO"/>
    <s v="0005 - DIRECCION GENERAL DE COOPERACION MULTILATERAL"/>
    <x v="2"/>
    <x v="14"/>
    <x v="103"/>
    <x v="1"/>
    <x v="12"/>
    <s v="S"/>
    <s v="00 - N/A"/>
    <s v="60 - CREDITO EXTERNO"/>
    <s v="(en blanco)"/>
    <s v="99 - MULTIPROVINCIAL"/>
    <n v="288688053"/>
    <n v="13321805.18"/>
  </r>
  <r>
    <s v="2024"/>
    <x v="0"/>
    <x v="0"/>
    <x v="1"/>
    <x v="6"/>
    <x v="2"/>
    <s v="0220 - MINISTERIO DE ECONOMÍA, PLANIFICACIÓN Y DESARROLLO"/>
    <s v="0005 - DIRECCION GENERAL DE COOPERACION MULTILATERAL"/>
    <x v="2"/>
    <x v="14"/>
    <x v="103"/>
    <x v="1"/>
    <x v="12"/>
    <s v="S"/>
    <s v="00 - N/A"/>
    <s v="70 - DONACION EXTERNA"/>
    <s v="(en blanco)"/>
    <s v="99 - MULTIPROVINCIAL"/>
    <n v="5000750"/>
    <n v="961183.27"/>
  </r>
  <r>
    <s v="2024"/>
    <x v="0"/>
    <x v="0"/>
    <x v="1"/>
    <x v="6"/>
    <x v="2"/>
    <s v="0220 - MINISTERIO DE ECONOMÍA, PLANIFICACIÓN Y DESARROLLO"/>
    <s v="0005 - DIRECCION GENERAL DE COOPERACION MULTILATERAL"/>
    <x v="2"/>
    <x v="14"/>
    <x v="103"/>
    <x v="1"/>
    <x v="13"/>
    <s v="S"/>
    <s v="00 - N/A"/>
    <s v="10 - FONDO GENERAL"/>
    <s v="(en blanco)"/>
    <s v="99 - MULTIPROVINCIAL"/>
    <n v="518860"/>
    <n v="0"/>
  </r>
  <r>
    <s v="2024"/>
    <x v="0"/>
    <x v="0"/>
    <x v="1"/>
    <x v="6"/>
    <x v="2"/>
    <s v="0220 - MINISTERIO DE ECONOMÍA, PLANIFICACIÓN Y DESARROLLO"/>
    <s v="0005 - DIRECCION GENERAL DE COOPERACION MULTILATERAL"/>
    <x v="2"/>
    <x v="14"/>
    <x v="103"/>
    <x v="2"/>
    <x v="14"/>
    <s v="S"/>
    <s v="00 - N/A"/>
    <s v="10 - FONDO GENERAL"/>
    <s v="(en blanco)"/>
    <s v="99 - MULTIPROVINCIAL"/>
    <n v="79430"/>
    <n v="0"/>
  </r>
  <r>
    <s v="2024"/>
    <x v="0"/>
    <x v="0"/>
    <x v="1"/>
    <x v="6"/>
    <x v="2"/>
    <s v="0220 - MINISTERIO DE ECONOMÍA, PLANIFICACIÓN Y DESARROLLO"/>
    <s v="0005 - DIRECCION GENERAL DE COOPERACION MULTILATERAL"/>
    <x v="2"/>
    <x v="14"/>
    <x v="103"/>
    <x v="2"/>
    <x v="15"/>
    <s v="S"/>
    <s v="00 - N/A"/>
    <s v="10 - FONDO GENERAL"/>
    <s v="(en blanco)"/>
    <s v="99 - MULTIPROVINCIAL"/>
    <n v="159430"/>
    <n v="0"/>
  </r>
  <r>
    <s v="2024"/>
    <x v="0"/>
    <x v="0"/>
    <x v="1"/>
    <x v="6"/>
    <x v="2"/>
    <s v="0220 - MINISTERIO DE ECONOMÍA, PLANIFICACIÓN Y DESARROLLO"/>
    <s v="0005 - DIRECCION GENERAL DE COOPERACION MULTILATERAL"/>
    <x v="2"/>
    <x v="14"/>
    <x v="103"/>
    <x v="2"/>
    <x v="16"/>
    <s v="S"/>
    <s v="00 - N/A"/>
    <s v="10 - FONDO GENERAL"/>
    <s v="(en blanco)"/>
    <s v="99 - MULTIPROVINCIAL"/>
    <n v="159575"/>
    <n v="0"/>
  </r>
  <r>
    <s v="2024"/>
    <x v="0"/>
    <x v="0"/>
    <x v="1"/>
    <x v="6"/>
    <x v="2"/>
    <s v="0220 - MINISTERIO DE ECONOMÍA, PLANIFICACIÓN Y DESARROLLO"/>
    <s v="0005 - DIRECCION GENERAL DE COOPERACION MULTILATERAL"/>
    <x v="2"/>
    <x v="14"/>
    <x v="103"/>
    <x v="2"/>
    <x v="18"/>
    <s v="S"/>
    <s v="00 - N/A"/>
    <s v="10 - FONDO GENERAL"/>
    <s v="(en blanco)"/>
    <s v="99 - MULTIPROVINCIAL"/>
    <n v="89145"/>
    <n v="0"/>
  </r>
  <r>
    <s v="2024"/>
    <x v="0"/>
    <x v="0"/>
    <x v="1"/>
    <x v="6"/>
    <x v="2"/>
    <s v="0220 - MINISTERIO DE ECONOMÍA, PLANIFICACIÓN Y DESARROLLO"/>
    <s v="0005 - DIRECCION GENERAL DE COOPERACION MULTILATERAL"/>
    <x v="2"/>
    <x v="14"/>
    <x v="103"/>
    <x v="2"/>
    <x v="20"/>
    <s v="S"/>
    <s v="00 - N/A"/>
    <s v="10 - FONDO GENERAL"/>
    <s v="(en blanco)"/>
    <s v="99 - MULTIPROVINCIAL"/>
    <n v="1074409"/>
    <n v="0"/>
  </r>
  <r>
    <s v="2024"/>
    <x v="0"/>
    <x v="0"/>
    <x v="1"/>
    <x v="6"/>
    <x v="2"/>
    <s v="0220 - MINISTERIO DE ECONOMÍA, PLANIFICACIÓN Y DESARROLLO"/>
    <s v="0005 - DIRECCION GENERAL DE COOPERACION MULTILATERAL"/>
    <x v="2"/>
    <x v="14"/>
    <x v="103"/>
    <x v="2"/>
    <x v="21"/>
    <s v="S"/>
    <s v="00 - N/A"/>
    <s v="10 - FONDO GENERAL"/>
    <s v="(en blanco)"/>
    <s v="99 - MULTIPROVINCIAL"/>
    <n v="724409"/>
    <n v="0"/>
  </r>
  <r>
    <s v="2024"/>
    <x v="0"/>
    <x v="0"/>
    <x v="1"/>
    <x v="6"/>
    <x v="2"/>
    <s v="0220 - MINISTERIO DE ECONOMÍA, PLANIFICACIÓN Y DESARROLLO"/>
    <s v="0009 - OFICINA NACIONAL DE ESTADISTICAS"/>
    <x v="0"/>
    <x v="0"/>
    <x v="2"/>
    <x v="0"/>
    <x v="0"/>
    <s v="S"/>
    <s v="00 - N/A"/>
    <s v="10 - FONDO GENERAL"/>
    <s v="(en blanco)"/>
    <s v="99 - MULTIPROVINCIAL"/>
    <n v="0"/>
    <n v="12801666.67"/>
  </r>
  <r>
    <s v="2024"/>
    <x v="0"/>
    <x v="0"/>
    <x v="1"/>
    <x v="6"/>
    <x v="2"/>
    <s v="0220 - MINISTERIO DE ECONOMÍA, PLANIFICACIÓN Y DESARROLLO"/>
    <s v="0009 - OFICINA NACIONAL DE ESTADISTICAS"/>
    <x v="0"/>
    <x v="0"/>
    <x v="2"/>
    <x v="0"/>
    <x v="0"/>
    <s v="S"/>
    <s v="00 - N/A"/>
    <s v="70 - DONACION EXTERNA"/>
    <s v="(en blanco)"/>
    <s v="99 - MULTIPROVINCIAL"/>
    <n v="500000"/>
    <n v="367338.4"/>
  </r>
  <r>
    <s v="2024"/>
    <x v="0"/>
    <x v="0"/>
    <x v="1"/>
    <x v="6"/>
    <x v="2"/>
    <s v="0220 - MINISTERIO DE ECONOMÍA, PLANIFICACIÓN Y DESARROLLO"/>
    <s v="0009 - OFICINA NACIONAL DE ESTADISTICAS"/>
    <x v="0"/>
    <x v="0"/>
    <x v="2"/>
    <x v="0"/>
    <x v="1"/>
    <s v="S"/>
    <s v="00 - N/A"/>
    <s v="70 - DONACION EXTERNA"/>
    <s v="(en blanco)"/>
    <s v="99 - MULTIPROVINCIAL"/>
    <n v="214236"/>
    <n v="0"/>
  </r>
  <r>
    <s v="2024"/>
    <x v="0"/>
    <x v="0"/>
    <x v="1"/>
    <x v="6"/>
    <x v="2"/>
    <s v="0220 - MINISTERIO DE ECONOMÍA, PLANIFICACIÓN Y DESARROLLO"/>
    <s v="0009 - OFICINA NACIONAL DE ESTADISTICAS"/>
    <x v="0"/>
    <x v="0"/>
    <x v="2"/>
    <x v="0"/>
    <x v="4"/>
    <s v="S"/>
    <s v="00 - N/A"/>
    <s v="10 - FONDO GENERAL"/>
    <s v="(en blanco)"/>
    <s v="99 - MULTIPROVINCIAL"/>
    <n v="0"/>
    <n v="1941486.78"/>
  </r>
  <r>
    <s v="2024"/>
    <x v="0"/>
    <x v="0"/>
    <x v="1"/>
    <x v="6"/>
    <x v="2"/>
    <s v="0220 - MINISTERIO DE ECONOMÍA, PLANIFICACIÓN Y DESARROLLO"/>
    <s v="0009 - OFICINA NACIONAL DE ESTADISTICAS"/>
    <x v="0"/>
    <x v="0"/>
    <x v="2"/>
    <x v="0"/>
    <x v="4"/>
    <s v="S"/>
    <s v="00 - N/A"/>
    <s v="70 - DONACION EXTERNA"/>
    <s v="(en blanco)"/>
    <s v="99 - MULTIPROVINCIAL"/>
    <n v="220000"/>
    <n v="0"/>
  </r>
  <r>
    <s v="2024"/>
    <x v="0"/>
    <x v="0"/>
    <x v="1"/>
    <x v="6"/>
    <x v="2"/>
    <s v="0220 - MINISTERIO DE ECONOMÍA, PLANIFICACIÓN Y DESARROLLO"/>
    <s v="0009 - OFICINA NACIONAL DE ESTADISTICAS"/>
    <x v="0"/>
    <x v="0"/>
    <x v="2"/>
    <x v="1"/>
    <x v="6"/>
    <s v="S"/>
    <s v="00 - N/A"/>
    <s v="10 - FONDO GENERAL"/>
    <s v="(en blanco)"/>
    <s v="99 - MULTIPROVINCIAL"/>
    <n v="0"/>
    <n v="0"/>
  </r>
  <r>
    <s v="2024"/>
    <x v="0"/>
    <x v="0"/>
    <x v="1"/>
    <x v="6"/>
    <x v="2"/>
    <s v="0220 - MINISTERIO DE ECONOMÍA, PLANIFICACIÓN Y DESARROLLO"/>
    <s v="0009 - OFICINA NACIONAL DE ESTADISTICAS"/>
    <x v="0"/>
    <x v="0"/>
    <x v="2"/>
    <x v="1"/>
    <x v="7"/>
    <s v="S"/>
    <s v="00 - N/A"/>
    <s v="10 - FONDO GENERAL"/>
    <s v="(en blanco)"/>
    <s v="99 - MULTIPROVINCIAL"/>
    <n v="0"/>
    <n v="13450"/>
  </r>
  <r>
    <s v="2024"/>
    <x v="0"/>
    <x v="0"/>
    <x v="1"/>
    <x v="6"/>
    <x v="2"/>
    <s v="0220 - MINISTERIO DE ECONOMÍA, PLANIFICACIÓN Y DESARROLLO"/>
    <s v="0009 - OFICINA NACIONAL DE ESTADISTICAS"/>
    <x v="0"/>
    <x v="0"/>
    <x v="2"/>
    <x v="1"/>
    <x v="7"/>
    <s v="S"/>
    <s v="00 - N/A"/>
    <s v="70 - DONACION EXTERNA"/>
    <s v="(en blanco)"/>
    <s v="99 - MULTIPROVINCIAL"/>
    <n v="1449716"/>
    <n v="199221.5"/>
  </r>
  <r>
    <s v="2024"/>
    <x v="0"/>
    <x v="0"/>
    <x v="1"/>
    <x v="6"/>
    <x v="2"/>
    <s v="0220 - MINISTERIO DE ECONOMÍA, PLANIFICACIÓN Y DESARROLLO"/>
    <s v="0009 - OFICINA NACIONAL DE ESTADISTICAS"/>
    <x v="0"/>
    <x v="0"/>
    <x v="2"/>
    <x v="1"/>
    <x v="8"/>
    <s v="S"/>
    <s v="00 - N/A"/>
    <s v="10 - FONDO GENERAL"/>
    <s v="(en blanco)"/>
    <s v="99 - MULTIPROVINCIAL"/>
    <n v="0"/>
    <n v="0"/>
  </r>
  <r>
    <s v="2024"/>
    <x v="0"/>
    <x v="0"/>
    <x v="1"/>
    <x v="6"/>
    <x v="2"/>
    <s v="0220 - MINISTERIO DE ECONOMÍA, PLANIFICACIÓN Y DESARROLLO"/>
    <s v="0009 - OFICINA NACIONAL DE ESTADISTICAS"/>
    <x v="0"/>
    <x v="0"/>
    <x v="2"/>
    <x v="1"/>
    <x v="8"/>
    <s v="S"/>
    <s v="00 - N/A"/>
    <s v="70 - DONACION EXTERNA"/>
    <s v="(en blanco)"/>
    <s v="99 - MULTIPROVINCIAL"/>
    <n v="1034026"/>
    <n v="105833.15"/>
  </r>
  <r>
    <s v="2024"/>
    <x v="0"/>
    <x v="0"/>
    <x v="1"/>
    <x v="6"/>
    <x v="2"/>
    <s v="0220 - MINISTERIO DE ECONOMÍA, PLANIFICACIÓN Y DESARROLLO"/>
    <s v="0009 - OFICINA NACIONAL DE ESTADISTICAS"/>
    <x v="0"/>
    <x v="0"/>
    <x v="2"/>
    <x v="1"/>
    <x v="9"/>
    <s v="S"/>
    <s v="00 - N/A"/>
    <s v="10 - FONDO GENERAL"/>
    <s v="(en blanco)"/>
    <s v="99 - MULTIPROVINCIAL"/>
    <n v="0"/>
    <n v="707620.65"/>
  </r>
  <r>
    <s v="2024"/>
    <x v="0"/>
    <x v="0"/>
    <x v="1"/>
    <x v="6"/>
    <x v="2"/>
    <s v="0220 - MINISTERIO DE ECONOMÍA, PLANIFICACIÓN Y DESARROLLO"/>
    <s v="0009 - OFICINA NACIONAL DE ESTADISTICAS"/>
    <x v="0"/>
    <x v="0"/>
    <x v="2"/>
    <x v="1"/>
    <x v="9"/>
    <s v="S"/>
    <s v="00 - N/A"/>
    <s v="70 - DONACION EXTERNA"/>
    <s v="(en blanco)"/>
    <s v="99 - MULTIPROVINCIAL"/>
    <n v="199000"/>
    <n v="0"/>
  </r>
  <r>
    <s v="2024"/>
    <x v="0"/>
    <x v="0"/>
    <x v="1"/>
    <x v="6"/>
    <x v="2"/>
    <s v="0220 - MINISTERIO DE ECONOMÍA, PLANIFICACIÓN Y DESARROLLO"/>
    <s v="0009 - OFICINA NACIONAL DE ESTADISTICAS"/>
    <x v="0"/>
    <x v="0"/>
    <x v="2"/>
    <x v="1"/>
    <x v="10"/>
    <s v="S"/>
    <s v="00 - N/A"/>
    <s v="10 - FONDO GENERAL"/>
    <s v="(en blanco)"/>
    <s v="99 - MULTIPROVINCIAL"/>
    <n v="0"/>
    <n v="141329.29999999999"/>
  </r>
  <r>
    <s v="2024"/>
    <x v="0"/>
    <x v="0"/>
    <x v="1"/>
    <x v="6"/>
    <x v="2"/>
    <s v="0220 - MINISTERIO DE ECONOMÍA, PLANIFICACIÓN Y DESARROLLO"/>
    <s v="0009 - OFICINA NACIONAL DE ESTADISTICAS"/>
    <x v="0"/>
    <x v="0"/>
    <x v="2"/>
    <x v="1"/>
    <x v="10"/>
    <s v="S"/>
    <s v="00 - N/A"/>
    <s v="70 - DONACION EXTERNA"/>
    <s v="(en blanco)"/>
    <s v="99 - MULTIPROVINCIAL"/>
    <n v="0"/>
    <n v="1205.3"/>
  </r>
  <r>
    <s v="2024"/>
    <x v="0"/>
    <x v="0"/>
    <x v="1"/>
    <x v="6"/>
    <x v="2"/>
    <s v="0220 - MINISTERIO DE ECONOMÍA, PLANIFICACIÓN Y DESARROLLO"/>
    <s v="0009 - OFICINA NACIONAL DE ESTADISTICAS"/>
    <x v="0"/>
    <x v="0"/>
    <x v="2"/>
    <x v="1"/>
    <x v="12"/>
    <s v="S"/>
    <s v="00 - N/A"/>
    <s v="10 - FONDO GENERAL"/>
    <s v="(en blanco)"/>
    <s v="99 - MULTIPROVINCIAL"/>
    <n v="0"/>
    <n v="0"/>
  </r>
  <r>
    <s v="2024"/>
    <x v="0"/>
    <x v="0"/>
    <x v="1"/>
    <x v="6"/>
    <x v="2"/>
    <s v="0220 - MINISTERIO DE ECONOMÍA, PLANIFICACIÓN Y DESARROLLO"/>
    <s v="0009 - OFICINA NACIONAL DE ESTADISTICAS"/>
    <x v="0"/>
    <x v="0"/>
    <x v="2"/>
    <x v="1"/>
    <x v="12"/>
    <s v="S"/>
    <s v="00 - N/A"/>
    <s v="70 - DONACION EXTERNA"/>
    <s v="(en blanco)"/>
    <s v="99 - MULTIPROVINCIAL"/>
    <n v="3975427"/>
    <n v="775527.2"/>
  </r>
  <r>
    <s v="2024"/>
    <x v="0"/>
    <x v="0"/>
    <x v="1"/>
    <x v="6"/>
    <x v="2"/>
    <s v="0220 - MINISTERIO DE ECONOMÍA, PLANIFICACIÓN Y DESARROLLO"/>
    <s v="0009 - OFICINA NACIONAL DE ESTADISTICAS"/>
    <x v="0"/>
    <x v="0"/>
    <x v="2"/>
    <x v="1"/>
    <x v="13"/>
    <s v="S"/>
    <s v="00 - N/A"/>
    <s v="10 - FONDO GENERAL"/>
    <s v="(en blanco)"/>
    <s v="99 - MULTIPROVINCIAL"/>
    <n v="0"/>
    <n v="0"/>
  </r>
  <r>
    <s v="2024"/>
    <x v="0"/>
    <x v="0"/>
    <x v="1"/>
    <x v="6"/>
    <x v="2"/>
    <s v="0220 - MINISTERIO DE ECONOMÍA, PLANIFICACIÓN Y DESARROLLO"/>
    <s v="0009 - OFICINA NACIONAL DE ESTADISTICAS"/>
    <x v="0"/>
    <x v="0"/>
    <x v="2"/>
    <x v="1"/>
    <x v="13"/>
    <s v="S"/>
    <s v="00 - N/A"/>
    <s v="70 - DONACION EXTERNA"/>
    <s v="(en blanco)"/>
    <s v="99 - MULTIPROVINCIAL"/>
    <n v="461685"/>
    <n v="0"/>
  </r>
  <r>
    <s v="2024"/>
    <x v="0"/>
    <x v="0"/>
    <x v="1"/>
    <x v="6"/>
    <x v="2"/>
    <s v="0220 - MINISTERIO DE ECONOMÍA, PLANIFICACIÓN Y DESARROLLO"/>
    <s v="0009 - OFICINA NACIONAL DE ESTADISTICAS"/>
    <x v="0"/>
    <x v="0"/>
    <x v="2"/>
    <x v="2"/>
    <x v="14"/>
    <s v="S"/>
    <s v="00 - N/A"/>
    <s v="70 - DONACION EXTERNA"/>
    <s v="(en blanco)"/>
    <s v="99 - MULTIPROVINCIAL"/>
    <n v="20000"/>
    <n v="32398.21"/>
  </r>
  <r>
    <s v="2024"/>
    <x v="0"/>
    <x v="0"/>
    <x v="1"/>
    <x v="6"/>
    <x v="2"/>
    <s v="0220 - MINISTERIO DE ECONOMÍA, PLANIFICACIÓN Y DESARROLLO"/>
    <s v="0009 - OFICINA NACIONAL DE ESTADISTICAS"/>
    <x v="0"/>
    <x v="0"/>
    <x v="2"/>
    <x v="2"/>
    <x v="16"/>
    <s v="S"/>
    <s v="00 - N/A"/>
    <s v="10 - FONDO GENERAL"/>
    <s v="(en blanco)"/>
    <s v="99 - MULTIPROVINCIAL"/>
    <n v="0"/>
    <n v="23151.599999999999"/>
  </r>
  <r>
    <s v="2024"/>
    <x v="0"/>
    <x v="0"/>
    <x v="1"/>
    <x v="6"/>
    <x v="2"/>
    <s v="0220 - MINISTERIO DE ECONOMÍA, PLANIFICACIÓN Y DESARROLLO"/>
    <s v="0009 - OFICINA NACIONAL DE ESTADISTICAS"/>
    <x v="0"/>
    <x v="0"/>
    <x v="2"/>
    <x v="2"/>
    <x v="16"/>
    <s v="S"/>
    <s v="00 - N/A"/>
    <s v="70 - DONACION EXTERNA"/>
    <s v="(en blanco)"/>
    <s v="99 - MULTIPROVINCIAL"/>
    <n v="143720"/>
    <n v="26974.799999999999"/>
  </r>
  <r>
    <s v="2024"/>
    <x v="0"/>
    <x v="0"/>
    <x v="1"/>
    <x v="6"/>
    <x v="2"/>
    <s v="0220 - MINISTERIO DE ECONOMÍA, PLANIFICACIÓN Y DESARROLLO"/>
    <s v="0009 - OFICINA NACIONAL DE ESTADISTICAS"/>
    <x v="0"/>
    <x v="0"/>
    <x v="2"/>
    <x v="2"/>
    <x v="20"/>
    <s v="S"/>
    <s v="00 - N/A"/>
    <s v="70 - DONACION EXTERNA"/>
    <s v="(en blanco)"/>
    <s v="99 - MULTIPROVINCIAL"/>
    <n v="75000"/>
    <n v="100000"/>
  </r>
  <r>
    <s v="2024"/>
    <x v="0"/>
    <x v="0"/>
    <x v="1"/>
    <x v="6"/>
    <x v="2"/>
    <s v="0220 - MINISTERIO DE ECONOMÍA, PLANIFICACIÓN Y DESARROLLO"/>
    <s v="0009 - OFICINA NACIONAL DE ESTADISTICAS"/>
    <x v="0"/>
    <x v="0"/>
    <x v="2"/>
    <x v="2"/>
    <x v="21"/>
    <s v="S"/>
    <s v="00 - N/A"/>
    <s v="10 - FONDO GENERAL"/>
    <s v="(en blanco)"/>
    <s v="99 - MULTIPROVINCIAL"/>
    <n v="0"/>
    <n v="264438"/>
  </r>
  <r>
    <s v="2024"/>
    <x v="0"/>
    <x v="0"/>
    <x v="1"/>
    <x v="6"/>
    <x v="2"/>
    <s v="0220 - MINISTERIO DE ECONOMÍA, PLANIFICACIÓN Y DESARROLLO"/>
    <s v="0009 - OFICINA NACIONAL DE ESTADISTICAS"/>
    <x v="0"/>
    <x v="0"/>
    <x v="2"/>
    <x v="2"/>
    <x v="21"/>
    <s v="S"/>
    <s v="00 - N/A"/>
    <s v="70 - DONACION EXTERNA"/>
    <s v="(en blanco)"/>
    <s v="99 - MULTIPROVINCIAL"/>
    <n v="623064"/>
    <n v="63033.43"/>
  </r>
  <r>
    <s v="2024"/>
    <x v="0"/>
    <x v="0"/>
    <x v="1"/>
    <x v="6"/>
    <x v="2"/>
    <s v="0221 - MINISTERIO DE ADMINISTRACIÓN PÚBLICA"/>
    <s v="0001 - MINISTERIO DE ADMINISTRACION PUBLICA"/>
    <x v="0"/>
    <x v="0"/>
    <x v="2"/>
    <x v="1"/>
    <x v="6"/>
    <s v="S"/>
    <s v="00 - N/A"/>
    <s v="60 - CREDITO EXTERNO"/>
    <s v="(en blanco)"/>
    <s v="99 - MULTIPROVINCIAL"/>
    <n v="304024"/>
    <n v="210169.39"/>
  </r>
  <r>
    <s v="2024"/>
    <x v="0"/>
    <x v="0"/>
    <x v="1"/>
    <x v="6"/>
    <x v="2"/>
    <s v="0221 - MINISTERIO DE ADMINISTRACIÓN PÚBLICA"/>
    <s v="0001 - MINISTERIO DE ADMINISTRACION PUBLICA"/>
    <x v="0"/>
    <x v="0"/>
    <x v="2"/>
    <x v="1"/>
    <x v="9"/>
    <s v="S"/>
    <s v="00 - N/A"/>
    <s v="60 - CREDITO EXTERNO"/>
    <s v="(en blanco)"/>
    <s v="99 - MULTIPROVINCIAL"/>
    <n v="4278766"/>
    <n v="220187.35"/>
  </r>
  <r>
    <s v="2024"/>
    <x v="0"/>
    <x v="0"/>
    <x v="1"/>
    <x v="6"/>
    <x v="2"/>
    <s v="0221 - MINISTERIO DE ADMINISTRACIÓN PÚBLICA"/>
    <s v="0001 - MINISTERIO DE ADMINISTRACION PUBLICA"/>
    <x v="0"/>
    <x v="0"/>
    <x v="2"/>
    <x v="1"/>
    <x v="12"/>
    <s v="S"/>
    <s v="00 - N/A"/>
    <s v="60 - CREDITO EXTERNO"/>
    <s v="(en blanco)"/>
    <s v="99 - MULTIPROVINCIAL"/>
    <n v="280597471"/>
    <n v="8139752.1300000008"/>
  </r>
  <r>
    <s v="2024"/>
    <x v="0"/>
    <x v="0"/>
    <x v="1"/>
    <x v="6"/>
    <x v="2"/>
    <s v="0222 - MINISTERIO DE ENERGIA Y MINAS"/>
    <s v="0001 - MINISTERIO DE ENERGIA Y MINAS"/>
    <x v="1"/>
    <x v="16"/>
    <x v="105"/>
    <x v="2"/>
    <x v="21"/>
    <s v="S"/>
    <s v="03 - MEJORAMIENTO DE LA EFICIENCIA ENERGÉTICA GUBERNAMENTAL EN REPÚBLICA DOMINICANA"/>
    <s v="60 - CREDITO EXTERNO"/>
    <n v="13916"/>
    <s v="99 - MULTIPROVINCIAL"/>
    <n v="682415600"/>
    <n v="0"/>
  </r>
  <r>
    <s v="2024"/>
    <x v="0"/>
    <x v="0"/>
    <x v="1"/>
    <x v="6"/>
    <x v="2"/>
    <s v="0222 - MINISTERIO DE ENERGIA Y MINAS"/>
    <s v="0001 - MINISTERIO DE ENERGIA Y MINAS"/>
    <x v="1"/>
    <x v="16"/>
    <x v="105"/>
    <x v="5"/>
    <x v="35"/>
    <s v="S"/>
    <s v="02 - REHABILITACIÓN DE REDES Y NORMALIZACIÓN DE USUARIOS DEL SERVICIO DE ENERGIA"/>
    <s v="60 - CREDITO EXTERNO"/>
    <n v="13436"/>
    <s v="99 - MULTIPROVINCIAL"/>
    <n v="563538669"/>
    <n v="0"/>
  </r>
  <r>
    <s v="2024"/>
    <x v="0"/>
    <x v="0"/>
    <x v="1"/>
    <x v="6"/>
    <x v="2"/>
    <s v="0222 - MINISTERIO DE ENERGIA Y MINAS"/>
    <s v="0001 - MINISTERIO DE ENERGIA Y MINAS"/>
    <x v="1"/>
    <x v="16"/>
    <x v="86"/>
    <x v="5"/>
    <x v="35"/>
    <s v="N"/>
    <s v="00 - N/A"/>
    <s v="10 - FONDO GENERAL"/>
    <s v="(en blanco)"/>
    <s v="99 - MULTIPROVINCIAL"/>
    <n v="38634238"/>
    <n v="4987903.82"/>
  </r>
  <r>
    <s v="2024"/>
    <x v="0"/>
    <x v="0"/>
    <x v="1"/>
    <x v="6"/>
    <x v="2"/>
    <s v="0222 - MINISTERIO DE ENERGIA Y MINAS"/>
    <s v="0001 - MINISTERIO DE ENERGIA Y MINAS"/>
    <x v="1"/>
    <x v="16"/>
    <x v="86"/>
    <x v="5"/>
    <x v="35"/>
    <s v="N"/>
    <s v="00 - N/A"/>
    <s v="20 - FONDOS CON DESTINO ESPECÍFICO"/>
    <s v="(en blanco)"/>
    <s v="99 - MULTIPROVINCIAL"/>
    <n v="130201432"/>
    <n v="44129228.769999988"/>
  </r>
  <r>
    <s v="2024"/>
    <x v="0"/>
    <x v="0"/>
    <x v="1"/>
    <x v="6"/>
    <x v="2"/>
    <s v="0222 - MINISTERIO DE ENERGIA Y MINAS"/>
    <s v="0001 - MINISTERIO DE ENERGIA Y MINAS"/>
    <x v="1"/>
    <x v="18"/>
    <x v="70"/>
    <x v="0"/>
    <x v="0"/>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0"/>
    <x v="4"/>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1"/>
    <x v="7"/>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1"/>
    <x v="12"/>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2"/>
    <x v="19"/>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2"/>
    <x v="20"/>
    <s v="S"/>
    <s v="01 - INVESTIGACIÓN POTENCIAL DE TIERRAS RARAS EN LA RESERVA FISCAL AVILA, PROVINCIA  PEDERNALES"/>
    <s v="10 - FONDO GENERAL"/>
    <n v="16726"/>
    <s v="16 - PEDERNALES"/>
    <n v="0"/>
    <n v="0"/>
  </r>
  <r>
    <s v="2024"/>
    <x v="0"/>
    <x v="0"/>
    <x v="1"/>
    <x v="6"/>
    <x v="2"/>
    <s v="0222 - MINISTERIO DE ENERGIA Y MINAS"/>
    <s v="0001 - MINISTERIO DE ENERGIA Y MINAS"/>
    <x v="1"/>
    <x v="18"/>
    <x v="70"/>
    <x v="2"/>
    <x v="21"/>
    <s v="S"/>
    <s v="01 - INVESTIGACIÓN POTENCIAL DE TIERRAS RARAS EN LA RESERVA FISCAL AVILA, PROVINCIA  PEDERNALES"/>
    <s v="10 - FONDO GENERAL"/>
    <n v="16726"/>
    <s v="16 - PEDERNALES"/>
    <n v="0"/>
    <n v="0"/>
  </r>
  <r>
    <s v="2024"/>
    <x v="0"/>
    <x v="0"/>
    <x v="1"/>
    <x v="6"/>
    <x v="2"/>
    <s v="0223 - MINISTERIO DE LA VIVIENDA, HABITAT Y EDIFICACIONES (MIVHED)"/>
    <s v="0001 - MINISTERIO DE LA VIVIENDA, HABITAT Y EDIFICACIONES (MIVHED)"/>
    <x v="0"/>
    <x v="1"/>
    <x v="22"/>
    <x v="2"/>
    <x v="21"/>
    <s v="S"/>
    <s v="03 - CONSTRUCCIÓN DEL CENTRO DE RETENCIÓN VEHICULAR DE LA DIGESETT, PROVINCIA SANTO DOMINGO"/>
    <s v="10 - FONDO GENERAL"/>
    <n v="14640"/>
    <s v="99 - MULTIPROVINCIAL"/>
    <n v="0"/>
    <n v="0"/>
  </r>
  <r>
    <s v="2024"/>
    <x v="0"/>
    <x v="0"/>
    <x v="1"/>
    <x v="6"/>
    <x v="2"/>
    <s v="0223 - MINISTERIO DE LA VIVIENDA, HABITAT Y EDIFICACIONES (MIVHED)"/>
    <s v="0001 - MINISTERIO DE LA VIVIENDA, HABITAT Y EDIFICACIONES (MIVHED)"/>
    <x v="0"/>
    <x v="1"/>
    <x v="66"/>
    <x v="0"/>
    <x v="0"/>
    <s v="S"/>
    <s v="84 - HUMANIZACION DEL SISTEMA PENITENCIARIO DE LA REPÚBLICA DOMINICANA"/>
    <s v="10 - FONDO GENERAL"/>
    <n v="14063"/>
    <s v="99 - MULTIPROVINCIAL"/>
    <n v="0"/>
    <n v="9743902"/>
  </r>
  <r>
    <s v="2024"/>
    <x v="0"/>
    <x v="0"/>
    <x v="1"/>
    <x v="6"/>
    <x v="2"/>
    <s v="0223 - MINISTERIO DE LA VIVIENDA, HABITAT Y EDIFICACIONES (MIVHED)"/>
    <s v="0001 - MINISTERIO DE LA VIVIENDA, HABITAT Y EDIFICACIONES (MIVHED)"/>
    <x v="0"/>
    <x v="1"/>
    <x v="66"/>
    <x v="0"/>
    <x v="1"/>
    <s v="S"/>
    <s v="84 - HUMANIZACION DEL SISTEMA PENITENCIARIO DE LA REPÚBLICA DOMINICANA"/>
    <s v="50 - CRÉDITO INTERNO"/>
    <n v="14063"/>
    <s v="99 - MULTIPROVINCIAL"/>
    <n v="0"/>
    <n v="2455000"/>
  </r>
  <r>
    <s v="2024"/>
    <x v="0"/>
    <x v="0"/>
    <x v="1"/>
    <x v="6"/>
    <x v="2"/>
    <s v="0223 - MINISTERIO DE LA VIVIENDA, HABITAT Y EDIFICACIONES (MIVHED)"/>
    <s v="0001 - MINISTERIO DE LA VIVIENDA, HABITAT Y EDIFICACIONES (MIVHED)"/>
    <x v="0"/>
    <x v="1"/>
    <x v="66"/>
    <x v="0"/>
    <x v="4"/>
    <s v="S"/>
    <s v="84 - HUMANIZACION DEL SISTEMA PENITENCIARIO DE LA REPÚBLICA DOMINICANA"/>
    <s v="10 - FONDO GENERAL"/>
    <n v="14063"/>
    <s v="99 - MULTIPROVINCIAL"/>
    <n v="0"/>
    <n v="1397705.4100000001"/>
  </r>
  <r>
    <s v="2024"/>
    <x v="0"/>
    <x v="0"/>
    <x v="1"/>
    <x v="6"/>
    <x v="2"/>
    <s v="0223 - MINISTERIO DE LA VIVIENDA, HABITAT Y EDIFICACIONES (MIVHED)"/>
    <s v="0001 - MINISTERIO DE LA VIVIENDA, HABITAT Y EDIFICACIONES (MIVHED)"/>
    <x v="2"/>
    <x v="14"/>
    <x v="58"/>
    <x v="0"/>
    <x v="0"/>
    <s v="S"/>
    <s v="01 - MEJORAMIENTO DE 100,000 VIVIENDAS EN LA REPÚBLICA DOMINICANA"/>
    <s v="10 - FONDO GENERAL"/>
    <n v="14649"/>
    <s v="32 - SANTO DOMINGO"/>
    <n v="0"/>
    <n v="65136092.019999988"/>
  </r>
  <r>
    <s v="2024"/>
    <x v="0"/>
    <x v="0"/>
    <x v="1"/>
    <x v="6"/>
    <x v="2"/>
    <s v="0223 - MINISTERIO DE LA VIVIENDA, HABITAT Y EDIFICACIONES (MIVHED)"/>
    <s v="0001 - MINISTERIO DE LA VIVIENDA, HABITAT Y EDIFICACIONES (MIVHED)"/>
    <x v="2"/>
    <x v="14"/>
    <x v="58"/>
    <x v="0"/>
    <x v="4"/>
    <s v="S"/>
    <s v="01 - MEJORAMIENTO DE 100,000 VIVIENDAS EN LA REPÚBLICA DOMINICANA"/>
    <s v="10 - FONDO GENERAL"/>
    <n v="14649"/>
    <s v="32 - SANTO DOMINGO"/>
    <n v="0"/>
    <n v="9374898.9800000004"/>
  </r>
  <r>
    <s v="2024"/>
    <x v="0"/>
    <x v="0"/>
    <x v="1"/>
    <x v="6"/>
    <x v="2"/>
    <s v="0223 - MINISTERIO DE LA VIVIENDA, HABITAT Y EDIFICACIONES (MIVHED)"/>
    <s v="0001 - MINISTERIO DE LA VIVIENDA, HABITAT Y EDIFICACIONES (MIVHED)"/>
    <x v="2"/>
    <x v="14"/>
    <x v="58"/>
    <x v="1"/>
    <x v="12"/>
    <s v="S"/>
    <s v="09 - CONSTRUCCIÓN DE 354 VIVIENDAS E INFRAESTRUCTURAS URBANAS RESILIENTES PARA LA COMUNIDAD BARRIO AZUL EN URBANIZACIÓN CORDERO TEJADA, SAN FRANCISCO DE MACORÍS, PROVINCIA DUARTE"/>
    <s v="10 - FONDO GENERAL"/>
    <n v="14615"/>
    <s v="06 - DUARTE"/>
    <n v="0"/>
    <n v="737500"/>
  </r>
  <r>
    <s v="2024"/>
    <x v="0"/>
    <x v="0"/>
    <x v="1"/>
    <x v="6"/>
    <x v="2"/>
    <s v="0223 - MINISTERIO DE LA VIVIENDA, HABITAT Y EDIFICACIONES (MIVHED)"/>
    <s v="0001 - MINISTERIO DE LA VIVIENDA, HABITAT Y EDIFICACIONES (MIVHED)"/>
    <x v="2"/>
    <x v="14"/>
    <x v="58"/>
    <x v="2"/>
    <x v="14"/>
    <s v="S"/>
    <s v="01 - MEJORAMIENTO DE 100,000 VIVIENDAS EN LA REPÚBLICA DOMINICANA"/>
    <s v="10 - FONDO GENERAL"/>
    <n v="14649"/>
    <s v="32 - SANTO DOMINGO"/>
    <n v="0"/>
    <n v="90346207.879999995"/>
  </r>
  <r>
    <s v="2024"/>
    <x v="0"/>
    <x v="0"/>
    <x v="1"/>
    <x v="6"/>
    <x v="2"/>
    <s v="0223 - MINISTERIO DE LA VIVIENDA, HABITAT Y EDIFICACIONES (MIVHED)"/>
    <s v="0001 - MINISTERIO DE LA VIVIENDA, HABITAT Y EDIFICACIONES (MIVHED)"/>
    <x v="2"/>
    <x v="14"/>
    <x v="58"/>
    <x v="2"/>
    <x v="14"/>
    <s v="S"/>
    <s v="01 - MEJORAMIENTO DE 100,000 VIVIENDAS EN LA REPÚBLICA DOMINICANA"/>
    <s v="50 - CRÉDITO INTERNO"/>
    <n v="14649"/>
    <s v="32 - SANTO DOMINGO"/>
    <n v="0"/>
    <n v="15827130.300000001"/>
  </r>
  <r>
    <s v="2024"/>
    <x v="0"/>
    <x v="0"/>
    <x v="1"/>
    <x v="6"/>
    <x v="2"/>
    <s v="0223 - MINISTERIO DE LA VIVIENDA, HABITAT Y EDIFICACIONES (MIVHED)"/>
    <s v="0001 - MINISTERIO DE LA VIVIENDA, HABITAT Y EDIFICACIONES (MIVHED)"/>
    <x v="2"/>
    <x v="14"/>
    <x v="58"/>
    <x v="2"/>
    <x v="15"/>
    <s v="S"/>
    <s v="01 - MEJORAMIENTO DE 100,000 VIVIENDAS EN LA REPÚBLICA DOMINICANA"/>
    <s v="10 - FONDO GENERAL"/>
    <n v="14649"/>
    <s v="32 - SANTO DOMINGO"/>
    <n v="0"/>
    <n v="1395350"/>
  </r>
  <r>
    <s v="2024"/>
    <x v="0"/>
    <x v="0"/>
    <x v="1"/>
    <x v="6"/>
    <x v="2"/>
    <s v="0223 - MINISTERIO DE LA VIVIENDA, HABITAT Y EDIFICACIONES (MIVHED)"/>
    <s v="0001 - MINISTERIO DE LA VIVIENDA, HABITAT Y EDIFICACIONES (MIVHED)"/>
    <x v="2"/>
    <x v="14"/>
    <x v="58"/>
    <x v="2"/>
    <x v="19"/>
    <s v="S"/>
    <s v="01 - MEJORAMIENTO DE 100,000 VIVIENDAS EN LA REPÚBLICA DOMINICANA"/>
    <s v="10 - FONDO GENERAL"/>
    <n v="14649"/>
    <s v="32 - SANTO DOMINGO"/>
    <n v="9265257"/>
    <n v="240036674.67999998"/>
  </r>
  <r>
    <s v="2024"/>
    <x v="0"/>
    <x v="0"/>
    <x v="1"/>
    <x v="6"/>
    <x v="2"/>
    <s v="0223 - MINISTERIO DE LA VIVIENDA, HABITAT Y EDIFICACIONES (MIVHED)"/>
    <s v="0001 - MINISTERIO DE LA VIVIENDA, HABITAT Y EDIFICACIONES (MIVHED)"/>
    <x v="2"/>
    <x v="14"/>
    <x v="58"/>
    <x v="2"/>
    <x v="20"/>
    <s v="S"/>
    <s v="01 - MEJORAMIENTO DE 100,000 VIVIENDAS EN LA REPÚBLICA DOMINICANA"/>
    <s v="10 - FONDO GENERAL"/>
    <n v="14649"/>
    <s v="32 - SANTO DOMINGO"/>
    <n v="0"/>
    <n v="3941721.56"/>
  </r>
  <r>
    <s v="2024"/>
    <x v="0"/>
    <x v="0"/>
    <x v="1"/>
    <x v="6"/>
    <x v="2"/>
    <s v="0223 - MINISTERIO DE LA VIVIENDA, HABITAT Y EDIFICACIONES (MIVHED)"/>
    <s v="0001 - MINISTERIO DE LA VIVIENDA, HABITAT Y EDIFICACIONES (MIVHED)"/>
    <x v="2"/>
    <x v="14"/>
    <x v="58"/>
    <x v="5"/>
    <x v="35"/>
    <s v="S"/>
    <s v="01 - MEJORAMIENTO DE 100,000 VIVIENDAS EN LA REPÚBLICA DOMINICANA"/>
    <s v="10 - FONDO GENERAL"/>
    <n v="14649"/>
    <s v="32 - SANTO DOMINGO"/>
    <n v="0"/>
    <n v="43719659.539999999"/>
  </r>
  <r>
    <s v="2024"/>
    <x v="0"/>
    <x v="0"/>
    <x v="1"/>
    <x v="6"/>
    <x v="2"/>
    <s v="0223 - MINISTERIO DE LA VIVIENDA, HABITAT Y EDIFICACIONES (MIVHED)"/>
    <s v="0001 - MINISTERIO DE LA VIVIENDA, HABITAT Y EDIFICACIONES (MIVHED)"/>
    <x v="2"/>
    <x v="14"/>
    <x v="58"/>
    <x v="5"/>
    <x v="35"/>
    <s v="S"/>
    <s v="01 - MEJORAMIENTO DE 100,000 VIVIENDAS EN LA REPÚBLICA DOMINICANA"/>
    <s v="50 - CRÉDITO INTERNO"/>
    <n v="14649"/>
    <s v="32 - SANTO DOMINGO"/>
    <n v="0"/>
    <n v="0"/>
  </r>
  <r>
    <s v="2024"/>
    <x v="0"/>
    <x v="0"/>
    <x v="1"/>
    <x v="6"/>
    <x v="2"/>
    <s v="0223 - MINISTERIO DE LA VIVIENDA, HABITAT Y EDIFICACIONES (MIVHED)"/>
    <s v="0001 - MINISTERIO DE LA VIVIENDA, HABITAT Y EDIFICACIONES (MIVHED)"/>
    <x v="2"/>
    <x v="14"/>
    <x v="58"/>
    <x v="5"/>
    <x v="35"/>
    <s v="S"/>
    <s v="62 - MEJORAMIENTO DE OBRAS PUBLICAS RESILIENTES PARA REDUCIR RIESGOS DE DESASTRES EN EL CONTEXTO DEL CAMBIO  CLIMÁTICO A NIVEL NACIONAL"/>
    <s v="10 - FONDO GENERAL"/>
    <n v="14415"/>
    <s v="09 - ESPAILLAT"/>
    <n v="340947190"/>
    <n v="0"/>
  </r>
  <r>
    <s v="2024"/>
    <x v="0"/>
    <x v="0"/>
    <x v="1"/>
    <x v="6"/>
    <x v="2"/>
    <s v="0223 - MINISTERIO DE LA VIVIENDA, HABITAT Y EDIFICACIONES (MIVHED)"/>
    <s v="0001 - MINISTERIO DE LA VIVIENDA, HABITAT Y EDIFICACIONES (MIVHED)"/>
    <x v="2"/>
    <x v="3"/>
    <x v="28"/>
    <x v="1"/>
    <x v="12"/>
    <s v="S"/>
    <s v="11 - CONSTRUCCIÓN Y EQUIPAMIENTO CIUDAD SANITARIA SAN CRISTÓBAL"/>
    <s v="10 - FONDO GENERAL"/>
    <n v="14692"/>
    <s v="21 - SAN CRISTOBAL"/>
    <n v="138402000"/>
    <n v="80025333.370000005"/>
  </r>
  <r>
    <s v="2024"/>
    <x v="0"/>
    <x v="0"/>
    <x v="1"/>
    <x v="6"/>
    <x v="2"/>
    <s v="0223 - MINISTERIO DE LA VIVIENDA, HABITAT Y EDIFICACIONES (MIVHED)"/>
    <s v="0001 - MINISTERIO DE LA VIVIENDA, HABITAT Y EDIFICACIONES (MIVHED)"/>
    <x v="2"/>
    <x v="3"/>
    <x v="47"/>
    <x v="5"/>
    <x v="35"/>
    <s v="S"/>
    <s v="36 - RECONSTRUCCIÓN HOSPITAL JOSE MARIA CABRAL Y BAEZ, SANTIAGO, PROVINCIA SANTIAGO"/>
    <s v="10 - FONDO GENERAL"/>
    <n v="12897"/>
    <s v="25 - SANTIAGO"/>
    <n v="64510566"/>
    <n v="35939625.119999997"/>
  </r>
  <r>
    <s v="2024"/>
    <x v="0"/>
    <x v="0"/>
    <x v="1"/>
    <x v="6"/>
    <x v="2"/>
    <s v="0223 - MINISTERIO DE LA VIVIENDA, HABITAT Y EDIFICACIONES (MIVHED)"/>
    <s v="0001 - MINISTERIO DE LA VIVIENDA, HABITAT Y EDIFICACIONES (MIVHED)"/>
    <x v="2"/>
    <x v="3"/>
    <x v="48"/>
    <x v="0"/>
    <x v="0"/>
    <s v="S"/>
    <s v="70 - CONSTRUCCIÓN  HOSPITAL REGIONAL EN SAN FRANCISCO DE MACORIS, PROV. DUARTE"/>
    <s v="10 - FONDO GENERAL"/>
    <n v="13656"/>
    <s v="06 - DUARTE"/>
    <n v="0"/>
    <n v="2772000"/>
  </r>
  <r>
    <s v="2024"/>
    <x v="0"/>
    <x v="0"/>
    <x v="1"/>
    <x v="6"/>
    <x v="2"/>
    <s v="0223 - MINISTERIO DE LA VIVIENDA, HABITAT Y EDIFICACIONES (MIVHED)"/>
    <s v="0001 - MINISTERIO DE LA VIVIENDA, HABITAT Y EDIFICACIONES (MIVHED)"/>
    <x v="2"/>
    <x v="3"/>
    <x v="48"/>
    <x v="0"/>
    <x v="4"/>
    <s v="S"/>
    <s v="70 - CONSTRUCCIÓN  HOSPITAL REGIONAL EN SAN FRANCISCO DE MACORIS, PROV. DUARTE"/>
    <s v="10 - FONDO GENERAL"/>
    <n v="13656"/>
    <s v="06 - DUARTE"/>
    <n v="0"/>
    <n v="426712.96"/>
  </r>
  <r>
    <s v="2024"/>
    <x v="0"/>
    <x v="0"/>
    <x v="1"/>
    <x v="6"/>
    <x v="2"/>
    <s v="0223 - MINISTERIO DE LA VIVIENDA, HABITAT Y EDIFICACIONES (MIVHED)"/>
    <s v="0001 - MINISTERIO DE LA VIVIENDA, HABITAT Y EDIFICACIONES (MIVHED)"/>
    <x v="2"/>
    <x v="8"/>
    <x v="34"/>
    <x v="5"/>
    <x v="35"/>
    <s v="S"/>
    <s v="59 - CONSTRUCCIÓN ESTADIO DE BASEBALL BEBECITO DEL VILLAR, BONAO, PROV. MONSEÑOR NOUEL"/>
    <s v="10 - FONDO GENERAL"/>
    <n v="14349"/>
    <s v="28 - MONSENOR NOUEL"/>
    <n v="0"/>
    <n v="0"/>
  </r>
  <r>
    <s v="2024"/>
    <x v="0"/>
    <x v="0"/>
    <x v="1"/>
    <x v="6"/>
    <x v="2"/>
    <s v="0223 - MINISTERIO DE LA VIVIENDA, HABITAT Y EDIFICACIONES (MIVHED)"/>
    <s v="0001 - MINISTERIO DE LA VIVIENDA, HABITAT Y EDIFICACIONES (MIVHED)"/>
    <x v="2"/>
    <x v="8"/>
    <x v="34"/>
    <x v="5"/>
    <x v="35"/>
    <s v="S"/>
    <s v="81 - RECONSTRUCCIÓN DEL ESTADIO DE BEISBOL CRISTO REDENTOR EN EL SECTOR LOS GIRASOLES,DISTRITO NACIONAL"/>
    <s v="10 - FONDO GENERAL"/>
    <n v="15148"/>
    <s v="01 - DISTRITO NACIONAL"/>
    <n v="9649464"/>
    <n v="0"/>
  </r>
  <r>
    <s v="2024"/>
    <x v="0"/>
    <x v="0"/>
    <x v="1"/>
    <x v="6"/>
    <x v="2"/>
    <s v="0223 - MINISTERIO DE LA VIVIENDA, HABITAT Y EDIFICACIONES (MIVHED)"/>
    <s v="0001 - MINISTERIO DE LA VIVIENDA, HABITAT Y EDIFICACIONES (MIVHED)"/>
    <x v="2"/>
    <x v="8"/>
    <x v="34"/>
    <x v="5"/>
    <x v="35"/>
    <s v="S"/>
    <s v="82 - CONSTRUCCIÓN DEL CLUB DEPORTIVO LOS JARDINES DEL NORTE, DISTRITO NACIONAL"/>
    <s v="10 - FONDO GENERAL"/>
    <n v="15200"/>
    <s v="01 - DISTRITO NACIONAL"/>
    <n v="0"/>
    <n v="16460153.26"/>
  </r>
  <r>
    <s v="2024"/>
    <x v="0"/>
    <x v="0"/>
    <x v="1"/>
    <x v="6"/>
    <x v="2"/>
    <s v="0223 - MINISTERIO DE LA VIVIENDA, HABITAT Y EDIFICACIONES (MIVHED)"/>
    <s v="0001 - MINISTERIO DE LA VIVIENDA, HABITAT Y EDIFICACIONES (MIVHED)"/>
    <x v="2"/>
    <x v="8"/>
    <x v="34"/>
    <x v="5"/>
    <x v="35"/>
    <s v="S"/>
    <s v="15 - Remodelación Estadio Olímpico Félix Sánchez, Distrito Nacional"/>
    <s v="10 - FONDO GENERAL"/>
    <n v="16700"/>
    <s v="01 - DISTRITO NACIONAL"/>
    <n v="0"/>
    <n v="300000000"/>
  </r>
  <r>
    <s v="2024"/>
    <x v="0"/>
    <x v="0"/>
    <x v="1"/>
    <x v="6"/>
    <x v="2"/>
    <s v="0223 - MINISTERIO DE LA VIVIENDA, HABITAT Y EDIFICACIONES (MIVHED)"/>
    <s v="0001 - MINISTERIO DE LA VIVIENDA, HABITAT Y EDIFICACIONES (MIVHED)"/>
    <x v="2"/>
    <x v="8"/>
    <x v="34"/>
    <x v="5"/>
    <x v="35"/>
    <s v="S"/>
    <s v="01 - RECONSTRUCCIÓN ESTADIO DE SOFTBALL LOS MAMEYES  MUNICIPIO  SANTO DOMINGO ESTE, PROVINCIA SANTO DOMINGO"/>
    <s v="10 - FONDO GENERAL"/>
    <n v="16149"/>
    <s v="32 - SANTO DOMINGO"/>
    <n v="0"/>
    <n v="4722666.55"/>
  </r>
  <r>
    <s v="2024"/>
    <x v="0"/>
    <x v="0"/>
    <x v="1"/>
    <x v="6"/>
    <x v="2"/>
    <s v="0223 - MINISTERIO DE LA VIVIENDA, HABITAT Y EDIFICACIONES (MIVHED)"/>
    <s v="0001 - MINISTERIO DE LA VIVIENDA, HABITAT Y EDIFICACIONES (MIVHED)"/>
    <x v="2"/>
    <x v="10"/>
    <x v="24"/>
    <x v="1"/>
    <x v="12"/>
    <s v="S"/>
    <s v="52 - CONSTRUCCIÓN DEL EDIFICIO MULTIUSOS DE LA UNIVERSIDAD CATÓLICA SANTO DOMINGO, DISTRITO NACIONAL"/>
    <s v="10 - FONDO GENERAL"/>
    <n v="14815"/>
    <s v="01 - DISTRITO NACIONAL"/>
    <n v="1330322"/>
    <n v="0"/>
  </r>
  <r>
    <s v="2024"/>
    <x v="0"/>
    <x v="0"/>
    <x v="1"/>
    <x v="6"/>
    <x v="2"/>
    <s v="0223 - MINISTERIO DE LA VIVIENDA, HABITAT Y EDIFICACIONES (MIVHED)"/>
    <s v="0001 - MINISTERIO DE LA VIVIENDA, HABITAT Y EDIFICACIONES (MIVHED)"/>
    <x v="2"/>
    <x v="4"/>
    <x v="88"/>
    <x v="5"/>
    <x v="35"/>
    <s v="N"/>
    <s v="00 - N/A"/>
    <s v="10 - FONDO GENERAL"/>
    <s v="(en blanco)"/>
    <s v="99 - MULTIPROVINCIAL"/>
    <n v="0"/>
    <n v="146598316.33000001"/>
  </r>
  <r>
    <s v="2024"/>
    <x v="0"/>
    <x v="0"/>
    <x v="1"/>
    <x v="7"/>
    <x v="0"/>
    <s v="0101 - SENADO DE LA REPÚBLICA"/>
    <s v="0001 - SENADO DE LA REPÚBLICA DOMINICANA"/>
    <x v="0"/>
    <x v="0"/>
    <x v="0"/>
    <x v="6"/>
    <x v="36"/>
    <s v="N"/>
    <s v="00 - N/A"/>
    <s v="10 - FONDO GENERAL"/>
    <s v="(en blanco)"/>
    <s v="99 - MULTIPROVINCIAL"/>
    <n v="13000000"/>
    <n v="11500001"/>
  </r>
  <r>
    <s v="2024"/>
    <x v="0"/>
    <x v="0"/>
    <x v="1"/>
    <x v="7"/>
    <x v="0"/>
    <s v="0101 - SENADO DE LA REPÚBLICA"/>
    <s v="0001 - SENADO DE LA REPÚBLICA DOMINICANA"/>
    <x v="0"/>
    <x v="0"/>
    <x v="0"/>
    <x v="6"/>
    <x v="37"/>
    <s v="N"/>
    <s v="00 - N/A"/>
    <s v="10 - FONDO GENERAL"/>
    <s v="(en blanco)"/>
    <s v="99 - MULTIPROVINCIAL"/>
    <n v="3000000"/>
    <n v="16500000"/>
  </r>
  <r>
    <s v="2024"/>
    <x v="0"/>
    <x v="0"/>
    <x v="1"/>
    <x v="7"/>
    <x v="0"/>
    <s v="0101 - SENADO DE LA REPÚBLICA"/>
    <s v="0001 - SENADO DE LA REPÚBLICA DOMINICANA"/>
    <x v="0"/>
    <x v="0"/>
    <x v="0"/>
    <x v="6"/>
    <x v="38"/>
    <s v="N"/>
    <s v="00 - N/A"/>
    <s v="10 - FONDO GENERAL"/>
    <s v="(en blanco)"/>
    <s v="99 - MULTIPROVINCIAL"/>
    <n v="250000"/>
    <n v="124998"/>
  </r>
  <r>
    <s v="2024"/>
    <x v="0"/>
    <x v="0"/>
    <x v="1"/>
    <x v="7"/>
    <x v="0"/>
    <s v="0101 - SENADO DE LA REPÚBLICA"/>
    <s v="0001 - SENADO DE LA REPÚBLICA DOMINICANA"/>
    <x v="0"/>
    <x v="0"/>
    <x v="0"/>
    <x v="6"/>
    <x v="39"/>
    <s v="N"/>
    <s v="00 - N/A"/>
    <s v="10 - FONDO GENERAL"/>
    <s v="(en blanco)"/>
    <s v="99 - MULTIPROVINCIAL"/>
    <n v="0"/>
    <n v="15000000"/>
  </r>
  <r>
    <s v="2024"/>
    <x v="0"/>
    <x v="0"/>
    <x v="1"/>
    <x v="7"/>
    <x v="0"/>
    <s v="0101 - SENADO DE LA REPÚBLICA"/>
    <s v="0001 - SENADO DE LA REPÚBLICA DOMINICANA"/>
    <x v="0"/>
    <x v="0"/>
    <x v="0"/>
    <x v="6"/>
    <x v="40"/>
    <s v="N"/>
    <s v="00 - N/A"/>
    <s v="10 - FONDO GENERAL"/>
    <s v="(en blanco)"/>
    <s v="99 - MULTIPROVINCIAL"/>
    <n v="11300000"/>
    <n v="10649996"/>
  </r>
  <r>
    <s v="2024"/>
    <x v="0"/>
    <x v="0"/>
    <x v="1"/>
    <x v="7"/>
    <x v="0"/>
    <s v="0101 - SENADO DE LA REPÚBLICA"/>
    <s v="0001 - SENADO DE LA REPÚBLICA DOMINICANA"/>
    <x v="0"/>
    <x v="0"/>
    <x v="0"/>
    <x v="6"/>
    <x v="41"/>
    <s v="N"/>
    <s v="00 - N/A"/>
    <s v="10 - FONDO GENERAL"/>
    <s v="(en blanco)"/>
    <s v="99 - MULTIPROVINCIAL"/>
    <n v="1500000"/>
    <n v="750000"/>
  </r>
  <r>
    <s v="2024"/>
    <x v="0"/>
    <x v="0"/>
    <x v="1"/>
    <x v="7"/>
    <x v="0"/>
    <s v="0101 - SENADO DE LA REPÚBLICA"/>
    <s v="0001 - SENADO DE LA REPÚBLICA DOMINICANA"/>
    <x v="0"/>
    <x v="0"/>
    <x v="0"/>
    <x v="5"/>
    <x v="42"/>
    <s v="N"/>
    <s v="00 - N/A"/>
    <s v="10 - FONDO GENERAL"/>
    <s v="(en blanco)"/>
    <s v="99 - MULTIPROVINCIAL"/>
    <n v="50000000"/>
    <n v="99999993"/>
  </r>
  <r>
    <s v="2024"/>
    <x v="0"/>
    <x v="0"/>
    <x v="1"/>
    <x v="7"/>
    <x v="0"/>
    <s v="0102 - CÁMARA DE DIPUTADOS"/>
    <s v="0001 - CÁMARA DE DIPUTADOS"/>
    <x v="0"/>
    <x v="0"/>
    <x v="0"/>
    <x v="6"/>
    <x v="36"/>
    <s v="N"/>
    <s v="00 - N/A"/>
    <s v="10 - FONDO GENERAL"/>
    <s v="(en blanco)"/>
    <s v="99 - MULTIPROVINCIAL"/>
    <n v="33110157"/>
    <n v="11978933.83"/>
  </r>
  <r>
    <s v="2024"/>
    <x v="0"/>
    <x v="0"/>
    <x v="1"/>
    <x v="7"/>
    <x v="0"/>
    <s v="0102 - CÁMARA DE DIPUTADOS"/>
    <s v="0001 - CÁMARA DE DIPUTADOS"/>
    <x v="0"/>
    <x v="0"/>
    <x v="0"/>
    <x v="6"/>
    <x v="37"/>
    <s v="N"/>
    <s v="00 - N/A"/>
    <s v="10 - FONDO GENERAL"/>
    <s v="(en blanco)"/>
    <s v="99 - MULTIPROVINCIAL"/>
    <n v="2955200"/>
    <n v="20128736"/>
  </r>
  <r>
    <s v="2024"/>
    <x v="0"/>
    <x v="0"/>
    <x v="1"/>
    <x v="7"/>
    <x v="0"/>
    <s v="0102 - CÁMARA DE DIPUTADOS"/>
    <s v="0001 - CÁMARA DE DIPUTADOS"/>
    <x v="0"/>
    <x v="0"/>
    <x v="0"/>
    <x v="6"/>
    <x v="38"/>
    <s v="N"/>
    <s v="00 - N/A"/>
    <s v="10 - FONDO GENERAL"/>
    <s v="(en blanco)"/>
    <s v="99 - MULTIPROVINCIAL"/>
    <n v="100000"/>
    <n v="0"/>
  </r>
  <r>
    <s v="2024"/>
    <x v="0"/>
    <x v="0"/>
    <x v="1"/>
    <x v="7"/>
    <x v="0"/>
    <s v="0102 - CÁMARA DE DIPUTADOS"/>
    <s v="0001 - CÁMARA DE DIPUTADOS"/>
    <x v="0"/>
    <x v="0"/>
    <x v="0"/>
    <x v="6"/>
    <x v="39"/>
    <s v="N"/>
    <s v="00 - N/A"/>
    <s v="10 - FONDO GENERAL"/>
    <s v="(en blanco)"/>
    <s v="99 - MULTIPROVINCIAL"/>
    <n v="20500000"/>
    <n v="0"/>
  </r>
  <r>
    <s v="2024"/>
    <x v="0"/>
    <x v="0"/>
    <x v="1"/>
    <x v="7"/>
    <x v="0"/>
    <s v="0102 - CÁMARA DE DIPUTADOS"/>
    <s v="0001 - CÁMARA DE DIPUTADOS"/>
    <x v="0"/>
    <x v="0"/>
    <x v="0"/>
    <x v="6"/>
    <x v="40"/>
    <s v="N"/>
    <s v="00 - N/A"/>
    <s v="10 - FONDO GENERAL"/>
    <s v="(en blanco)"/>
    <s v="99 - MULTIPROVINCIAL"/>
    <n v="3100000"/>
    <n v="5304000"/>
  </r>
  <r>
    <s v="2024"/>
    <x v="0"/>
    <x v="0"/>
    <x v="1"/>
    <x v="7"/>
    <x v="0"/>
    <s v="0102 - CÁMARA DE DIPUTADOS"/>
    <s v="0001 - CÁMARA DE DIPUTADOS"/>
    <x v="0"/>
    <x v="0"/>
    <x v="0"/>
    <x v="6"/>
    <x v="43"/>
    <s v="N"/>
    <s v="00 - N/A"/>
    <s v="10 - FONDO GENERAL"/>
    <s v="(en blanco)"/>
    <s v="99 - MULTIPROVINCIAL"/>
    <n v="818000"/>
    <n v="0"/>
  </r>
  <r>
    <s v="2024"/>
    <x v="0"/>
    <x v="0"/>
    <x v="1"/>
    <x v="7"/>
    <x v="0"/>
    <s v="0102 - CÁMARA DE DIPUTADOS"/>
    <s v="0001 - CÁMARA DE DIPUTADOS"/>
    <x v="0"/>
    <x v="0"/>
    <x v="0"/>
    <x v="6"/>
    <x v="41"/>
    <s v="N"/>
    <s v="00 - N/A"/>
    <s v="10 - FONDO GENERAL"/>
    <s v="(en blanco)"/>
    <s v="99 - MULTIPROVINCIAL"/>
    <n v="1500000"/>
    <n v="0"/>
  </r>
  <r>
    <s v="2024"/>
    <x v="0"/>
    <x v="0"/>
    <x v="1"/>
    <x v="7"/>
    <x v="1"/>
    <s v="0406 - OFICINA NACIONAL DE DEFENSA PUBLICA"/>
    <s v="0001 - OFICINA NACIONAL DE DEFENSA PUBLICA"/>
    <x v="0"/>
    <x v="1"/>
    <x v="1"/>
    <x v="6"/>
    <x v="36"/>
    <s v="N"/>
    <s v="00 - N/A"/>
    <s v="10 - FONDO GENERAL"/>
    <s v="(en blanco)"/>
    <s v="99 - MULTIPROVINCIAL"/>
    <n v="1330000"/>
    <n v="1012486.3400000001"/>
  </r>
  <r>
    <s v="2024"/>
    <x v="0"/>
    <x v="0"/>
    <x v="1"/>
    <x v="7"/>
    <x v="1"/>
    <s v="0406 - OFICINA NACIONAL DE DEFENSA PUBLICA"/>
    <s v="0001 - OFICINA NACIONAL DE DEFENSA PUBLICA"/>
    <x v="0"/>
    <x v="1"/>
    <x v="1"/>
    <x v="6"/>
    <x v="37"/>
    <s v="N"/>
    <s v="00 - N/A"/>
    <s v="10 - FONDO GENERAL"/>
    <s v="(en blanco)"/>
    <s v="99 - MULTIPROVINCIAL"/>
    <n v="175000"/>
    <n v="146285"/>
  </r>
  <r>
    <s v="2024"/>
    <x v="0"/>
    <x v="0"/>
    <x v="1"/>
    <x v="7"/>
    <x v="1"/>
    <s v="0406 - OFICINA NACIONAL DE DEFENSA PUBLICA"/>
    <s v="0001 - OFICINA NACIONAL DE DEFENSA PUBLICA"/>
    <x v="0"/>
    <x v="1"/>
    <x v="1"/>
    <x v="6"/>
    <x v="39"/>
    <s v="N"/>
    <s v="00 - N/A"/>
    <s v="10 - FONDO GENERAL"/>
    <s v="(en blanco)"/>
    <s v="99 - MULTIPROVINCIAL"/>
    <n v="0"/>
    <n v="0"/>
  </r>
  <r>
    <s v="2024"/>
    <x v="0"/>
    <x v="0"/>
    <x v="1"/>
    <x v="7"/>
    <x v="1"/>
    <s v="0406 - OFICINA NACIONAL DE DEFENSA PUBLICA"/>
    <s v="0001 - OFICINA NACIONAL DE DEFENSA PUBLICA"/>
    <x v="0"/>
    <x v="1"/>
    <x v="1"/>
    <x v="6"/>
    <x v="40"/>
    <s v="N"/>
    <s v="00 - N/A"/>
    <s v="10 - FONDO GENERAL"/>
    <s v="(en blanco)"/>
    <s v="99 - MULTIPROVINCIAL"/>
    <n v="1175000"/>
    <n v="176693.34"/>
  </r>
  <r>
    <s v="2024"/>
    <x v="0"/>
    <x v="0"/>
    <x v="1"/>
    <x v="7"/>
    <x v="1"/>
    <s v="0406 - OFICINA NACIONAL DE DEFENSA PUBLICA"/>
    <s v="0001 - OFICINA NACIONAL DE DEFENSA PUBLICA"/>
    <x v="0"/>
    <x v="1"/>
    <x v="1"/>
    <x v="6"/>
    <x v="41"/>
    <s v="N"/>
    <s v="00 - N/A"/>
    <s v="10 - FONDO GENERAL"/>
    <s v="(en blanco)"/>
    <s v="99 - MULTIPROVINCIAL"/>
    <n v="400000"/>
    <n v="0"/>
  </r>
  <r>
    <s v="2024"/>
    <x v="0"/>
    <x v="0"/>
    <x v="1"/>
    <x v="7"/>
    <x v="1"/>
    <s v="0406 - OFICINA NACIONAL DE DEFENSA PUBLICA"/>
    <s v="0001 - OFICINA NACIONAL DE DEFENSA PUBLICA"/>
    <x v="0"/>
    <x v="1"/>
    <x v="1"/>
    <x v="6"/>
    <x v="44"/>
    <s v="N"/>
    <s v="00 - N/A"/>
    <s v="10 - FONDO GENERAL"/>
    <s v="(en blanco)"/>
    <s v="99 - MULTIPROVINCIAL"/>
    <n v="150000"/>
    <n v="0"/>
  </r>
  <r>
    <s v="2024"/>
    <x v="0"/>
    <x v="0"/>
    <x v="1"/>
    <x v="7"/>
    <x v="2"/>
    <s v="0201 - PRESIDENCIA DE LA REPÚBLICA"/>
    <s v="0001 - CONTRALORIA GENERAL DE LA REPUBLICA"/>
    <x v="0"/>
    <x v="0"/>
    <x v="2"/>
    <x v="6"/>
    <x v="36"/>
    <s v="N"/>
    <s v="00 - N/A"/>
    <s v="10 - FONDO GENERAL"/>
    <s v="(en blanco)"/>
    <s v="99 - MULTIPROVINCIAL"/>
    <n v="66473596"/>
    <n v="13114051"/>
  </r>
  <r>
    <s v="2024"/>
    <x v="0"/>
    <x v="0"/>
    <x v="1"/>
    <x v="7"/>
    <x v="2"/>
    <s v="0201 - PRESIDENCIA DE LA REPÚBLICA"/>
    <s v="0001 - CONTRALORIA GENERAL DE LA REPUBLICA"/>
    <x v="0"/>
    <x v="0"/>
    <x v="2"/>
    <x v="6"/>
    <x v="36"/>
    <s v="N"/>
    <s v="00 - N/A"/>
    <s v="70 - DONACION EXTERNA"/>
    <s v="(en blanco)"/>
    <s v="99 - MULTIPROVINCIAL"/>
    <n v="0"/>
    <n v="0"/>
  </r>
  <r>
    <s v="2024"/>
    <x v="0"/>
    <x v="0"/>
    <x v="1"/>
    <x v="7"/>
    <x v="2"/>
    <s v="0201 - PRESIDENCIA DE LA REPÚBLICA"/>
    <s v="0001 - CONTRALORIA GENERAL DE LA REPUBLICA"/>
    <x v="0"/>
    <x v="0"/>
    <x v="2"/>
    <x v="6"/>
    <x v="36"/>
    <s v="S"/>
    <s v="00 - N/A"/>
    <s v="60 - CREDITO EXTERNO"/>
    <s v="(en blanco)"/>
    <s v="99 - MULTIPROVINCIAL"/>
    <n v="4629800"/>
    <n v="592024.14"/>
  </r>
  <r>
    <s v="2024"/>
    <x v="0"/>
    <x v="0"/>
    <x v="1"/>
    <x v="7"/>
    <x v="2"/>
    <s v="0201 - PRESIDENCIA DE LA REPÚBLICA"/>
    <s v="0001 - CONTRALORIA GENERAL DE LA REPUBLICA"/>
    <x v="0"/>
    <x v="0"/>
    <x v="2"/>
    <x v="6"/>
    <x v="37"/>
    <s v="N"/>
    <s v="00 - N/A"/>
    <s v="10 - FONDO GENERAL"/>
    <s v="(en blanco)"/>
    <s v="99 - MULTIPROVINCIAL"/>
    <n v="925000"/>
    <n v="680600.4"/>
  </r>
  <r>
    <s v="2024"/>
    <x v="0"/>
    <x v="0"/>
    <x v="1"/>
    <x v="7"/>
    <x v="2"/>
    <s v="0201 - PRESIDENCIA DE LA REPÚBLICA"/>
    <s v="0001 - CONTRALORIA GENERAL DE LA REPUBLICA"/>
    <x v="0"/>
    <x v="0"/>
    <x v="2"/>
    <x v="6"/>
    <x v="37"/>
    <s v="S"/>
    <s v="00 - N/A"/>
    <s v="60 - CREDITO EXTERNO"/>
    <s v="(en blanco)"/>
    <s v="99 - MULTIPROVINCIAL"/>
    <n v="0"/>
    <n v="0"/>
  </r>
  <r>
    <s v="2024"/>
    <x v="0"/>
    <x v="0"/>
    <x v="1"/>
    <x v="7"/>
    <x v="2"/>
    <s v="0201 - PRESIDENCIA DE LA REPÚBLICA"/>
    <s v="0001 - CONTRALORIA GENERAL DE LA REPUBLICA"/>
    <x v="0"/>
    <x v="0"/>
    <x v="2"/>
    <x v="6"/>
    <x v="38"/>
    <s v="N"/>
    <s v="00 - N/A"/>
    <s v="10 - FONDO GENERAL"/>
    <s v="(en blanco)"/>
    <s v="99 - MULTIPROVINCIAL"/>
    <n v="10000"/>
    <n v="0"/>
  </r>
  <r>
    <s v="2024"/>
    <x v="0"/>
    <x v="0"/>
    <x v="1"/>
    <x v="7"/>
    <x v="2"/>
    <s v="0201 - PRESIDENCIA DE LA REPÚBLICA"/>
    <s v="0001 - CONTRALORIA GENERAL DE LA REPUBLICA"/>
    <x v="0"/>
    <x v="0"/>
    <x v="2"/>
    <x v="6"/>
    <x v="39"/>
    <s v="N"/>
    <s v="00 - N/A"/>
    <s v="10 - FONDO GENERAL"/>
    <s v="(en blanco)"/>
    <s v="99 - MULTIPROVINCIAL"/>
    <n v="5032000"/>
    <n v="0"/>
  </r>
  <r>
    <s v="2024"/>
    <x v="0"/>
    <x v="0"/>
    <x v="1"/>
    <x v="7"/>
    <x v="2"/>
    <s v="0201 - PRESIDENCIA DE LA REPÚBLICA"/>
    <s v="0001 - CONTRALORIA GENERAL DE LA REPUBLICA"/>
    <x v="0"/>
    <x v="0"/>
    <x v="2"/>
    <x v="6"/>
    <x v="40"/>
    <s v="N"/>
    <s v="00 - N/A"/>
    <s v="10 - FONDO GENERAL"/>
    <s v="(en blanco)"/>
    <s v="99 - MULTIPROVINCIAL"/>
    <n v="956900"/>
    <n v="204993.61"/>
  </r>
  <r>
    <s v="2024"/>
    <x v="0"/>
    <x v="0"/>
    <x v="1"/>
    <x v="7"/>
    <x v="2"/>
    <s v="0201 - PRESIDENCIA DE LA REPÚBLICA"/>
    <s v="0001 - CONTRALORIA GENERAL DE LA REPUBLICA"/>
    <x v="0"/>
    <x v="0"/>
    <x v="2"/>
    <x v="6"/>
    <x v="43"/>
    <s v="N"/>
    <s v="00 - N/A"/>
    <s v="10 - FONDO GENERAL"/>
    <s v="(en blanco)"/>
    <s v="99 - MULTIPROVINCIAL"/>
    <n v="19200"/>
    <n v="1797997.0999999999"/>
  </r>
  <r>
    <s v="2024"/>
    <x v="0"/>
    <x v="0"/>
    <x v="1"/>
    <x v="7"/>
    <x v="2"/>
    <s v="0201 - PRESIDENCIA DE LA REPÚBLICA"/>
    <s v="0001 - CONTRALORIA GENERAL DE LA REPUBLICA"/>
    <x v="0"/>
    <x v="0"/>
    <x v="2"/>
    <x v="6"/>
    <x v="41"/>
    <s v="N"/>
    <s v="00 - N/A"/>
    <s v="10 - FONDO GENERAL"/>
    <s v="(en blanco)"/>
    <s v="99 - MULTIPROVINCIAL"/>
    <n v="40000"/>
    <n v="0"/>
  </r>
  <r>
    <s v="2024"/>
    <x v="0"/>
    <x v="0"/>
    <x v="1"/>
    <x v="7"/>
    <x v="2"/>
    <s v="0201 - PRESIDENCIA DE LA REPÚBLICA"/>
    <s v="0001 - GABINETE SOCIAL DE LA PRESIDENCIA"/>
    <x v="2"/>
    <x v="3"/>
    <x v="4"/>
    <x v="6"/>
    <x v="36"/>
    <s v="N"/>
    <s v="00 - N/A"/>
    <s v="10 - FONDO GENERAL"/>
    <s v="(en blanco)"/>
    <s v="99 - MULTIPROVINCIAL"/>
    <n v="0"/>
    <n v="0"/>
  </r>
  <r>
    <s v="2024"/>
    <x v="0"/>
    <x v="0"/>
    <x v="1"/>
    <x v="7"/>
    <x v="2"/>
    <s v="0201 - PRESIDENCIA DE LA REPÚBLICA"/>
    <s v="0001 - GABINETE SOCIAL DE LA PRESIDENCIA"/>
    <x v="2"/>
    <x v="3"/>
    <x v="4"/>
    <x v="6"/>
    <x v="38"/>
    <s v="N"/>
    <s v="00 - N/A"/>
    <s v="10 - FONDO GENERAL"/>
    <s v="(en blanco)"/>
    <s v="99 - MULTIPROVINCIAL"/>
    <n v="0"/>
    <n v="0"/>
  </r>
  <r>
    <s v="2024"/>
    <x v="0"/>
    <x v="0"/>
    <x v="1"/>
    <x v="7"/>
    <x v="2"/>
    <s v="0201 - PRESIDENCIA DE LA REPÚBLICA"/>
    <s v="0001 - GABINETE SOCIAL DE LA PRESIDENCIA"/>
    <x v="2"/>
    <x v="4"/>
    <x v="5"/>
    <x v="6"/>
    <x v="36"/>
    <s v="N"/>
    <s v="00 - N/A"/>
    <s v="10 - FONDO GENERAL"/>
    <s v="(en blanco)"/>
    <s v="99 - MULTIPROVINCIAL"/>
    <n v="12749927"/>
    <n v="4612275.53"/>
  </r>
  <r>
    <s v="2024"/>
    <x v="0"/>
    <x v="0"/>
    <x v="1"/>
    <x v="7"/>
    <x v="2"/>
    <s v="0201 - PRESIDENCIA DE LA REPÚBLICA"/>
    <s v="0001 - GABINETE SOCIAL DE LA PRESIDENCIA"/>
    <x v="2"/>
    <x v="4"/>
    <x v="5"/>
    <x v="6"/>
    <x v="36"/>
    <s v="S"/>
    <s v="05 - CONSTRUCCIÓN CENTRO MODELO DE PRESTACIÓN DE SERVICIOS PARA MUJERES (CIUDAD MUJER)"/>
    <s v="10 - FONDO GENERAL"/>
    <n v="13856"/>
    <s v="32 - SANTO DOMINGO"/>
    <n v="71023511"/>
    <n v="0"/>
  </r>
  <r>
    <s v="2024"/>
    <x v="0"/>
    <x v="0"/>
    <x v="1"/>
    <x v="7"/>
    <x v="2"/>
    <s v="0201 - PRESIDENCIA DE LA REPÚBLICA"/>
    <s v="0001 - GABINETE SOCIAL DE LA PRESIDENCIA"/>
    <x v="2"/>
    <x v="4"/>
    <x v="5"/>
    <x v="6"/>
    <x v="37"/>
    <s v="N"/>
    <s v="00 - N/A"/>
    <s v="10 - FONDO GENERAL"/>
    <s v="(en blanco)"/>
    <s v="99 - MULTIPROVINCIAL"/>
    <n v="0"/>
    <n v="244012.2"/>
  </r>
  <r>
    <s v="2024"/>
    <x v="0"/>
    <x v="0"/>
    <x v="1"/>
    <x v="7"/>
    <x v="2"/>
    <s v="0201 - PRESIDENCIA DE LA REPÚBLICA"/>
    <s v="0001 - GABINETE SOCIAL DE LA PRESIDENCIA"/>
    <x v="2"/>
    <x v="4"/>
    <x v="5"/>
    <x v="6"/>
    <x v="37"/>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x v="6"/>
    <x v="38"/>
    <s v="N"/>
    <s v="00 - N/A"/>
    <s v="10 - FONDO GENERAL"/>
    <s v="(en blanco)"/>
    <s v="99 - MULTIPROVINCIAL"/>
    <n v="0"/>
    <n v="0"/>
  </r>
  <r>
    <s v="2024"/>
    <x v="0"/>
    <x v="0"/>
    <x v="1"/>
    <x v="7"/>
    <x v="2"/>
    <s v="0201 - PRESIDENCIA DE LA REPÚBLICA"/>
    <s v="0001 - GABINETE SOCIAL DE LA PRESIDENCIA"/>
    <x v="2"/>
    <x v="4"/>
    <x v="5"/>
    <x v="6"/>
    <x v="38"/>
    <s v="S"/>
    <s v="05 - CONSTRUCCIÓN CENTRO MODELO DE PRESTACIÓN DE SERVICIOS PARA MUJERES (CIUDAD MUJER)"/>
    <s v="10 - FONDO GENERAL"/>
    <n v="13856"/>
    <s v="32 - SANTO DOMINGO"/>
    <n v="25536489"/>
    <n v="0"/>
  </r>
  <r>
    <s v="2024"/>
    <x v="0"/>
    <x v="0"/>
    <x v="1"/>
    <x v="7"/>
    <x v="2"/>
    <s v="0201 - PRESIDENCIA DE LA REPÚBLICA"/>
    <s v="0001 - GABINETE SOCIAL DE LA PRESIDENCIA"/>
    <x v="2"/>
    <x v="4"/>
    <x v="5"/>
    <x v="6"/>
    <x v="38"/>
    <s v="S"/>
    <s v="05 - CONSTRUCCIÓN CENTRO MODELO DE PRESTACIÓN DE SERVICIOS PARA MUJERES (CIUDAD MUJER)"/>
    <s v="60 - CREDITO EXTERNO"/>
    <n v="13856"/>
    <s v="32 - SANTO DOMINGO"/>
    <n v="0"/>
    <n v="0"/>
  </r>
  <r>
    <s v="2024"/>
    <x v="0"/>
    <x v="0"/>
    <x v="1"/>
    <x v="7"/>
    <x v="2"/>
    <s v="0201 - PRESIDENCIA DE LA REPÚBLICA"/>
    <s v="0001 - GABINETE SOCIAL DE LA PRESIDENCIA"/>
    <x v="2"/>
    <x v="4"/>
    <x v="5"/>
    <x v="6"/>
    <x v="39"/>
    <s v="N"/>
    <s v="00 - N/A"/>
    <s v="10 - FONDO GENERAL"/>
    <s v="(en blanco)"/>
    <s v="99 - MULTIPROVINCIAL"/>
    <n v="5161944"/>
    <n v="29500"/>
  </r>
  <r>
    <s v="2024"/>
    <x v="0"/>
    <x v="0"/>
    <x v="1"/>
    <x v="7"/>
    <x v="2"/>
    <s v="0201 - PRESIDENCIA DE LA REPÚBLICA"/>
    <s v="0001 - GABINETE SOCIAL DE LA PRESIDENCIA"/>
    <x v="2"/>
    <x v="4"/>
    <x v="5"/>
    <x v="6"/>
    <x v="40"/>
    <s v="N"/>
    <s v="00 - N/A"/>
    <s v="10 - FONDO GENERAL"/>
    <s v="(en blanco)"/>
    <s v="99 - MULTIPROVINCIAL"/>
    <n v="2201481"/>
    <n v="1064639.83"/>
  </r>
  <r>
    <s v="2024"/>
    <x v="0"/>
    <x v="0"/>
    <x v="1"/>
    <x v="7"/>
    <x v="2"/>
    <s v="0201 - PRESIDENCIA DE LA REPÚBLICA"/>
    <s v="0001 - GABINETE SOCIAL DE LA PRESIDENCIA"/>
    <x v="2"/>
    <x v="4"/>
    <x v="5"/>
    <x v="6"/>
    <x v="40"/>
    <s v="S"/>
    <s v="05 - CONSTRUCCIÓN CENTRO MODELO DE PRESTACIÓN DE SERVICIOS PARA MUJERES (CIUDAD MUJER)"/>
    <s v="10 - FONDO GENERAL"/>
    <n v="13856"/>
    <s v="32 - SANTO DOMINGO"/>
    <n v="24800000"/>
    <n v="0"/>
  </r>
  <r>
    <s v="2024"/>
    <x v="0"/>
    <x v="0"/>
    <x v="1"/>
    <x v="7"/>
    <x v="2"/>
    <s v="0201 - PRESIDENCIA DE LA REPÚBLICA"/>
    <s v="0001 - GABINETE SOCIAL DE LA PRESIDENCIA"/>
    <x v="2"/>
    <x v="4"/>
    <x v="5"/>
    <x v="6"/>
    <x v="43"/>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x v="6"/>
    <x v="45"/>
    <s v="N"/>
    <s v="00 - N/A"/>
    <s v="10 - FONDO GENERAL"/>
    <s v="(en blanco)"/>
    <s v="99 - MULTIPROVINCIAL"/>
    <n v="0"/>
    <n v="0"/>
  </r>
  <r>
    <s v="2024"/>
    <x v="0"/>
    <x v="0"/>
    <x v="1"/>
    <x v="7"/>
    <x v="2"/>
    <s v="0201 - PRESIDENCIA DE LA REPÚBLICA"/>
    <s v="0001 - GABINETE SOCIAL DE LA PRESIDENCIA"/>
    <x v="2"/>
    <x v="4"/>
    <x v="5"/>
    <x v="6"/>
    <x v="41"/>
    <s v="N"/>
    <s v="00 - N/A"/>
    <s v="10 - FONDO GENERAL"/>
    <s v="(en blanco)"/>
    <s v="99 - MULTIPROVINCIAL"/>
    <n v="1000000"/>
    <n v="0"/>
  </r>
  <r>
    <s v="2024"/>
    <x v="0"/>
    <x v="0"/>
    <x v="1"/>
    <x v="7"/>
    <x v="2"/>
    <s v="0201 - PRESIDENCIA DE LA REPÚBLICA"/>
    <s v="0001 - GABINETE SOCIAL DE LA PRESIDENCIA"/>
    <x v="2"/>
    <x v="4"/>
    <x v="5"/>
    <x v="6"/>
    <x v="41"/>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x v="6"/>
    <x v="44"/>
    <s v="N"/>
    <s v="00 - N/A"/>
    <s v="10 - FONDO GENERAL"/>
    <s v="(en blanco)"/>
    <s v="99 - MULTIPROVINCIAL"/>
    <n v="20203"/>
    <n v="0"/>
  </r>
  <r>
    <s v="2024"/>
    <x v="0"/>
    <x v="0"/>
    <x v="1"/>
    <x v="7"/>
    <x v="2"/>
    <s v="0201 - PRESIDENCIA DE LA REPÚBLICA"/>
    <s v="0001 - GABINETE SOCIAL DE LA PRESIDENCIA"/>
    <x v="2"/>
    <x v="4"/>
    <x v="5"/>
    <x v="5"/>
    <x v="42"/>
    <s v="S"/>
    <s v="05 - CONSTRUCCIÓN CENTRO MODELO DE PRESTACIÓN DE SERVICIOS PARA MUJERES (CIUDAD MUJER)"/>
    <s v="10 - FONDO GENERAL"/>
    <n v="13856"/>
    <s v="32 - SANTO DOMINGO"/>
    <n v="10000000"/>
    <n v="21256137.579999998"/>
  </r>
  <r>
    <s v="2024"/>
    <x v="0"/>
    <x v="0"/>
    <x v="1"/>
    <x v="7"/>
    <x v="2"/>
    <s v="0201 - PRESIDENCIA DE LA REPÚBLICA"/>
    <s v="0001 - GABINETE SOCIAL DE LA PRESIDENCIA"/>
    <x v="2"/>
    <x v="4"/>
    <x v="5"/>
    <x v="5"/>
    <x v="42"/>
    <s v="S"/>
    <s v="05 - CONSTRUCCIÓN CENTRO MODELO DE PRESTACIÓN DE SERVICIOS PARA MUJERES (CIUDAD MUJER)"/>
    <s v="60 - CREDITO EXTERNO"/>
    <n v="13856"/>
    <s v="32 - SANTO DOMINGO"/>
    <n v="28861218"/>
    <n v="0"/>
  </r>
  <r>
    <s v="2024"/>
    <x v="0"/>
    <x v="0"/>
    <x v="1"/>
    <x v="7"/>
    <x v="2"/>
    <s v="0201 - PRESIDENCIA DE LA REPÚBLICA"/>
    <s v="0001 - GABINETE SOCIAL DE LA PRESIDENCIA"/>
    <x v="2"/>
    <x v="4"/>
    <x v="6"/>
    <x v="6"/>
    <x v="36"/>
    <s v="N"/>
    <s v="00 - N/A"/>
    <s v="10 - FONDO GENERAL"/>
    <s v="(en blanco)"/>
    <s v="99 - MULTIPROVINCIAL"/>
    <n v="42325000"/>
    <n v="5667560.9500000002"/>
  </r>
  <r>
    <s v="2024"/>
    <x v="0"/>
    <x v="0"/>
    <x v="1"/>
    <x v="7"/>
    <x v="2"/>
    <s v="0201 - PRESIDENCIA DE LA REPÚBLICA"/>
    <s v="0001 - GABINETE SOCIAL DE LA PRESIDENCIA"/>
    <x v="2"/>
    <x v="4"/>
    <x v="6"/>
    <x v="6"/>
    <x v="37"/>
    <s v="N"/>
    <s v="00 - N/A"/>
    <s v="10 - FONDO GENERAL"/>
    <s v="(en blanco)"/>
    <s v="99 - MULTIPROVINCIAL"/>
    <n v="4470000"/>
    <n v="200010"/>
  </r>
  <r>
    <s v="2024"/>
    <x v="0"/>
    <x v="0"/>
    <x v="1"/>
    <x v="7"/>
    <x v="2"/>
    <s v="0201 - PRESIDENCIA DE LA REPÚBLICA"/>
    <s v="0001 - GABINETE SOCIAL DE LA PRESIDENCIA"/>
    <x v="2"/>
    <x v="4"/>
    <x v="6"/>
    <x v="6"/>
    <x v="38"/>
    <s v="N"/>
    <s v="00 - N/A"/>
    <s v="10 - FONDO GENERAL"/>
    <s v="(en blanco)"/>
    <s v="99 - MULTIPROVINCIAL"/>
    <n v="0"/>
    <n v="3835"/>
  </r>
  <r>
    <s v="2024"/>
    <x v="0"/>
    <x v="0"/>
    <x v="1"/>
    <x v="7"/>
    <x v="2"/>
    <s v="0201 - PRESIDENCIA DE LA REPÚBLICA"/>
    <s v="0001 - GABINETE SOCIAL DE LA PRESIDENCIA"/>
    <x v="2"/>
    <x v="4"/>
    <x v="6"/>
    <x v="6"/>
    <x v="39"/>
    <s v="N"/>
    <s v="00 - N/A"/>
    <s v="10 - FONDO GENERAL"/>
    <s v="(en blanco)"/>
    <s v="99 - MULTIPROVINCIAL"/>
    <n v="10100000"/>
    <n v="32526.7"/>
  </r>
  <r>
    <s v="2024"/>
    <x v="0"/>
    <x v="0"/>
    <x v="1"/>
    <x v="7"/>
    <x v="2"/>
    <s v="0201 - PRESIDENCIA DE LA REPÚBLICA"/>
    <s v="0001 - GABINETE SOCIAL DE LA PRESIDENCIA"/>
    <x v="2"/>
    <x v="4"/>
    <x v="6"/>
    <x v="6"/>
    <x v="40"/>
    <s v="N"/>
    <s v="00 - N/A"/>
    <s v="10 - FONDO GENERAL"/>
    <s v="(en blanco)"/>
    <s v="99 - MULTIPROVINCIAL"/>
    <n v="16196060"/>
    <n v="173777.83000000002"/>
  </r>
  <r>
    <s v="2024"/>
    <x v="0"/>
    <x v="0"/>
    <x v="1"/>
    <x v="7"/>
    <x v="2"/>
    <s v="0201 - PRESIDENCIA DE LA REPÚBLICA"/>
    <s v="0001 - GABINETE SOCIAL DE LA PRESIDENCIA"/>
    <x v="2"/>
    <x v="4"/>
    <x v="6"/>
    <x v="6"/>
    <x v="43"/>
    <s v="N"/>
    <s v="00 - N/A"/>
    <s v="10 - FONDO GENERAL"/>
    <s v="(en blanco)"/>
    <s v="99 - MULTIPROVINCIAL"/>
    <n v="150000"/>
    <n v="0"/>
  </r>
  <r>
    <s v="2024"/>
    <x v="0"/>
    <x v="0"/>
    <x v="1"/>
    <x v="7"/>
    <x v="2"/>
    <s v="0201 - PRESIDENCIA DE LA REPÚBLICA"/>
    <s v="0001 - GABINETE SOCIAL DE LA PRESIDENCIA"/>
    <x v="2"/>
    <x v="4"/>
    <x v="6"/>
    <x v="6"/>
    <x v="45"/>
    <s v="N"/>
    <s v="00 - N/A"/>
    <s v="10 - FONDO GENERAL"/>
    <s v="(en blanco)"/>
    <s v="99 - MULTIPROVINCIAL"/>
    <n v="0"/>
    <n v="0"/>
  </r>
  <r>
    <s v="2024"/>
    <x v="0"/>
    <x v="0"/>
    <x v="1"/>
    <x v="7"/>
    <x v="2"/>
    <s v="0201 - PRESIDENCIA DE LA REPÚBLICA"/>
    <s v="0001 - GABINETE SOCIAL DE LA PRESIDENCIA"/>
    <x v="2"/>
    <x v="4"/>
    <x v="6"/>
    <x v="6"/>
    <x v="41"/>
    <s v="N"/>
    <s v="00 - N/A"/>
    <s v="10 - FONDO GENERAL"/>
    <s v="(en blanco)"/>
    <s v="99 - MULTIPROVINCIAL"/>
    <n v="608400"/>
    <n v="0"/>
  </r>
  <r>
    <s v="2024"/>
    <x v="0"/>
    <x v="0"/>
    <x v="1"/>
    <x v="7"/>
    <x v="2"/>
    <s v="0201 - PRESIDENCIA DE LA REPÚBLICA"/>
    <s v="0001 - GABINETE SOCIAL DE LA PRESIDENCIA"/>
    <x v="2"/>
    <x v="4"/>
    <x v="6"/>
    <x v="6"/>
    <x v="44"/>
    <s v="N"/>
    <s v="00 - N/A"/>
    <s v="10 - FONDO GENERAL"/>
    <s v="(en blanco)"/>
    <s v="99 - MULTIPROVINCIAL"/>
    <n v="350000"/>
    <n v="0"/>
  </r>
  <r>
    <s v="2024"/>
    <x v="0"/>
    <x v="0"/>
    <x v="1"/>
    <x v="7"/>
    <x v="2"/>
    <s v="0201 - PRESIDENCIA DE LA REPÚBLICA"/>
    <s v="0001 - GABINETE SOCIAL DE LA PRESIDENCIA"/>
    <x v="2"/>
    <x v="4"/>
    <x v="6"/>
    <x v="5"/>
    <x v="42"/>
    <s v="N"/>
    <s v="00 - N/A"/>
    <s v="10 - FONDO GENERAL"/>
    <s v="(en blanco)"/>
    <s v="99 - MULTIPROVINCIAL"/>
    <n v="13000000"/>
    <n v="2632594.7999999998"/>
  </r>
  <r>
    <s v="2024"/>
    <x v="0"/>
    <x v="0"/>
    <x v="1"/>
    <x v="7"/>
    <x v="2"/>
    <s v="0201 - PRESIDENCIA DE LA REPÚBLICA"/>
    <s v="0001 - GABINETE SOCIAL DE LA PRESIDENCIA"/>
    <x v="2"/>
    <x v="4"/>
    <x v="95"/>
    <x v="6"/>
    <x v="36"/>
    <s v="S"/>
    <s v="00 - N/A"/>
    <s v="70 - DONACION EXTERNA"/>
    <s v="(en blanco)"/>
    <s v="99 - MULTIPROVINCIAL"/>
    <n v="30115000"/>
    <n v="0"/>
  </r>
  <r>
    <s v="2024"/>
    <x v="0"/>
    <x v="0"/>
    <x v="1"/>
    <x v="7"/>
    <x v="2"/>
    <s v="0201 - PRESIDENCIA DE LA REPÚBLICA"/>
    <s v="0001 - GABINETE SOCIAL DE LA PRESIDENCIA"/>
    <x v="2"/>
    <x v="4"/>
    <x v="95"/>
    <x v="6"/>
    <x v="41"/>
    <s v="S"/>
    <s v="00 - N/A"/>
    <s v="70 - DONACION EXTERNA"/>
    <s v="(en blanco)"/>
    <s v="99 - MULTIPROVINCIAL"/>
    <n v="9858507"/>
    <n v="0"/>
  </r>
  <r>
    <s v="2024"/>
    <x v="0"/>
    <x v="0"/>
    <x v="1"/>
    <x v="7"/>
    <x v="2"/>
    <s v="0201 - PRESIDENCIA DE LA REPÚBLICA"/>
    <s v="0001 - MINISTERIO DE LA PRESIDENCIA"/>
    <x v="0"/>
    <x v="0"/>
    <x v="2"/>
    <x v="6"/>
    <x v="36"/>
    <s v="N"/>
    <s v="00 - N/A"/>
    <s v="10 - FONDO GENERAL"/>
    <s v="(en blanco)"/>
    <s v="99 - MULTIPROVINCIAL"/>
    <n v="9613425"/>
    <n v="1517365.03"/>
  </r>
  <r>
    <s v="2024"/>
    <x v="0"/>
    <x v="0"/>
    <x v="1"/>
    <x v="7"/>
    <x v="2"/>
    <s v="0201 - PRESIDENCIA DE LA REPÚBLICA"/>
    <s v="0001 - MINISTERIO DE LA PRESIDENCIA"/>
    <x v="0"/>
    <x v="0"/>
    <x v="2"/>
    <x v="6"/>
    <x v="36"/>
    <s v="N"/>
    <s v="00 - N/A"/>
    <s v="70 - DONACION EXTERNA"/>
    <s v="(en blanco)"/>
    <s v="99 - MULTIPROVINCIAL"/>
    <n v="0"/>
    <n v="0"/>
  </r>
  <r>
    <s v="2024"/>
    <x v="0"/>
    <x v="0"/>
    <x v="1"/>
    <x v="7"/>
    <x v="2"/>
    <s v="0201 - PRESIDENCIA DE LA REPÚBLICA"/>
    <s v="0001 - MINISTERIO DE LA PRESIDENCIA"/>
    <x v="0"/>
    <x v="0"/>
    <x v="2"/>
    <x v="6"/>
    <x v="37"/>
    <s v="N"/>
    <s v="00 - N/A"/>
    <s v="10 - FONDO GENERAL"/>
    <s v="(en blanco)"/>
    <s v="99 - MULTIPROVINCIAL"/>
    <n v="1787000"/>
    <n v="0"/>
  </r>
  <r>
    <s v="2024"/>
    <x v="0"/>
    <x v="0"/>
    <x v="1"/>
    <x v="7"/>
    <x v="2"/>
    <s v="0201 - PRESIDENCIA DE LA REPÚBLICA"/>
    <s v="0001 - MINISTERIO DE LA PRESIDENCIA"/>
    <x v="0"/>
    <x v="0"/>
    <x v="2"/>
    <x v="6"/>
    <x v="39"/>
    <s v="N"/>
    <s v="00 - N/A"/>
    <s v="10 - FONDO GENERAL"/>
    <s v="(en blanco)"/>
    <s v="99 - MULTIPROVINCIAL"/>
    <n v="0"/>
    <n v="0"/>
  </r>
  <r>
    <s v="2024"/>
    <x v="0"/>
    <x v="0"/>
    <x v="1"/>
    <x v="7"/>
    <x v="2"/>
    <s v="0201 - PRESIDENCIA DE LA REPÚBLICA"/>
    <s v="0001 - MINISTERIO DE LA PRESIDENCIA"/>
    <x v="0"/>
    <x v="0"/>
    <x v="2"/>
    <x v="6"/>
    <x v="40"/>
    <s v="N"/>
    <s v="00 - N/A"/>
    <s v="10 - FONDO GENERAL"/>
    <s v="(en blanco)"/>
    <s v="99 - MULTIPROVINCIAL"/>
    <n v="711000"/>
    <n v="294764"/>
  </r>
  <r>
    <s v="2024"/>
    <x v="0"/>
    <x v="0"/>
    <x v="1"/>
    <x v="7"/>
    <x v="2"/>
    <s v="0201 - PRESIDENCIA DE LA REPÚBLICA"/>
    <s v="0001 - MINISTERIO DE LA PRESIDENCIA"/>
    <x v="0"/>
    <x v="0"/>
    <x v="2"/>
    <x v="6"/>
    <x v="43"/>
    <s v="N"/>
    <s v="00 - N/A"/>
    <s v="10 - FONDO GENERAL"/>
    <s v="(en blanco)"/>
    <s v="99 - MULTIPROVINCIAL"/>
    <n v="0"/>
    <n v="139995.20000000001"/>
  </r>
  <r>
    <s v="2024"/>
    <x v="0"/>
    <x v="0"/>
    <x v="1"/>
    <x v="7"/>
    <x v="2"/>
    <s v="0201 - PRESIDENCIA DE LA REPÚBLICA"/>
    <s v="0001 - MINISTERIO DE LA PRESIDENCIA"/>
    <x v="0"/>
    <x v="0"/>
    <x v="2"/>
    <x v="6"/>
    <x v="41"/>
    <s v="N"/>
    <s v="00 - N/A"/>
    <s v="10 - FONDO GENERAL"/>
    <s v="(en blanco)"/>
    <s v="99 - MULTIPROVINCIAL"/>
    <n v="0"/>
    <n v="3422519.2"/>
  </r>
  <r>
    <s v="2024"/>
    <x v="0"/>
    <x v="0"/>
    <x v="1"/>
    <x v="7"/>
    <x v="2"/>
    <s v="0201 - PRESIDENCIA DE LA REPÚBLICA"/>
    <s v="0001 - MINISTERIO DE LA PRESIDENCIA"/>
    <x v="3"/>
    <x v="6"/>
    <x v="11"/>
    <x v="6"/>
    <x v="36"/>
    <s v="N"/>
    <s v="00 - N/A"/>
    <s v="10 - FONDO GENERAL"/>
    <s v="(en blanco)"/>
    <s v="99 - MULTIPROVINCIAL"/>
    <n v="450000"/>
    <n v="69999.77"/>
  </r>
  <r>
    <s v="2024"/>
    <x v="0"/>
    <x v="0"/>
    <x v="1"/>
    <x v="7"/>
    <x v="2"/>
    <s v="0201 - PRESIDENCIA DE LA REPÚBLICA"/>
    <s v="0001 - MINISTERIO DE LA PRESIDENCIA"/>
    <x v="3"/>
    <x v="6"/>
    <x v="11"/>
    <x v="6"/>
    <x v="37"/>
    <s v="N"/>
    <s v="00 - N/A"/>
    <s v="10 - FONDO GENERAL"/>
    <s v="(en blanco)"/>
    <s v="99 - MULTIPROVINCIAL"/>
    <n v="300000"/>
    <n v="0"/>
  </r>
  <r>
    <s v="2024"/>
    <x v="0"/>
    <x v="0"/>
    <x v="1"/>
    <x v="7"/>
    <x v="2"/>
    <s v="0201 - PRESIDENCIA DE LA REPÚBLICA"/>
    <s v="0001 - SECRETARIADO ADMINISTRATIVO DE LA PRESIDENCIA"/>
    <x v="0"/>
    <x v="0"/>
    <x v="2"/>
    <x v="6"/>
    <x v="36"/>
    <s v="N"/>
    <s v="00 - N/A"/>
    <s v="10 - FONDO GENERAL"/>
    <s v="(en blanco)"/>
    <s v="99 - MULTIPROVINCIAL"/>
    <n v="21740000"/>
    <n v="112424077.14999999"/>
  </r>
  <r>
    <s v="2024"/>
    <x v="0"/>
    <x v="0"/>
    <x v="1"/>
    <x v="7"/>
    <x v="2"/>
    <s v="0201 - PRESIDENCIA DE LA REPÚBLICA"/>
    <s v="0001 - SECRETARIADO ADMINISTRATIVO DE LA PRESIDENCIA"/>
    <x v="0"/>
    <x v="0"/>
    <x v="2"/>
    <x v="6"/>
    <x v="36"/>
    <s v="N"/>
    <s v="00 - N/A"/>
    <s v="50 - CRÉDITO INTERNO"/>
    <s v="(en blanco)"/>
    <s v="99 - MULTIPROVINCIAL"/>
    <n v="0"/>
    <n v="55099993.799999997"/>
  </r>
  <r>
    <s v="2024"/>
    <x v="0"/>
    <x v="0"/>
    <x v="1"/>
    <x v="7"/>
    <x v="2"/>
    <s v="0201 - PRESIDENCIA DE LA REPÚBLICA"/>
    <s v="0001 - SECRETARIADO ADMINISTRATIVO DE LA PRESIDENCIA"/>
    <x v="0"/>
    <x v="0"/>
    <x v="2"/>
    <x v="6"/>
    <x v="37"/>
    <s v="N"/>
    <s v="00 - N/A"/>
    <s v="10 - FONDO GENERAL"/>
    <s v="(en blanco)"/>
    <s v="99 - MULTIPROVINCIAL"/>
    <n v="2260000"/>
    <n v="40304.26"/>
  </r>
  <r>
    <s v="2024"/>
    <x v="0"/>
    <x v="0"/>
    <x v="1"/>
    <x v="7"/>
    <x v="2"/>
    <s v="0201 - PRESIDENCIA DE LA REPÚBLICA"/>
    <s v="0001 - SECRETARIADO ADMINISTRATIVO DE LA PRESIDENCIA"/>
    <x v="0"/>
    <x v="0"/>
    <x v="2"/>
    <x v="6"/>
    <x v="38"/>
    <s v="N"/>
    <s v="00 - N/A"/>
    <s v="10 - FONDO GENERAL"/>
    <s v="(en blanco)"/>
    <s v="99 - MULTIPROVINCIAL"/>
    <n v="600000"/>
    <n v="0"/>
  </r>
  <r>
    <s v="2024"/>
    <x v="0"/>
    <x v="0"/>
    <x v="1"/>
    <x v="7"/>
    <x v="2"/>
    <s v="0201 - PRESIDENCIA DE LA REPÚBLICA"/>
    <s v="0001 - SECRETARIADO ADMINISTRATIVO DE LA PRESIDENCIA"/>
    <x v="0"/>
    <x v="0"/>
    <x v="2"/>
    <x v="6"/>
    <x v="39"/>
    <s v="N"/>
    <s v="00 - N/A"/>
    <s v="10 - FONDO GENERAL"/>
    <s v="(en blanco)"/>
    <s v="99 - MULTIPROVINCIAL"/>
    <n v="21300000"/>
    <n v="0"/>
  </r>
  <r>
    <s v="2024"/>
    <x v="0"/>
    <x v="0"/>
    <x v="1"/>
    <x v="7"/>
    <x v="2"/>
    <s v="0201 - PRESIDENCIA DE LA REPÚBLICA"/>
    <s v="0001 - SECRETARIADO ADMINISTRATIVO DE LA PRESIDENCIA"/>
    <x v="0"/>
    <x v="0"/>
    <x v="2"/>
    <x v="6"/>
    <x v="40"/>
    <s v="N"/>
    <s v="00 - N/A"/>
    <s v="10 - FONDO GENERAL"/>
    <s v="(en blanco)"/>
    <s v="99 - MULTIPROVINCIAL"/>
    <n v="21053219"/>
    <n v="2266132.9200000004"/>
  </r>
  <r>
    <s v="2024"/>
    <x v="0"/>
    <x v="0"/>
    <x v="1"/>
    <x v="7"/>
    <x v="2"/>
    <s v="0201 - PRESIDENCIA DE LA REPÚBLICA"/>
    <s v="0001 - SECRETARIADO ADMINISTRATIVO DE LA PRESIDENCIA"/>
    <x v="0"/>
    <x v="0"/>
    <x v="2"/>
    <x v="6"/>
    <x v="40"/>
    <s v="N"/>
    <s v="00 - N/A"/>
    <s v="50 - CRÉDITO INTERNO"/>
    <s v="(en blanco)"/>
    <s v="99 - MULTIPROVINCIAL"/>
    <n v="0"/>
    <n v="5967330.7999999998"/>
  </r>
  <r>
    <s v="2024"/>
    <x v="0"/>
    <x v="0"/>
    <x v="1"/>
    <x v="7"/>
    <x v="2"/>
    <s v="0201 - PRESIDENCIA DE LA REPÚBLICA"/>
    <s v="0001 - SECRETARIADO ADMINISTRATIVO DE LA PRESIDENCIA"/>
    <x v="0"/>
    <x v="0"/>
    <x v="2"/>
    <x v="6"/>
    <x v="43"/>
    <s v="N"/>
    <s v="00 - N/A"/>
    <s v="10 - FONDO GENERAL"/>
    <s v="(en blanco)"/>
    <s v="99 - MULTIPROVINCIAL"/>
    <n v="500000"/>
    <n v="445119.6"/>
  </r>
  <r>
    <s v="2024"/>
    <x v="0"/>
    <x v="0"/>
    <x v="1"/>
    <x v="7"/>
    <x v="2"/>
    <s v="0201 - PRESIDENCIA DE LA REPÚBLICA"/>
    <s v="0001 - SECRETARIADO ADMINISTRATIVO DE LA PRESIDENCIA"/>
    <x v="0"/>
    <x v="0"/>
    <x v="2"/>
    <x v="6"/>
    <x v="41"/>
    <s v="N"/>
    <s v="00 - N/A"/>
    <s v="10 - FONDO GENERAL"/>
    <s v="(en blanco)"/>
    <s v="99 - MULTIPROVINCIAL"/>
    <n v="600000"/>
    <n v="0"/>
  </r>
  <r>
    <s v="2024"/>
    <x v="0"/>
    <x v="0"/>
    <x v="1"/>
    <x v="7"/>
    <x v="2"/>
    <s v="0201 - PRESIDENCIA DE LA REPÚBLICA"/>
    <s v="0001 - SECRETARIADO ADMINISTRATIVO DE LA PRESIDENCIA"/>
    <x v="0"/>
    <x v="0"/>
    <x v="2"/>
    <x v="6"/>
    <x v="44"/>
    <s v="N"/>
    <s v="00 - N/A"/>
    <s v="10 - FONDO GENERAL"/>
    <s v="(en blanco)"/>
    <s v="99 - MULTIPROVINCIAL"/>
    <n v="500000"/>
    <n v="55000000"/>
  </r>
  <r>
    <s v="2024"/>
    <x v="0"/>
    <x v="0"/>
    <x v="1"/>
    <x v="7"/>
    <x v="2"/>
    <s v="0201 - PRESIDENCIA DE LA REPÚBLICA"/>
    <s v="0001 - SECRETARIADO ADMINISTRATIVO DE LA PRESIDENCIA"/>
    <x v="0"/>
    <x v="0"/>
    <x v="2"/>
    <x v="5"/>
    <x v="42"/>
    <s v="N"/>
    <s v="00 - N/A"/>
    <s v="10 - FONDO GENERAL"/>
    <s v="(en blanco)"/>
    <s v="99 - MULTIPROVINCIAL"/>
    <n v="15000000"/>
    <n v="4543176.93"/>
  </r>
  <r>
    <s v="2024"/>
    <x v="0"/>
    <x v="0"/>
    <x v="1"/>
    <x v="7"/>
    <x v="2"/>
    <s v="0201 - PRESIDENCIA DE LA REPÚBLICA"/>
    <s v="0001 - SECRETARIADO ADMINISTRATIVO DE LA PRESIDENCIA"/>
    <x v="2"/>
    <x v="4"/>
    <x v="6"/>
    <x v="6"/>
    <x v="36"/>
    <s v="N"/>
    <s v="00 - N/A"/>
    <s v="10 - FONDO GENERAL"/>
    <s v="(en blanco)"/>
    <s v="99 - MULTIPROVINCIAL"/>
    <n v="4000000"/>
    <n v="0"/>
  </r>
  <r>
    <s v="2024"/>
    <x v="0"/>
    <x v="0"/>
    <x v="1"/>
    <x v="7"/>
    <x v="2"/>
    <s v="0201 - PRESIDENCIA DE LA REPÚBLICA"/>
    <s v="0001 - SECRETARIADO ADMINISTRATIVO DE LA PRESIDENCIA"/>
    <x v="2"/>
    <x v="4"/>
    <x v="6"/>
    <x v="6"/>
    <x v="37"/>
    <s v="N"/>
    <s v="00 - N/A"/>
    <s v="10 - FONDO GENERAL"/>
    <s v="(en blanco)"/>
    <s v="99 - MULTIPROVINCIAL"/>
    <n v="550000"/>
    <n v="0"/>
  </r>
  <r>
    <s v="2024"/>
    <x v="0"/>
    <x v="0"/>
    <x v="1"/>
    <x v="7"/>
    <x v="2"/>
    <s v="0201 - PRESIDENCIA DE LA REPÚBLICA"/>
    <s v="0001 - SECRETARIADO ADMINISTRATIVO DE LA PRESIDENCIA"/>
    <x v="2"/>
    <x v="4"/>
    <x v="6"/>
    <x v="6"/>
    <x v="38"/>
    <s v="N"/>
    <s v="00 - N/A"/>
    <s v="10 - FONDO GENERAL"/>
    <s v="(en blanco)"/>
    <s v="99 - MULTIPROVINCIAL"/>
    <n v="2250000"/>
    <n v="0"/>
  </r>
  <r>
    <s v="2024"/>
    <x v="0"/>
    <x v="0"/>
    <x v="1"/>
    <x v="7"/>
    <x v="2"/>
    <s v="0201 - PRESIDENCIA DE LA REPÚBLICA"/>
    <s v="0001 - SECRETARIADO ADMINISTRATIVO DE LA PRESIDENCIA"/>
    <x v="2"/>
    <x v="4"/>
    <x v="6"/>
    <x v="6"/>
    <x v="39"/>
    <s v="N"/>
    <s v="00 - N/A"/>
    <s v="10 - FONDO GENERAL"/>
    <s v="(en blanco)"/>
    <s v="99 - MULTIPROVINCIAL"/>
    <n v="1500000"/>
    <n v="0"/>
  </r>
  <r>
    <s v="2024"/>
    <x v="0"/>
    <x v="0"/>
    <x v="1"/>
    <x v="7"/>
    <x v="2"/>
    <s v="0201 - PRESIDENCIA DE LA REPÚBLICA"/>
    <s v="0001 - SECRETARIADO ADMINISTRATIVO DE LA PRESIDENCIA"/>
    <x v="2"/>
    <x v="4"/>
    <x v="6"/>
    <x v="6"/>
    <x v="40"/>
    <s v="N"/>
    <s v="00 - N/A"/>
    <s v="10 - FONDO GENERAL"/>
    <s v="(en blanco)"/>
    <s v="99 - MULTIPROVINCIAL"/>
    <n v="125000"/>
    <n v="0"/>
  </r>
  <r>
    <s v="2024"/>
    <x v="0"/>
    <x v="0"/>
    <x v="1"/>
    <x v="7"/>
    <x v="2"/>
    <s v="0201 - PRESIDENCIA DE LA REPÚBLICA"/>
    <s v="0001 - SECRETARIADO ADMINISTRATIVO DE LA PRESIDENCIA"/>
    <x v="2"/>
    <x v="4"/>
    <x v="6"/>
    <x v="6"/>
    <x v="43"/>
    <s v="N"/>
    <s v="00 - N/A"/>
    <s v="10 - FONDO GENERAL"/>
    <s v="(en blanco)"/>
    <s v="99 - MULTIPROVINCIAL"/>
    <n v="100000"/>
    <n v="0"/>
  </r>
  <r>
    <s v="2024"/>
    <x v="0"/>
    <x v="0"/>
    <x v="1"/>
    <x v="7"/>
    <x v="2"/>
    <s v="0201 - PRESIDENCIA DE LA REPÚBLICA"/>
    <s v="0001 - SECRETARIADO ADMINISTRATIVO DE LA PRESIDENCIA"/>
    <x v="2"/>
    <x v="4"/>
    <x v="6"/>
    <x v="6"/>
    <x v="41"/>
    <s v="N"/>
    <s v="00 - N/A"/>
    <s v="10 - FONDO GENERAL"/>
    <s v="(en blanco)"/>
    <s v="99 - MULTIPROVINCIAL"/>
    <n v="50000"/>
    <n v="0"/>
  </r>
  <r>
    <s v="2024"/>
    <x v="0"/>
    <x v="0"/>
    <x v="1"/>
    <x v="7"/>
    <x v="2"/>
    <s v="0201 - PRESIDENCIA DE LA REPÚBLICA"/>
    <s v="0001 - SECRETARIADO ADMINISTRATIVO DE LA PRESIDENCIA"/>
    <x v="2"/>
    <x v="4"/>
    <x v="6"/>
    <x v="5"/>
    <x v="42"/>
    <s v="N"/>
    <s v="00 - N/A"/>
    <s v="10 - FONDO GENERAL"/>
    <s v="(en blanco)"/>
    <s v="99 - MULTIPROVINCIAL"/>
    <n v="2500000"/>
    <n v="0"/>
  </r>
  <r>
    <s v="2024"/>
    <x v="0"/>
    <x v="0"/>
    <x v="1"/>
    <x v="7"/>
    <x v="2"/>
    <s v="0201 - PRESIDENCIA DE LA REPÚBLICA"/>
    <s v="0003 - PLAN PRESIDENCIAL CONTRA LA POBREZA"/>
    <x v="2"/>
    <x v="4"/>
    <x v="6"/>
    <x v="6"/>
    <x v="36"/>
    <s v="N"/>
    <s v="00 - N/A"/>
    <s v="10 - FONDO GENERAL"/>
    <s v="(en blanco)"/>
    <s v="99 - MULTIPROVINCIAL"/>
    <n v="902000000"/>
    <n v="751026151.98000002"/>
  </r>
  <r>
    <s v="2024"/>
    <x v="0"/>
    <x v="0"/>
    <x v="1"/>
    <x v="7"/>
    <x v="2"/>
    <s v="0201 - PRESIDENCIA DE LA REPÚBLICA"/>
    <s v="0003 - PLAN PRESIDENCIAL CONTRA LA POBREZA"/>
    <x v="2"/>
    <x v="4"/>
    <x v="6"/>
    <x v="6"/>
    <x v="36"/>
    <s v="N"/>
    <s v="00 - N/A"/>
    <s v="50 - CRÉDITO INTERNO"/>
    <s v="(en blanco)"/>
    <s v="99 - MULTIPROVINCIAL"/>
    <n v="0"/>
    <n v="0"/>
  </r>
  <r>
    <s v="2024"/>
    <x v="0"/>
    <x v="0"/>
    <x v="1"/>
    <x v="7"/>
    <x v="2"/>
    <s v="0201 - PRESIDENCIA DE LA REPÚBLICA"/>
    <s v="0003 - PLAN PRESIDENCIAL CONTRA LA POBREZA"/>
    <x v="2"/>
    <x v="4"/>
    <x v="6"/>
    <x v="6"/>
    <x v="37"/>
    <s v="N"/>
    <s v="00 - N/A"/>
    <s v="10 - FONDO GENERAL"/>
    <s v="(en blanco)"/>
    <s v="99 - MULTIPROVINCIAL"/>
    <n v="1800000"/>
    <n v="0"/>
  </r>
  <r>
    <s v="2024"/>
    <x v="0"/>
    <x v="0"/>
    <x v="1"/>
    <x v="7"/>
    <x v="2"/>
    <s v="0201 - PRESIDENCIA DE LA REPÚBLICA"/>
    <s v="0003 - PLAN PRESIDENCIAL CONTRA LA POBREZA"/>
    <x v="2"/>
    <x v="4"/>
    <x v="6"/>
    <x v="6"/>
    <x v="38"/>
    <s v="N"/>
    <s v="00 - N/A"/>
    <s v="10 - FONDO GENERAL"/>
    <s v="(en blanco)"/>
    <s v="99 - MULTIPROVINCIAL"/>
    <n v="6000000"/>
    <n v="0"/>
  </r>
  <r>
    <s v="2024"/>
    <x v="0"/>
    <x v="0"/>
    <x v="1"/>
    <x v="7"/>
    <x v="2"/>
    <s v="0201 - PRESIDENCIA DE LA REPÚBLICA"/>
    <s v="0003 - PLAN PRESIDENCIAL CONTRA LA POBREZA"/>
    <x v="2"/>
    <x v="4"/>
    <x v="6"/>
    <x v="6"/>
    <x v="39"/>
    <s v="N"/>
    <s v="00 - N/A"/>
    <s v="10 - FONDO GENERAL"/>
    <s v="(en blanco)"/>
    <s v="99 - MULTIPROVINCIAL"/>
    <n v="16000000"/>
    <n v="0"/>
  </r>
  <r>
    <s v="2024"/>
    <x v="0"/>
    <x v="0"/>
    <x v="1"/>
    <x v="7"/>
    <x v="2"/>
    <s v="0201 - PRESIDENCIA DE LA REPÚBLICA"/>
    <s v="0003 - PLAN PRESIDENCIAL CONTRA LA POBREZA"/>
    <x v="2"/>
    <x v="4"/>
    <x v="6"/>
    <x v="6"/>
    <x v="40"/>
    <s v="N"/>
    <s v="00 - N/A"/>
    <s v="10 - FONDO GENERAL"/>
    <s v="(en blanco)"/>
    <s v="99 - MULTIPROVINCIAL"/>
    <n v="14000000"/>
    <n v="74139.399999999994"/>
  </r>
  <r>
    <s v="2024"/>
    <x v="0"/>
    <x v="0"/>
    <x v="1"/>
    <x v="7"/>
    <x v="2"/>
    <s v="0201 - PRESIDENCIA DE LA REPÚBLICA"/>
    <s v="0003 - PLAN PRESIDENCIAL CONTRA LA POBREZA"/>
    <x v="2"/>
    <x v="4"/>
    <x v="6"/>
    <x v="5"/>
    <x v="42"/>
    <s v="N"/>
    <s v="00 - N/A"/>
    <s v="10 - FONDO GENERAL"/>
    <s v="(en blanco)"/>
    <s v="99 - MULTIPROVINCIAL"/>
    <n v="6100000"/>
    <n v="0"/>
  </r>
  <r>
    <s v="2024"/>
    <x v="0"/>
    <x v="0"/>
    <x v="1"/>
    <x v="7"/>
    <x v="2"/>
    <s v="0201 - PRESIDENCIA DE LA REPÚBLICA"/>
    <s v="0004 - COMISION PRESIDENCIAL DE APOYO AL DESARROLLO BARRIAL"/>
    <x v="2"/>
    <x v="4"/>
    <x v="6"/>
    <x v="6"/>
    <x v="36"/>
    <s v="N"/>
    <s v="00 - N/A"/>
    <s v="10 - FONDO GENERAL"/>
    <s v="(en blanco)"/>
    <s v="99 - MULTIPROVINCIAL"/>
    <n v="51786276"/>
    <n v="2479087.7700000005"/>
  </r>
  <r>
    <s v="2024"/>
    <x v="0"/>
    <x v="0"/>
    <x v="1"/>
    <x v="7"/>
    <x v="2"/>
    <s v="0201 - PRESIDENCIA DE LA REPÚBLICA"/>
    <s v="0004 - COMISION PRESIDENCIAL DE APOYO AL DESARROLLO BARRIAL"/>
    <x v="2"/>
    <x v="4"/>
    <x v="6"/>
    <x v="6"/>
    <x v="37"/>
    <s v="N"/>
    <s v="00 - N/A"/>
    <s v="10 - FONDO GENERAL"/>
    <s v="(en blanco)"/>
    <s v="99 - MULTIPROVINCIAL"/>
    <n v="6036500"/>
    <n v="0"/>
  </r>
  <r>
    <s v="2024"/>
    <x v="0"/>
    <x v="0"/>
    <x v="1"/>
    <x v="7"/>
    <x v="2"/>
    <s v="0201 - PRESIDENCIA DE LA REPÚBLICA"/>
    <s v="0004 - COMISION PRESIDENCIAL DE APOYO AL DESARROLLO BARRIAL"/>
    <x v="2"/>
    <x v="4"/>
    <x v="6"/>
    <x v="6"/>
    <x v="38"/>
    <s v="N"/>
    <s v="00 - N/A"/>
    <s v="10 - FONDO GENERAL"/>
    <s v="(en blanco)"/>
    <s v="99 - MULTIPROVINCIAL"/>
    <n v="9503200"/>
    <n v="43331.96"/>
  </r>
  <r>
    <s v="2024"/>
    <x v="0"/>
    <x v="0"/>
    <x v="1"/>
    <x v="7"/>
    <x v="2"/>
    <s v="0201 - PRESIDENCIA DE LA REPÚBLICA"/>
    <s v="0004 - COMISION PRESIDENCIAL DE APOYO AL DESARROLLO BARRIAL"/>
    <x v="2"/>
    <x v="4"/>
    <x v="6"/>
    <x v="6"/>
    <x v="40"/>
    <s v="N"/>
    <s v="00 - N/A"/>
    <s v="10 - FONDO GENERAL"/>
    <s v="(en blanco)"/>
    <s v="99 - MULTIPROVINCIAL"/>
    <n v="4064640"/>
    <n v="157482.79999999999"/>
  </r>
  <r>
    <s v="2024"/>
    <x v="0"/>
    <x v="0"/>
    <x v="1"/>
    <x v="7"/>
    <x v="2"/>
    <s v="0201 - PRESIDENCIA DE LA REPÚBLICA"/>
    <s v="0004 - COMISION PRESIDENCIAL DE APOYO AL DESARROLLO BARRIAL"/>
    <x v="2"/>
    <x v="4"/>
    <x v="6"/>
    <x v="6"/>
    <x v="40"/>
    <s v="N"/>
    <s v="00 - N/A"/>
    <s v="50 - CRÉDITO INTERNO"/>
    <s v="(en blanco)"/>
    <s v="99 - MULTIPROVINCIAL"/>
    <n v="0"/>
    <n v="0"/>
  </r>
  <r>
    <s v="2024"/>
    <x v="0"/>
    <x v="0"/>
    <x v="1"/>
    <x v="7"/>
    <x v="2"/>
    <s v="0201 - PRESIDENCIA DE LA REPÚBLICA"/>
    <s v="0004 - COMISION PRESIDENCIAL DE APOYO AL DESARROLLO BARRIAL"/>
    <x v="2"/>
    <x v="4"/>
    <x v="6"/>
    <x v="6"/>
    <x v="43"/>
    <s v="N"/>
    <s v="00 - N/A"/>
    <s v="10 - FONDO GENERAL"/>
    <s v="(en blanco)"/>
    <s v="99 - MULTIPROVINCIAL"/>
    <n v="83700"/>
    <n v="0"/>
  </r>
  <r>
    <s v="2024"/>
    <x v="0"/>
    <x v="0"/>
    <x v="1"/>
    <x v="7"/>
    <x v="2"/>
    <s v="0201 - PRESIDENCIA DE LA REPÚBLICA"/>
    <s v="0004 - COMISION PRESIDENCIAL DE APOYO AL DESARROLLO BARRIAL"/>
    <x v="2"/>
    <x v="4"/>
    <x v="6"/>
    <x v="6"/>
    <x v="41"/>
    <s v="N"/>
    <s v="00 - N/A"/>
    <s v="10 - FONDO GENERAL"/>
    <s v="(en blanco)"/>
    <s v="99 - MULTIPROVINCIAL"/>
    <n v="76500"/>
    <n v="0"/>
  </r>
  <r>
    <s v="2024"/>
    <x v="0"/>
    <x v="0"/>
    <x v="1"/>
    <x v="7"/>
    <x v="2"/>
    <s v="0201 - PRESIDENCIA DE LA REPÚBLICA"/>
    <s v="0004 - COMISION PRESIDENCIAL DE APOYO AL DESARROLLO BARRIAL"/>
    <x v="2"/>
    <x v="4"/>
    <x v="6"/>
    <x v="5"/>
    <x v="42"/>
    <s v="N"/>
    <s v="00 - N/A"/>
    <s v="10 - FONDO GENERAL"/>
    <s v="(en blanco)"/>
    <s v="99 - MULTIPROVINCIAL"/>
    <n v="17205750"/>
    <n v="1584881.39"/>
  </r>
  <r>
    <s v="2024"/>
    <x v="0"/>
    <x v="0"/>
    <x v="1"/>
    <x v="7"/>
    <x v="2"/>
    <s v="0201 - PRESIDENCIA DE LA REPÚBLICA"/>
    <s v="0004 - SERVICIO INTEGRAL DE EMERGENCIAS"/>
    <x v="0"/>
    <x v="7"/>
    <x v="12"/>
    <x v="6"/>
    <x v="36"/>
    <s v="N"/>
    <s v="00 - N/A"/>
    <s v="10 - FONDO GENERAL"/>
    <s v="(en blanco)"/>
    <s v="99 - MULTIPROVINCIAL"/>
    <n v="2900000"/>
    <n v="0"/>
  </r>
  <r>
    <s v="2024"/>
    <x v="0"/>
    <x v="0"/>
    <x v="1"/>
    <x v="7"/>
    <x v="2"/>
    <s v="0201 - PRESIDENCIA DE LA REPÚBLICA"/>
    <s v="0004 - SERVICIO INTEGRAL DE EMERGENCIAS"/>
    <x v="0"/>
    <x v="7"/>
    <x v="12"/>
    <x v="6"/>
    <x v="36"/>
    <s v="N"/>
    <s v="00 - N/A"/>
    <s v="20 - FONDOS CON DESTINO ESPECÍFICO"/>
    <s v="(en blanco)"/>
    <s v="99 - MULTIPROVINCIAL"/>
    <n v="85000000"/>
    <n v="9692241.4299999997"/>
  </r>
  <r>
    <s v="2024"/>
    <x v="0"/>
    <x v="0"/>
    <x v="1"/>
    <x v="7"/>
    <x v="2"/>
    <s v="0201 - PRESIDENCIA DE LA REPÚBLICA"/>
    <s v="0004 - SERVICIO INTEGRAL DE EMERGENCIAS"/>
    <x v="0"/>
    <x v="7"/>
    <x v="12"/>
    <x v="6"/>
    <x v="36"/>
    <s v="S"/>
    <s v="03 - AMPLIACIÓN DEL SISTEMA NACIONAL DE ATENCION A EMERGENCIAS Y SEGURIDAD 9-1-1, FASE II"/>
    <s v="10 - FONDO GENERAL"/>
    <n v="14624"/>
    <s v="15 - MONTE CRISTI"/>
    <n v="13689680"/>
    <n v="3280164"/>
  </r>
  <r>
    <s v="2024"/>
    <x v="0"/>
    <x v="0"/>
    <x v="1"/>
    <x v="7"/>
    <x v="2"/>
    <s v="0201 - PRESIDENCIA DE LA REPÚBLICA"/>
    <s v="0004 - SERVICIO INTEGRAL DE EMERGENCIAS"/>
    <x v="0"/>
    <x v="7"/>
    <x v="12"/>
    <x v="6"/>
    <x v="37"/>
    <s v="N"/>
    <s v="00 - N/A"/>
    <s v="10 - FONDO GENERAL"/>
    <s v="(en blanco)"/>
    <s v="99 - MULTIPROVINCIAL"/>
    <n v="500000"/>
    <n v="0"/>
  </r>
  <r>
    <s v="2024"/>
    <x v="0"/>
    <x v="0"/>
    <x v="1"/>
    <x v="7"/>
    <x v="2"/>
    <s v="0201 - PRESIDENCIA DE LA REPÚBLICA"/>
    <s v="0004 - SERVICIO INTEGRAL DE EMERGENCIAS"/>
    <x v="0"/>
    <x v="7"/>
    <x v="12"/>
    <x v="6"/>
    <x v="37"/>
    <s v="N"/>
    <s v="00 - N/A"/>
    <s v="20 - FONDOS CON DESTINO ESPECÍFICO"/>
    <s v="(en blanco)"/>
    <s v="99 - MULTIPROVINCIAL"/>
    <n v="17000000"/>
    <n v="9667179.0999999996"/>
  </r>
  <r>
    <s v="2024"/>
    <x v="0"/>
    <x v="0"/>
    <x v="1"/>
    <x v="7"/>
    <x v="2"/>
    <s v="0201 - PRESIDENCIA DE LA REPÚBLICA"/>
    <s v="0004 - SERVICIO INTEGRAL DE EMERGENCIAS"/>
    <x v="0"/>
    <x v="7"/>
    <x v="12"/>
    <x v="6"/>
    <x v="37"/>
    <s v="S"/>
    <s v="03 - AMPLIACIÓN DEL SISTEMA NACIONAL DE ATENCION A EMERGENCIAS Y SEGURIDAD 9-1-1, FASE II"/>
    <s v="10 - FONDO GENERAL"/>
    <n v="14624"/>
    <s v="15 - MONTE CRISTI"/>
    <n v="100000"/>
    <n v="0"/>
  </r>
  <r>
    <s v="2024"/>
    <x v="0"/>
    <x v="0"/>
    <x v="1"/>
    <x v="7"/>
    <x v="2"/>
    <s v="0201 - PRESIDENCIA DE LA REPÚBLICA"/>
    <s v="0004 - SERVICIO INTEGRAL DE EMERGENCIAS"/>
    <x v="0"/>
    <x v="7"/>
    <x v="12"/>
    <x v="6"/>
    <x v="38"/>
    <s v="N"/>
    <s v="00 - N/A"/>
    <s v="10 - FONDO GENERAL"/>
    <s v="(en blanco)"/>
    <s v="99 - MULTIPROVINCIAL"/>
    <n v="700000"/>
    <n v="1062"/>
  </r>
  <r>
    <s v="2024"/>
    <x v="0"/>
    <x v="0"/>
    <x v="1"/>
    <x v="7"/>
    <x v="2"/>
    <s v="0201 - PRESIDENCIA DE LA REPÚBLICA"/>
    <s v="0004 - SERVICIO INTEGRAL DE EMERGENCIAS"/>
    <x v="0"/>
    <x v="7"/>
    <x v="12"/>
    <x v="6"/>
    <x v="39"/>
    <s v="N"/>
    <s v="00 - N/A"/>
    <s v="10 - FONDO GENERAL"/>
    <s v="(en blanco)"/>
    <s v="99 - MULTIPROVINCIAL"/>
    <n v="50000"/>
    <n v="666341.28"/>
  </r>
  <r>
    <s v="2024"/>
    <x v="0"/>
    <x v="0"/>
    <x v="1"/>
    <x v="7"/>
    <x v="2"/>
    <s v="0201 - PRESIDENCIA DE LA REPÚBLICA"/>
    <s v="0004 - SERVICIO INTEGRAL DE EMERGENCIAS"/>
    <x v="0"/>
    <x v="7"/>
    <x v="12"/>
    <x v="6"/>
    <x v="39"/>
    <s v="N"/>
    <s v="00 - N/A"/>
    <s v="20 - FONDOS CON DESTINO ESPECÍFICO"/>
    <s v="(en blanco)"/>
    <s v="99 - MULTIPROVINCIAL"/>
    <n v="15000000"/>
    <n v="0"/>
  </r>
  <r>
    <s v="2024"/>
    <x v="0"/>
    <x v="0"/>
    <x v="1"/>
    <x v="7"/>
    <x v="2"/>
    <s v="0201 - PRESIDENCIA DE LA REPÚBLICA"/>
    <s v="0004 - SERVICIO INTEGRAL DE EMERGENCIAS"/>
    <x v="0"/>
    <x v="7"/>
    <x v="12"/>
    <x v="6"/>
    <x v="39"/>
    <s v="S"/>
    <s v="03 - AMPLIACIÓN DEL SISTEMA NACIONAL DE ATENCION A EMERGENCIAS Y SEGURIDAD 9-1-1, FASE II"/>
    <s v="10 - FONDO GENERAL"/>
    <n v="14624"/>
    <s v="15 - MONTE CRISTI"/>
    <n v="388000000"/>
    <n v="20265500"/>
  </r>
  <r>
    <s v="2024"/>
    <x v="0"/>
    <x v="0"/>
    <x v="1"/>
    <x v="7"/>
    <x v="2"/>
    <s v="0201 - PRESIDENCIA DE LA REPÚBLICA"/>
    <s v="0004 - SERVICIO INTEGRAL DE EMERGENCIAS"/>
    <x v="0"/>
    <x v="7"/>
    <x v="12"/>
    <x v="6"/>
    <x v="40"/>
    <s v="N"/>
    <s v="00 - N/A"/>
    <s v="10 - FONDO GENERAL"/>
    <s v="(en blanco)"/>
    <s v="99 - MULTIPROVINCIAL"/>
    <n v="7020000"/>
    <n v="14160"/>
  </r>
  <r>
    <s v="2024"/>
    <x v="0"/>
    <x v="0"/>
    <x v="1"/>
    <x v="7"/>
    <x v="2"/>
    <s v="0201 - PRESIDENCIA DE LA REPÚBLICA"/>
    <s v="0004 - SERVICIO INTEGRAL DE EMERGENCIAS"/>
    <x v="0"/>
    <x v="7"/>
    <x v="12"/>
    <x v="6"/>
    <x v="40"/>
    <s v="N"/>
    <s v="00 - N/A"/>
    <s v="20 - FONDOS CON DESTINO ESPECÍFICO"/>
    <s v="(en blanco)"/>
    <s v="99 - MULTIPROVINCIAL"/>
    <n v="115900000"/>
    <n v="5158579.25"/>
  </r>
  <r>
    <s v="2024"/>
    <x v="0"/>
    <x v="0"/>
    <x v="1"/>
    <x v="7"/>
    <x v="2"/>
    <s v="0201 - PRESIDENCIA DE LA REPÚBLICA"/>
    <s v="0004 - SERVICIO INTEGRAL DE EMERGENCIAS"/>
    <x v="0"/>
    <x v="7"/>
    <x v="12"/>
    <x v="6"/>
    <x v="40"/>
    <s v="S"/>
    <s v="03 - AMPLIACIÓN DEL SISTEMA NACIONAL DE ATENCION A EMERGENCIAS Y SEGURIDAD 9-1-1, FASE II"/>
    <s v="10 - FONDO GENERAL"/>
    <n v="14624"/>
    <s v="15 - MONTE CRISTI"/>
    <n v="401942250"/>
    <n v="5792708.71"/>
  </r>
  <r>
    <s v="2024"/>
    <x v="0"/>
    <x v="0"/>
    <x v="1"/>
    <x v="7"/>
    <x v="2"/>
    <s v="0201 - PRESIDENCIA DE LA REPÚBLICA"/>
    <s v="0004 - SERVICIO INTEGRAL DE EMERGENCIAS"/>
    <x v="0"/>
    <x v="7"/>
    <x v="12"/>
    <x v="6"/>
    <x v="43"/>
    <s v="N"/>
    <s v="00 - N/A"/>
    <s v="10 - FONDO GENERAL"/>
    <s v="(en blanco)"/>
    <s v="99 - MULTIPROVINCIAL"/>
    <n v="20000"/>
    <n v="0"/>
  </r>
  <r>
    <s v="2024"/>
    <x v="0"/>
    <x v="0"/>
    <x v="1"/>
    <x v="7"/>
    <x v="2"/>
    <s v="0201 - PRESIDENCIA DE LA REPÚBLICA"/>
    <s v="0004 - SERVICIO INTEGRAL DE EMERGENCIAS"/>
    <x v="0"/>
    <x v="7"/>
    <x v="12"/>
    <x v="6"/>
    <x v="43"/>
    <s v="N"/>
    <s v="00 - N/A"/>
    <s v="20 - FONDOS CON DESTINO ESPECÍFICO"/>
    <s v="(en blanco)"/>
    <s v="99 - MULTIPROVINCIAL"/>
    <n v="700000"/>
    <n v="0"/>
  </r>
  <r>
    <s v="2024"/>
    <x v="0"/>
    <x v="0"/>
    <x v="1"/>
    <x v="7"/>
    <x v="2"/>
    <s v="0201 - PRESIDENCIA DE LA REPÚBLICA"/>
    <s v="0004 - SERVICIO INTEGRAL DE EMERGENCIAS"/>
    <x v="0"/>
    <x v="7"/>
    <x v="12"/>
    <x v="6"/>
    <x v="41"/>
    <s v="N"/>
    <s v="00 - N/A"/>
    <s v="10 - FONDO GENERAL"/>
    <s v="(en blanco)"/>
    <s v="99 - MULTIPROVINCIAL"/>
    <n v="811922"/>
    <n v="0"/>
  </r>
  <r>
    <s v="2024"/>
    <x v="0"/>
    <x v="0"/>
    <x v="1"/>
    <x v="7"/>
    <x v="2"/>
    <s v="0201 - PRESIDENCIA DE LA REPÚBLICA"/>
    <s v="0004 - SERVICIO INTEGRAL DE EMERGENCIAS"/>
    <x v="0"/>
    <x v="7"/>
    <x v="12"/>
    <x v="6"/>
    <x v="41"/>
    <s v="N"/>
    <s v="00 - N/A"/>
    <s v="20 - FONDOS CON DESTINO ESPECÍFICO"/>
    <s v="(en blanco)"/>
    <s v="99 - MULTIPROVINCIAL"/>
    <n v="60000000"/>
    <n v="55525683.640000001"/>
  </r>
  <r>
    <s v="2024"/>
    <x v="0"/>
    <x v="0"/>
    <x v="1"/>
    <x v="7"/>
    <x v="2"/>
    <s v="0201 - PRESIDENCIA DE LA REPÚBLICA"/>
    <s v="0004 - SERVICIO INTEGRAL DE EMERGENCIAS"/>
    <x v="0"/>
    <x v="7"/>
    <x v="12"/>
    <x v="6"/>
    <x v="41"/>
    <s v="S"/>
    <s v="03 - AMPLIACIÓN DEL SISTEMA NACIONAL DE ATENCION A EMERGENCIAS Y SEGURIDAD 9-1-1, FASE II"/>
    <s v="10 - FONDO GENERAL"/>
    <n v="14624"/>
    <s v="15 - MONTE CRISTI"/>
    <n v="100000"/>
    <n v="0"/>
  </r>
  <r>
    <s v="2024"/>
    <x v="0"/>
    <x v="0"/>
    <x v="1"/>
    <x v="7"/>
    <x v="2"/>
    <s v="0201 - PRESIDENCIA DE LA REPÚBLICA"/>
    <s v="0004 - SERVICIO INTEGRAL DE EMERGENCIAS"/>
    <x v="0"/>
    <x v="7"/>
    <x v="12"/>
    <x v="5"/>
    <x v="42"/>
    <s v="N"/>
    <s v="00 - N/A"/>
    <s v="10 - FONDO GENERAL"/>
    <s v="(en blanco)"/>
    <s v="99 - MULTIPROVINCIAL"/>
    <n v="1000000"/>
    <n v="0"/>
  </r>
  <r>
    <s v="2024"/>
    <x v="0"/>
    <x v="0"/>
    <x v="1"/>
    <x v="7"/>
    <x v="2"/>
    <s v="0201 - PRESIDENCIA DE LA REPÚBLICA"/>
    <s v="0004 - SERVICIO INTEGRAL DE EMERGENCIAS"/>
    <x v="0"/>
    <x v="7"/>
    <x v="12"/>
    <x v="5"/>
    <x v="42"/>
    <s v="N"/>
    <s v="00 - N/A"/>
    <s v="20 - FONDOS CON DESTINO ESPECÍFICO"/>
    <s v="(en blanco)"/>
    <s v="99 - MULTIPROVINCIAL"/>
    <n v="114282940"/>
    <n v="0"/>
  </r>
  <r>
    <s v="2024"/>
    <x v="0"/>
    <x v="0"/>
    <x v="1"/>
    <x v="7"/>
    <x v="2"/>
    <s v="0201 - PRESIDENCIA DE LA REPÚBLICA"/>
    <s v="0004 - SERVICIO INTEGRAL DE EMERGENCIAS"/>
    <x v="0"/>
    <x v="7"/>
    <x v="12"/>
    <x v="5"/>
    <x v="42"/>
    <s v="S"/>
    <s v="03 - AMPLIACIÓN DEL SISTEMA NACIONAL DE ATENCION A EMERGENCIAS Y SEGURIDAD 9-1-1, FASE II"/>
    <s v="10 - FONDO GENERAL"/>
    <n v="14624"/>
    <s v="15 - MONTE CRISTI"/>
    <n v="50000"/>
    <n v="0"/>
  </r>
  <r>
    <s v="2024"/>
    <x v="0"/>
    <x v="0"/>
    <x v="1"/>
    <x v="7"/>
    <x v="2"/>
    <s v="0201 - PRESIDENCIA DE LA REPÚBLICA"/>
    <s v="0005 - GOBERNACIÓN  DEL EDIFICIO GUBERNAMENTAL JUAN PABLO DUARTE"/>
    <x v="0"/>
    <x v="0"/>
    <x v="2"/>
    <x v="6"/>
    <x v="36"/>
    <s v="N"/>
    <s v="00 - N/A"/>
    <s v="10 - FONDO GENERAL"/>
    <s v="(en blanco)"/>
    <s v="99 - MULTIPROVINCIAL"/>
    <n v="300000"/>
    <n v="0"/>
  </r>
  <r>
    <s v="2024"/>
    <x v="0"/>
    <x v="0"/>
    <x v="1"/>
    <x v="7"/>
    <x v="2"/>
    <s v="0201 - PRESIDENCIA DE LA REPÚBLICA"/>
    <s v="0005 - UNIDAD EJECUTORA PARA LA READECUACION DE BARRIOS  Y ENTORNOS (URBE)"/>
    <x v="0"/>
    <x v="0"/>
    <x v="2"/>
    <x v="6"/>
    <x v="36"/>
    <s v="N"/>
    <s v="00 - N/A"/>
    <s v="10 - FONDO GENERAL"/>
    <s v="(en blanco)"/>
    <s v="99 - MULTIPROVINCIAL"/>
    <n v="3200000"/>
    <n v="0"/>
  </r>
  <r>
    <s v="2024"/>
    <x v="0"/>
    <x v="0"/>
    <x v="1"/>
    <x v="7"/>
    <x v="2"/>
    <s v="0201 - PRESIDENCIA DE LA REPÚBLICA"/>
    <s v="0005 - UNIDAD EJECUTORA PARA LA READECUACION DE BARRIOS  Y ENTORNOS (URBE)"/>
    <x v="0"/>
    <x v="0"/>
    <x v="2"/>
    <x v="6"/>
    <x v="37"/>
    <s v="N"/>
    <s v="00 - N/A"/>
    <s v="10 - FONDO GENERAL"/>
    <s v="(en blanco)"/>
    <s v="99 - MULTIPROVINCIAL"/>
    <n v="600000"/>
    <n v="0"/>
  </r>
  <r>
    <s v="2024"/>
    <x v="0"/>
    <x v="0"/>
    <x v="1"/>
    <x v="7"/>
    <x v="2"/>
    <s v="0201 - PRESIDENCIA DE LA REPÚBLICA"/>
    <s v="0005 - UNIDAD EJECUTORA PARA LA READECUACION DE BARRIOS  Y ENTORNOS (URBE)"/>
    <x v="0"/>
    <x v="0"/>
    <x v="2"/>
    <x v="6"/>
    <x v="40"/>
    <s v="N"/>
    <s v="00 - N/A"/>
    <s v="10 - FONDO GENERAL"/>
    <s v="(en blanco)"/>
    <s v="99 - MULTIPROVINCIAL"/>
    <n v="0"/>
    <n v="0"/>
  </r>
  <r>
    <s v="2024"/>
    <x v="0"/>
    <x v="0"/>
    <x v="1"/>
    <x v="7"/>
    <x v="2"/>
    <s v="0201 - PRESIDENCIA DE LA REPÚBLICA"/>
    <s v="0005 - UNIDAD EJECUTORA PARA LA READECUACION DE BARRIOS  Y ENTORNOS (URBE)"/>
    <x v="2"/>
    <x v="4"/>
    <x v="106"/>
    <x v="5"/>
    <x v="42"/>
    <s v="S"/>
    <s v="01 - MEJORAMIENTO URBANO, SOCIAL Y AMBIENTAL DEL BARRIO DOMINGO SAVIO (LA CIENEGA - LOS GUANDULES), DISTRITO NACIONAL"/>
    <s v="10 - FONDO GENERAL"/>
    <n v="13924"/>
    <s v="01 - DISTRITO NACIONAL"/>
    <n v="0"/>
    <n v="0"/>
  </r>
  <r>
    <s v="2024"/>
    <x v="0"/>
    <x v="0"/>
    <x v="1"/>
    <x v="7"/>
    <x v="2"/>
    <s v="0201 - PRESIDENCIA DE LA REPÚBLICA"/>
    <s v="0006 - CENTRO DE OPERACIONES DE EMERGENCIAS (COE)"/>
    <x v="3"/>
    <x v="6"/>
    <x v="13"/>
    <x v="6"/>
    <x v="36"/>
    <s v="N"/>
    <s v="00 - N/A"/>
    <s v="40 - TRANSFERENCIAS"/>
    <s v="(en blanco)"/>
    <s v="99 - MULTIPROVINCIAL"/>
    <n v="0"/>
    <n v="0"/>
  </r>
  <r>
    <s v="2024"/>
    <x v="0"/>
    <x v="0"/>
    <x v="1"/>
    <x v="7"/>
    <x v="2"/>
    <s v="0201 - PRESIDENCIA DE LA REPÚBLICA"/>
    <s v="0006 - CENTRO DE OPERACIONES DE EMERGENCIAS (COE)"/>
    <x v="3"/>
    <x v="6"/>
    <x v="13"/>
    <x v="6"/>
    <x v="37"/>
    <s v="N"/>
    <s v="00 - N/A"/>
    <s v="40 - TRANSFERENCIAS"/>
    <s v="(en blanco)"/>
    <s v="99 - MULTIPROVINCIAL"/>
    <n v="0"/>
    <n v="0"/>
  </r>
  <r>
    <s v="2024"/>
    <x v="0"/>
    <x v="0"/>
    <x v="1"/>
    <x v="7"/>
    <x v="2"/>
    <s v="0201 - PRESIDENCIA DE LA REPÚBLICA"/>
    <s v="0006 - CENTRO DE OPERACIONES DE EMERGENCIAS (COE)"/>
    <x v="3"/>
    <x v="6"/>
    <x v="13"/>
    <x v="6"/>
    <x v="39"/>
    <s v="N"/>
    <s v="00 - N/A"/>
    <s v="40 - TRANSFERENCIAS"/>
    <s v="(en blanco)"/>
    <s v="99 - MULTIPROVINCIAL"/>
    <n v="0"/>
    <n v="0"/>
  </r>
  <r>
    <s v="2024"/>
    <x v="0"/>
    <x v="0"/>
    <x v="1"/>
    <x v="7"/>
    <x v="2"/>
    <s v="0201 - PRESIDENCIA DE LA REPÚBLICA"/>
    <s v="0006 - CENTRO DE OPERACIONES DE EMERGENCIAS (COE)"/>
    <x v="3"/>
    <x v="6"/>
    <x v="13"/>
    <x v="6"/>
    <x v="40"/>
    <s v="N"/>
    <s v="00 - N/A"/>
    <s v="40 - TRANSFERENCIAS"/>
    <s v="(en blanco)"/>
    <s v="99 - MULTIPROVINCIAL"/>
    <n v="0"/>
    <n v="0"/>
  </r>
  <r>
    <s v="2024"/>
    <x v="0"/>
    <x v="0"/>
    <x v="1"/>
    <x v="7"/>
    <x v="2"/>
    <s v="0201 - PRESIDENCIA DE LA REPÚBLICA"/>
    <s v="0006 - CENTRO DE OPERACIONES DE EMERGENCIAS (COE)"/>
    <x v="3"/>
    <x v="6"/>
    <x v="13"/>
    <x v="6"/>
    <x v="43"/>
    <s v="N"/>
    <s v="00 - N/A"/>
    <s v="40 - TRANSFERENCIAS"/>
    <s v="(en blanco)"/>
    <s v="99 - MULTIPROVINCIAL"/>
    <n v="0"/>
    <n v="0"/>
  </r>
  <r>
    <s v="2024"/>
    <x v="0"/>
    <x v="0"/>
    <x v="1"/>
    <x v="7"/>
    <x v="2"/>
    <s v="0201 - PRESIDENCIA DE LA REPÚBLICA"/>
    <s v="0007 - PROGRAMA SUPÉRATE"/>
    <x v="2"/>
    <x v="4"/>
    <x v="6"/>
    <x v="6"/>
    <x v="36"/>
    <s v="N"/>
    <s v="00 - N/A"/>
    <s v="10 - FONDO GENERAL"/>
    <s v="(en blanco)"/>
    <s v="99 - MULTIPROVINCIAL"/>
    <n v="33700000"/>
    <n v="470096.29"/>
  </r>
  <r>
    <s v="2024"/>
    <x v="0"/>
    <x v="0"/>
    <x v="1"/>
    <x v="7"/>
    <x v="2"/>
    <s v="0201 - PRESIDENCIA DE LA REPÚBLICA"/>
    <s v="0007 - PROGRAMA SUPÉRATE"/>
    <x v="2"/>
    <x v="4"/>
    <x v="6"/>
    <x v="6"/>
    <x v="37"/>
    <s v="N"/>
    <s v="00 - N/A"/>
    <s v="10 - FONDO GENERAL"/>
    <s v="(en blanco)"/>
    <s v="99 - MULTIPROVINCIAL"/>
    <n v="2700000"/>
    <n v="0"/>
  </r>
  <r>
    <s v="2024"/>
    <x v="0"/>
    <x v="0"/>
    <x v="1"/>
    <x v="7"/>
    <x v="2"/>
    <s v="0201 - PRESIDENCIA DE LA REPÚBLICA"/>
    <s v="0007 - PROGRAMA SUPÉRATE"/>
    <x v="2"/>
    <x v="4"/>
    <x v="6"/>
    <x v="6"/>
    <x v="38"/>
    <s v="N"/>
    <s v="00 - N/A"/>
    <s v="10 - FONDO GENERAL"/>
    <s v="(en blanco)"/>
    <s v="99 - MULTIPROVINCIAL"/>
    <n v="550000"/>
    <n v="0"/>
  </r>
  <r>
    <s v="2024"/>
    <x v="0"/>
    <x v="0"/>
    <x v="1"/>
    <x v="7"/>
    <x v="2"/>
    <s v="0201 - PRESIDENCIA DE LA REPÚBLICA"/>
    <s v="0007 - PROGRAMA SUPÉRATE"/>
    <x v="2"/>
    <x v="4"/>
    <x v="6"/>
    <x v="6"/>
    <x v="39"/>
    <s v="N"/>
    <s v="00 - N/A"/>
    <s v="10 - FONDO GENERAL"/>
    <s v="(en blanco)"/>
    <s v="99 - MULTIPROVINCIAL"/>
    <n v="14200000"/>
    <n v="0"/>
  </r>
  <r>
    <s v="2024"/>
    <x v="0"/>
    <x v="0"/>
    <x v="1"/>
    <x v="7"/>
    <x v="2"/>
    <s v="0201 - PRESIDENCIA DE LA REPÚBLICA"/>
    <s v="0007 - PROGRAMA SUPÉRATE"/>
    <x v="2"/>
    <x v="4"/>
    <x v="6"/>
    <x v="6"/>
    <x v="40"/>
    <s v="N"/>
    <s v="00 - N/A"/>
    <s v="10 - FONDO GENERAL"/>
    <s v="(en blanco)"/>
    <s v="99 - MULTIPROVINCIAL"/>
    <n v="7350000"/>
    <n v="578314.59"/>
  </r>
  <r>
    <s v="2024"/>
    <x v="0"/>
    <x v="0"/>
    <x v="1"/>
    <x v="7"/>
    <x v="2"/>
    <s v="0201 - PRESIDENCIA DE LA REPÚBLICA"/>
    <s v="0007 - PROGRAMA SUPÉRATE"/>
    <x v="2"/>
    <x v="4"/>
    <x v="6"/>
    <x v="6"/>
    <x v="43"/>
    <s v="N"/>
    <s v="00 - N/A"/>
    <s v="10 - FONDO GENERAL"/>
    <s v="(en blanco)"/>
    <s v="99 - MULTIPROVINCIAL"/>
    <n v="700000"/>
    <n v="0"/>
  </r>
  <r>
    <s v="2024"/>
    <x v="0"/>
    <x v="0"/>
    <x v="1"/>
    <x v="7"/>
    <x v="2"/>
    <s v="0201 - PRESIDENCIA DE LA REPÚBLICA"/>
    <s v="0007 - PROGRAMA SUPÉRATE"/>
    <x v="2"/>
    <x v="4"/>
    <x v="6"/>
    <x v="6"/>
    <x v="45"/>
    <s v="N"/>
    <s v="00 - N/A"/>
    <s v="10 - FONDO GENERAL"/>
    <s v="(en blanco)"/>
    <s v="99 - MULTIPROVINCIAL"/>
    <n v="200000"/>
    <n v="0"/>
  </r>
  <r>
    <s v="2024"/>
    <x v="0"/>
    <x v="0"/>
    <x v="1"/>
    <x v="7"/>
    <x v="2"/>
    <s v="0201 - PRESIDENCIA DE LA REPÚBLICA"/>
    <s v="0007 - PROGRAMA SUPÉRATE"/>
    <x v="2"/>
    <x v="4"/>
    <x v="6"/>
    <x v="6"/>
    <x v="41"/>
    <s v="N"/>
    <s v="00 - N/A"/>
    <s v="10 - FONDO GENERAL"/>
    <s v="(en blanco)"/>
    <s v="99 - MULTIPROVINCIAL"/>
    <n v="100000"/>
    <n v="0"/>
  </r>
  <r>
    <s v="2024"/>
    <x v="0"/>
    <x v="0"/>
    <x v="1"/>
    <x v="7"/>
    <x v="2"/>
    <s v="0201 - PRESIDENCIA DE LA REPÚBLICA"/>
    <s v="0007 - PROGRAMA SUPÉRATE"/>
    <x v="2"/>
    <x v="4"/>
    <x v="6"/>
    <x v="6"/>
    <x v="44"/>
    <s v="N"/>
    <s v="00 - N/A"/>
    <s v="10 - FONDO GENERAL"/>
    <s v="(en blanco)"/>
    <s v="99 - MULTIPROVINCIAL"/>
    <n v="50000"/>
    <n v="21771"/>
  </r>
  <r>
    <s v="2024"/>
    <x v="0"/>
    <x v="0"/>
    <x v="1"/>
    <x v="7"/>
    <x v="2"/>
    <s v="0201 - PRESIDENCIA DE LA REPÚBLICA"/>
    <s v="0007 - PROGRAMA SUPÉRATE"/>
    <x v="2"/>
    <x v="4"/>
    <x v="6"/>
    <x v="5"/>
    <x v="42"/>
    <s v="N"/>
    <s v="00 - N/A"/>
    <s v="10 - FONDO GENERAL"/>
    <s v="(en blanco)"/>
    <s v="99 - MULTIPROVINCIAL"/>
    <n v="37500000"/>
    <n v="10118454.15"/>
  </r>
  <r>
    <s v="2024"/>
    <x v="0"/>
    <x v="0"/>
    <x v="1"/>
    <x v="7"/>
    <x v="2"/>
    <s v="0201 - PRESIDENCIA DE LA REPÚBLICA"/>
    <s v="0007 - PROGRAMA SUPÉRATE"/>
    <x v="2"/>
    <x v="4"/>
    <x v="6"/>
    <x v="5"/>
    <x v="42"/>
    <s v="N"/>
    <s v="00 - N/A"/>
    <s v="60 - CREDITO EXTERNO"/>
    <s v="(en blanco)"/>
    <s v="99 - MULTIPROVINCIAL"/>
    <n v="542250000"/>
    <n v="0"/>
  </r>
  <r>
    <s v="2024"/>
    <x v="0"/>
    <x v="0"/>
    <x v="1"/>
    <x v="7"/>
    <x v="2"/>
    <s v="0201 - PRESIDENCIA DE LA REPÚBLICA"/>
    <s v="0007 - PROGRAMA SUPÉRATE"/>
    <x v="2"/>
    <x v="4"/>
    <x v="95"/>
    <x v="5"/>
    <x v="42"/>
    <s v="S"/>
    <s v="00 - N/A"/>
    <s v="60 - CREDITO EXTERNO"/>
    <s v="(en blanco)"/>
    <s v="99 - MULTIPROVINCIAL"/>
    <n v="168000000"/>
    <n v="0"/>
  </r>
  <r>
    <s v="2024"/>
    <x v="0"/>
    <x v="0"/>
    <x v="1"/>
    <x v="7"/>
    <x v="2"/>
    <s v="0201 - PRESIDENCIA DE LA REPÚBLICA"/>
    <s v="0007 - PROGRAMA SUPÉRATE"/>
    <x v="2"/>
    <x v="5"/>
    <x v="14"/>
    <x v="6"/>
    <x v="36"/>
    <s v="N"/>
    <s v="00 - N/A"/>
    <s v="10 - FONDO GENERAL"/>
    <s v="(en blanco)"/>
    <s v="99 - MULTIPROVINCIAL"/>
    <n v="0"/>
    <n v="1138924.2"/>
  </r>
  <r>
    <s v="2024"/>
    <x v="0"/>
    <x v="0"/>
    <x v="1"/>
    <x v="7"/>
    <x v="2"/>
    <s v="0201 - PRESIDENCIA DE LA REPÚBLICA"/>
    <s v="0007 - PROGRAMA SUPÉRATE"/>
    <x v="2"/>
    <x v="5"/>
    <x v="14"/>
    <x v="6"/>
    <x v="39"/>
    <s v="N"/>
    <s v="00 - N/A"/>
    <s v="10 - FONDO GENERAL"/>
    <s v="(en blanco)"/>
    <s v="99 - MULTIPROVINCIAL"/>
    <n v="0"/>
    <n v="0"/>
  </r>
  <r>
    <s v="2024"/>
    <x v="0"/>
    <x v="0"/>
    <x v="1"/>
    <x v="7"/>
    <x v="2"/>
    <s v="0201 - PRESIDENCIA DE LA REPÚBLICA"/>
    <s v="0007 - PROGRAMA SUPÉRATE"/>
    <x v="2"/>
    <x v="5"/>
    <x v="14"/>
    <x v="6"/>
    <x v="40"/>
    <s v="N"/>
    <s v="00 - N/A"/>
    <s v="10 - FONDO GENERAL"/>
    <s v="(en blanco)"/>
    <s v="99 - MULTIPROVINCIAL"/>
    <n v="0"/>
    <n v="0"/>
  </r>
  <r>
    <s v="2024"/>
    <x v="0"/>
    <x v="0"/>
    <x v="1"/>
    <x v="7"/>
    <x v="2"/>
    <s v="0201 - PRESIDENCIA DE LA REPÚBLICA"/>
    <s v="0007 - PROGRAMA SUPÉRATE"/>
    <x v="2"/>
    <x v="5"/>
    <x v="14"/>
    <x v="6"/>
    <x v="44"/>
    <s v="N"/>
    <s v="00 - N/A"/>
    <s v="10 - FONDO GENERAL"/>
    <s v="(en blanco)"/>
    <s v="99 - MULTIPROVINCIAL"/>
    <n v="0"/>
    <n v="0"/>
  </r>
  <r>
    <s v="2024"/>
    <x v="0"/>
    <x v="0"/>
    <x v="1"/>
    <x v="7"/>
    <x v="2"/>
    <s v="0201 - PRESIDENCIA DE LA REPÚBLICA"/>
    <s v="0008 - ADMINISTRADORA DE SUBSIDIOS SOCIALES"/>
    <x v="2"/>
    <x v="4"/>
    <x v="6"/>
    <x v="6"/>
    <x v="36"/>
    <s v="N"/>
    <s v="00 - N/A"/>
    <s v="10 - FONDO GENERAL"/>
    <s v="(en blanco)"/>
    <s v="99 - MULTIPROVINCIAL"/>
    <n v="5500000"/>
    <n v="1929381.23"/>
  </r>
  <r>
    <s v="2024"/>
    <x v="0"/>
    <x v="0"/>
    <x v="1"/>
    <x v="7"/>
    <x v="2"/>
    <s v="0201 - PRESIDENCIA DE LA REPÚBLICA"/>
    <s v="0008 - ADMINISTRADORA DE SUBSIDIOS SOCIALES"/>
    <x v="2"/>
    <x v="4"/>
    <x v="6"/>
    <x v="6"/>
    <x v="37"/>
    <s v="N"/>
    <s v="00 - N/A"/>
    <s v="10 - FONDO GENERAL"/>
    <s v="(en blanco)"/>
    <s v="99 - MULTIPROVINCIAL"/>
    <n v="500000"/>
    <n v="1138593.33"/>
  </r>
  <r>
    <s v="2024"/>
    <x v="0"/>
    <x v="0"/>
    <x v="1"/>
    <x v="7"/>
    <x v="2"/>
    <s v="0201 - PRESIDENCIA DE LA REPÚBLICA"/>
    <s v="0008 - ADMINISTRADORA DE SUBSIDIOS SOCIALES"/>
    <x v="2"/>
    <x v="4"/>
    <x v="6"/>
    <x v="6"/>
    <x v="38"/>
    <s v="N"/>
    <s v="00 - N/A"/>
    <s v="10 - FONDO GENERAL"/>
    <s v="(en blanco)"/>
    <s v="99 - MULTIPROVINCIAL"/>
    <n v="0"/>
    <n v="67000"/>
  </r>
  <r>
    <s v="2024"/>
    <x v="0"/>
    <x v="0"/>
    <x v="1"/>
    <x v="7"/>
    <x v="2"/>
    <s v="0201 - PRESIDENCIA DE LA REPÚBLICA"/>
    <s v="0008 - ADMINISTRADORA DE SUBSIDIOS SOCIALES"/>
    <x v="2"/>
    <x v="4"/>
    <x v="6"/>
    <x v="6"/>
    <x v="39"/>
    <s v="N"/>
    <s v="00 - N/A"/>
    <s v="10 - FONDO GENERAL"/>
    <s v="(en blanco)"/>
    <s v="99 - MULTIPROVINCIAL"/>
    <n v="3000000"/>
    <n v="0"/>
  </r>
  <r>
    <s v="2024"/>
    <x v="0"/>
    <x v="0"/>
    <x v="1"/>
    <x v="7"/>
    <x v="2"/>
    <s v="0201 - PRESIDENCIA DE LA REPÚBLICA"/>
    <s v="0008 - ADMINISTRADORA DE SUBSIDIOS SOCIALES"/>
    <x v="2"/>
    <x v="4"/>
    <x v="6"/>
    <x v="6"/>
    <x v="40"/>
    <s v="N"/>
    <s v="00 - N/A"/>
    <s v="10 - FONDO GENERAL"/>
    <s v="(en blanco)"/>
    <s v="99 - MULTIPROVINCIAL"/>
    <n v="0"/>
    <n v="583392"/>
  </r>
  <r>
    <s v="2024"/>
    <x v="0"/>
    <x v="0"/>
    <x v="1"/>
    <x v="7"/>
    <x v="2"/>
    <s v="0201 - PRESIDENCIA DE LA REPÚBLICA"/>
    <s v="0008 - ADMINISTRADORA DE SUBSIDIOS SOCIALES"/>
    <x v="2"/>
    <x v="4"/>
    <x v="6"/>
    <x v="6"/>
    <x v="43"/>
    <s v="N"/>
    <s v="00 - N/A"/>
    <s v="10 - FONDO GENERAL"/>
    <s v="(en blanco)"/>
    <s v="99 - MULTIPROVINCIAL"/>
    <n v="0"/>
    <n v="0"/>
  </r>
  <r>
    <s v="2024"/>
    <x v="0"/>
    <x v="0"/>
    <x v="1"/>
    <x v="7"/>
    <x v="2"/>
    <s v="0201 - PRESIDENCIA DE LA REPÚBLICA"/>
    <s v="0008 - ADMINISTRADORA DE SUBSIDIOS SOCIALES"/>
    <x v="2"/>
    <x v="4"/>
    <x v="6"/>
    <x v="6"/>
    <x v="41"/>
    <s v="N"/>
    <s v="00 - N/A"/>
    <s v="10 - FONDO GENERAL"/>
    <s v="(en blanco)"/>
    <s v="99 - MULTIPROVINCIAL"/>
    <n v="0"/>
    <n v="0"/>
  </r>
  <r>
    <s v="2024"/>
    <x v="0"/>
    <x v="0"/>
    <x v="1"/>
    <x v="7"/>
    <x v="2"/>
    <s v="0201 - PRESIDENCIA DE LA REPÚBLICA"/>
    <s v="0008 - ADMINISTRADORA DE SUBSIDIOS SOCIALES"/>
    <x v="2"/>
    <x v="4"/>
    <x v="6"/>
    <x v="5"/>
    <x v="42"/>
    <s v="N"/>
    <s v="00 - N/A"/>
    <s v="10 - FONDO GENERAL"/>
    <s v="(en blanco)"/>
    <s v="99 - MULTIPROVINCIAL"/>
    <n v="2000000"/>
    <n v="0"/>
  </r>
  <r>
    <s v="2024"/>
    <x v="0"/>
    <x v="0"/>
    <x v="1"/>
    <x v="7"/>
    <x v="2"/>
    <s v="0201 - PRESIDENCIA DE LA REPÚBLICA"/>
    <s v="0008 - DIRECCION GENERAL DE ETICA E INTEGRIDAD GUBERNAMENTAL"/>
    <x v="0"/>
    <x v="0"/>
    <x v="2"/>
    <x v="6"/>
    <x v="36"/>
    <s v="N"/>
    <s v="00 - N/A"/>
    <s v="10 - FONDO GENERAL"/>
    <s v="(en blanco)"/>
    <s v="99 - MULTIPROVINCIAL"/>
    <n v="1964500"/>
    <n v="0"/>
  </r>
  <r>
    <s v="2024"/>
    <x v="0"/>
    <x v="0"/>
    <x v="1"/>
    <x v="7"/>
    <x v="2"/>
    <s v="0201 - PRESIDENCIA DE LA REPÚBLICA"/>
    <s v="0008 - DIRECCION GENERAL DE ETICA E INTEGRIDAD GUBERNAMENTAL"/>
    <x v="0"/>
    <x v="0"/>
    <x v="2"/>
    <x v="6"/>
    <x v="37"/>
    <s v="N"/>
    <s v="00 - N/A"/>
    <s v="10 - FONDO GENERAL"/>
    <s v="(en blanco)"/>
    <s v="99 - MULTIPROVINCIAL"/>
    <n v="1576933"/>
    <n v="0"/>
  </r>
  <r>
    <s v="2024"/>
    <x v="0"/>
    <x v="0"/>
    <x v="1"/>
    <x v="7"/>
    <x v="2"/>
    <s v="0201 - PRESIDENCIA DE LA REPÚBLICA"/>
    <s v="0008 - DIRECCION GENERAL DE ETICA E INTEGRIDAD GUBERNAMENTAL"/>
    <x v="0"/>
    <x v="0"/>
    <x v="2"/>
    <x v="6"/>
    <x v="39"/>
    <s v="N"/>
    <s v="00 - N/A"/>
    <s v="10 - FONDO GENERAL"/>
    <s v="(en blanco)"/>
    <s v="99 - MULTIPROVINCIAL"/>
    <n v="0"/>
    <n v="4614000"/>
  </r>
  <r>
    <s v="2024"/>
    <x v="0"/>
    <x v="0"/>
    <x v="1"/>
    <x v="7"/>
    <x v="2"/>
    <s v="0201 - PRESIDENCIA DE LA REPÚBLICA"/>
    <s v="0009 - COMISIÓN PRESIDENCIAL DE APOYO AL DESARROLLO PROVINCIAL"/>
    <x v="0"/>
    <x v="0"/>
    <x v="0"/>
    <x v="5"/>
    <x v="42"/>
    <s v="S"/>
    <s v="97 - REMODELACIÓN POLIDEPORTIVO VERON, DISTRITO MUNICIPAL VERON-PUNTA CANA, PROVINCIA LA ALTAGRACIA."/>
    <s v="10 - FONDO GENERAL"/>
    <n v="16196"/>
    <s v="11 - LA ALTAGRACIA"/>
    <n v="120580"/>
    <n v="0"/>
  </r>
  <r>
    <s v="2024"/>
    <x v="0"/>
    <x v="0"/>
    <x v="1"/>
    <x v="7"/>
    <x v="2"/>
    <s v="0201 - PRESIDENCIA DE LA REPÚBLICA"/>
    <s v="0009 - COMISIÓN PRESIDENCIAL DE APOYO AL DESARROLLO PROVINCIAL"/>
    <x v="0"/>
    <x v="0"/>
    <x v="2"/>
    <x v="6"/>
    <x v="36"/>
    <s v="N"/>
    <s v="00 - N/A"/>
    <s v="10 - FONDO GENERAL"/>
    <s v="(en blanco)"/>
    <s v="99 - MULTIPROVINCIAL"/>
    <n v="2500000"/>
    <n v="233840.6"/>
  </r>
  <r>
    <s v="2024"/>
    <x v="0"/>
    <x v="0"/>
    <x v="1"/>
    <x v="7"/>
    <x v="2"/>
    <s v="0201 - PRESIDENCIA DE LA REPÚBLICA"/>
    <s v="0009 - COMISIÓN PRESIDENCIAL DE APOYO AL DESARROLLO PROVINCIAL"/>
    <x v="0"/>
    <x v="0"/>
    <x v="2"/>
    <x v="6"/>
    <x v="37"/>
    <s v="N"/>
    <s v="00 - N/A"/>
    <s v="10 - FONDO GENERAL"/>
    <s v="(en blanco)"/>
    <s v="99 - MULTIPROVINCIAL"/>
    <n v="500000"/>
    <n v="229521.58"/>
  </r>
  <r>
    <s v="2024"/>
    <x v="0"/>
    <x v="0"/>
    <x v="1"/>
    <x v="7"/>
    <x v="2"/>
    <s v="0201 - PRESIDENCIA DE LA REPÚBLICA"/>
    <s v="0009 - COMISIÓN PRESIDENCIAL DE APOYO AL DESARROLLO PROVINCIAL"/>
    <x v="0"/>
    <x v="0"/>
    <x v="2"/>
    <x v="6"/>
    <x v="39"/>
    <s v="N"/>
    <s v="00 - N/A"/>
    <s v="10 - FONDO GENERAL"/>
    <s v="(en blanco)"/>
    <s v="99 - MULTIPROVINCIAL"/>
    <n v="4000000"/>
    <n v="0"/>
  </r>
  <r>
    <s v="2024"/>
    <x v="0"/>
    <x v="0"/>
    <x v="1"/>
    <x v="7"/>
    <x v="2"/>
    <s v="0201 - PRESIDENCIA DE LA REPÚBLICA"/>
    <s v="0009 - COMISIÓN PRESIDENCIAL DE APOYO AL DESARROLLO PROVINCIAL"/>
    <x v="0"/>
    <x v="0"/>
    <x v="2"/>
    <x v="6"/>
    <x v="40"/>
    <s v="N"/>
    <s v="00 - N/A"/>
    <s v="10 - FONDO GENERAL"/>
    <s v="(en blanco)"/>
    <s v="99 - MULTIPROVINCIAL"/>
    <n v="0"/>
    <n v="0"/>
  </r>
  <r>
    <s v="2024"/>
    <x v="0"/>
    <x v="0"/>
    <x v="1"/>
    <x v="7"/>
    <x v="2"/>
    <s v="0201 - PRESIDENCIA DE LA REPÚBLICA"/>
    <s v="0009 - COMISIÓN PRESIDENCIAL DE APOYO AL DESARROLLO PROVINCIAL"/>
    <x v="0"/>
    <x v="1"/>
    <x v="22"/>
    <x v="6"/>
    <x v="36"/>
    <s v="S"/>
    <s v="66 - CONSTRUCCIÓN DESTACAMENTO POLICIAL EN LA COMUNIDAD SAN JOSE DE PASTRANA, MUNICIPIO CABRERA, PROVINCIA MARIA TRINIDAD SANCHEZ"/>
    <s v="10 - FONDO GENERAL"/>
    <n v="16137"/>
    <s v="14 - MARIA TRINIDAD SANCHEZ"/>
    <n v="1099184"/>
    <n v="0"/>
  </r>
  <r>
    <s v="2024"/>
    <x v="0"/>
    <x v="0"/>
    <x v="1"/>
    <x v="7"/>
    <x v="2"/>
    <s v="0201 - PRESIDENCIA DE LA REPÚBLICA"/>
    <s v="0009 - COMISIÓN PRESIDENCIAL DE APOYO AL DESARROLLO PROVINCIAL"/>
    <x v="0"/>
    <x v="1"/>
    <x v="22"/>
    <x v="6"/>
    <x v="36"/>
    <s v="S"/>
    <s v="68 - CONSTRUCCIÓN DESTACAMENTO POLICIAL EN EL COPEYITO, MUNICIPIO RIO SAN JUAN, PROVINCIA MARIA TRINIDAD SANCHEZ"/>
    <s v="10 - FONDO GENERAL"/>
    <n v="16139"/>
    <s v="14 - MARIA TRINIDAD SANCHEZ"/>
    <n v="1099183"/>
    <n v="0"/>
  </r>
  <r>
    <s v="2024"/>
    <x v="0"/>
    <x v="0"/>
    <x v="1"/>
    <x v="7"/>
    <x v="2"/>
    <s v="0201 - PRESIDENCIA DE LA REPÚBLICA"/>
    <s v="0009 - COMISIÓN PRESIDENCIAL DE APOYO AL DESARROLLO PROVINCIAL"/>
    <x v="0"/>
    <x v="1"/>
    <x v="22"/>
    <x v="5"/>
    <x v="42"/>
    <s v="S"/>
    <s v="09 - CONSTRUCCIÓN Y RECONSTRUCCIÓN DE DESTACAMENTOS POLICIALES EN COMUNIDADES DE LA PROVINCIA INDEPENDENCIA"/>
    <s v="10 - FONDO GENERAL"/>
    <n v="14526"/>
    <s v="10 - INDEPENDENCIA"/>
    <n v="13845712"/>
    <n v="8704882.4400000013"/>
  </r>
  <r>
    <s v="2024"/>
    <x v="0"/>
    <x v="0"/>
    <x v="1"/>
    <x v="7"/>
    <x v="2"/>
    <s v="0201 - PRESIDENCIA DE LA REPÚBLICA"/>
    <s v="0009 - COMISIÓN PRESIDENCIAL DE APOYO AL DESARROLLO PROVINCIAL"/>
    <x v="0"/>
    <x v="1"/>
    <x v="22"/>
    <x v="5"/>
    <x v="42"/>
    <s v="S"/>
    <s v="12 - CONSTRUCCIÓN Y RECONSTRUCIÓN DE DESTACAMENTOS POLICIALES EN COMUNIDADES DEL DISTRITO NACIONAL"/>
    <s v="10 - FONDO GENERAL"/>
    <n v="14541"/>
    <s v="01 - DISTRITO NACIONAL"/>
    <n v="63567307"/>
    <n v="49565090.649999999"/>
  </r>
  <r>
    <s v="2024"/>
    <x v="0"/>
    <x v="0"/>
    <x v="1"/>
    <x v="7"/>
    <x v="2"/>
    <s v="0201 - PRESIDENCIA DE LA REPÚBLICA"/>
    <s v="0009 - COMISIÓN PRESIDENCIAL DE APOYO AL DESARROLLO PROVINCIAL"/>
    <x v="0"/>
    <x v="1"/>
    <x v="22"/>
    <x v="5"/>
    <x v="42"/>
    <s v="S"/>
    <s v="13 - CONSTRUCCIÓN Y RECONSTRUCCIÓN DE DESTACAMENTOS POLICIALES EN COMUNIDADES DE LA PROVINCIA SANTO DOMINGO"/>
    <s v="10 - FONDO GENERAL"/>
    <n v="14542"/>
    <s v="32 - SANTO DOMINGO"/>
    <n v="18241063"/>
    <n v="28776456.059999999"/>
  </r>
  <r>
    <s v="2024"/>
    <x v="0"/>
    <x v="0"/>
    <x v="1"/>
    <x v="7"/>
    <x v="2"/>
    <s v="0201 - PRESIDENCIA DE LA REPÚBLICA"/>
    <s v="0009 - COMISIÓN PRESIDENCIAL DE APOYO AL DESARROLLO PROVINCIAL"/>
    <x v="0"/>
    <x v="1"/>
    <x v="22"/>
    <x v="5"/>
    <x v="42"/>
    <s v="S"/>
    <s v="17 - CONSTRUCCIÓN Y RECONSTRUCCIÓN DE DESTACAMENTOS POLICIALES, EN COMUNIDADES DE LA PROVINCIA SANTIAGO"/>
    <s v="10 - FONDO GENERAL"/>
    <n v="14556"/>
    <s v="25 - SANTIAGO"/>
    <n v="27806785"/>
    <n v="3262436.66"/>
  </r>
  <r>
    <s v="2024"/>
    <x v="0"/>
    <x v="0"/>
    <x v="1"/>
    <x v="7"/>
    <x v="2"/>
    <s v="0201 - PRESIDENCIA DE LA REPÚBLICA"/>
    <s v="0009 - COMISIÓN PRESIDENCIAL DE APOYO AL DESARROLLO PROVINCIAL"/>
    <x v="0"/>
    <x v="1"/>
    <x v="22"/>
    <x v="5"/>
    <x v="42"/>
    <s v="S"/>
    <s v="18 - CONSTRUCCIÓN DE DESTACAMENTO POLICIAL EN EL MUNICIPIO GUAYABAL, PROVINCIA AZUA"/>
    <s v="10 - FONDO GENERAL"/>
    <n v="14557"/>
    <s v="02 - AZUA"/>
    <n v="1128082"/>
    <n v="0"/>
  </r>
  <r>
    <s v="2024"/>
    <x v="0"/>
    <x v="0"/>
    <x v="1"/>
    <x v="7"/>
    <x v="2"/>
    <s v="0201 - PRESIDENCIA DE LA REPÚBLICA"/>
    <s v="0009 - COMISIÓN PRESIDENCIAL DE APOYO AL DESARROLLO PROVINCIAL"/>
    <x v="0"/>
    <x v="1"/>
    <x v="22"/>
    <x v="5"/>
    <x v="42"/>
    <s v="S"/>
    <s v="20 - CONSTRUCCIÓN DE DESTACAMENTOS POLICIALES EN COMUNIDADES DE LA PROVINCIA PEDERNALES"/>
    <s v="10 - FONDO GENERAL"/>
    <n v="14566"/>
    <s v="16 - PEDERNALES"/>
    <n v="2400000"/>
    <n v="15041578.41"/>
  </r>
  <r>
    <s v="2024"/>
    <x v="0"/>
    <x v="0"/>
    <x v="1"/>
    <x v="7"/>
    <x v="2"/>
    <s v="0201 - PRESIDENCIA DE LA REPÚBLICA"/>
    <s v="0009 - COMISIÓN PRESIDENCIAL DE APOYO AL DESARROLLO PROVINCIAL"/>
    <x v="0"/>
    <x v="1"/>
    <x v="22"/>
    <x v="5"/>
    <x v="42"/>
    <s v="S"/>
    <s v="22 - CONSTRUCCIÓN DESTACAMENTOS POLICIALES EN COMUNIDADES SELECCIONADAS DE LA PROVINCIA DUARTE"/>
    <s v="10 - FONDO GENERAL"/>
    <n v="14497"/>
    <s v="06 - DUARTE"/>
    <n v="54508365"/>
    <n v="15623271.01"/>
  </r>
  <r>
    <s v="2024"/>
    <x v="0"/>
    <x v="0"/>
    <x v="1"/>
    <x v="7"/>
    <x v="2"/>
    <s v="0201 - PRESIDENCIA DE LA REPÚBLICA"/>
    <s v="0009 - COMISIÓN PRESIDENCIAL DE APOYO AL DESARROLLO PROVINCIAL"/>
    <x v="0"/>
    <x v="1"/>
    <x v="22"/>
    <x v="5"/>
    <x v="42"/>
    <s v="S"/>
    <s v="31 - CONSTRUCCIÓN DE DESTACAMENTOS POLICIALES EN COMUNIDADES DE LA PROVINCIA BARAHONA"/>
    <s v="10 - FONDO GENERAL"/>
    <n v="14577"/>
    <s v="04 - BARAHONA"/>
    <n v="10203084"/>
    <n v="9069912.5300000012"/>
  </r>
  <r>
    <s v="2024"/>
    <x v="0"/>
    <x v="0"/>
    <x v="1"/>
    <x v="7"/>
    <x v="2"/>
    <s v="0201 - PRESIDENCIA DE LA REPÚBLICA"/>
    <s v="0009 - COMISIÓN PRESIDENCIAL DE APOYO AL DESARROLLO PROVINCIAL"/>
    <x v="0"/>
    <x v="1"/>
    <x v="22"/>
    <x v="5"/>
    <x v="42"/>
    <s v="S"/>
    <s v="66 - CONSTRUCCIÓN DESTACAMENTO POLICIAL EN LA COMUNIDAD SAN JOSE DE PASTRANA, MUNICIPIO CABRERA, PROVINCIA MARIA TRINIDAD SANCHEZ"/>
    <s v="10 - FONDO GENERAL"/>
    <n v="16137"/>
    <s v="14 - MARIA TRINIDAD SANCHEZ"/>
    <n v="2710114"/>
    <n v="0"/>
  </r>
  <r>
    <s v="2024"/>
    <x v="0"/>
    <x v="0"/>
    <x v="1"/>
    <x v="7"/>
    <x v="2"/>
    <s v="0201 - PRESIDENCIA DE LA REPÚBLICA"/>
    <s v="0009 - COMISIÓN PRESIDENCIAL DE APOYO AL DESARROLLO PROVINCIAL"/>
    <x v="0"/>
    <x v="1"/>
    <x v="22"/>
    <x v="5"/>
    <x v="42"/>
    <s v="S"/>
    <s v="68 - CONSTRUCCIÓN DESTACAMENTO POLICIAL EN EL COPEYITO, MUNICIPIO RIO SAN JUAN, PROVINCIA MARIA TRINIDAD SANCHEZ"/>
    <s v="10 - FONDO GENERAL"/>
    <n v="16139"/>
    <s v="14 - MARIA TRINIDAD SANCHEZ"/>
    <n v="2710114"/>
    <n v="0"/>
  </r>
  <r>
    <s v="2024"/>
    <x v="0"/>
    <x v="0"/>
    <x v="1"/>
    <x v="7"/>
    <x v="2"/>
    <s v="0201 - PRESIDENCIA DE LA REPÚBLICA"/>
    <s v="0009 - COMISIÓN PRESIDENCIAL DE APOYO AL DESARROLLO PROVINCIAL"/>
    <x v="0"/>
    <x v="1"/>
    <x v="22"/>
    <x v="5"/>
    <x v="42"/>
    <s v="S"/>
    <s v="79 - CONSTRUCCIÓN DESTACAMENTOS POLICIALES EN DIFERENTES COMUNIDADES DE LA  PROVINCIA PUERTO PLATA"/>
    <s v="10 - FONDO GENERAL"/>
    <n v="14235"/>
    <s v="18 - PUERTO PLATA"/>
    <n v="11599688"/>
    <n v="4784598.4000000004"/>
  </r>
  <r>
    <s v="2024"/>
    <x v="0"/>
    <x v="0"/>
    <x v="1"/>
    <x v="7"/>
    <x v="2"/>
    <s v="0201 - PRESIDENCIA DE LA REPÚBLICA"/>
    <s v="0009 - COMISIÓN PRESIDENCIAL DE APOYO AL DESARROLLO PROVINCIAL"/>
    <x v="0"/>
    <x v="1"/>
    <x v="25"/>
    <x v="5"/>
    <x v="42"/>
    <s v="S"/>
    <s v="26 - REHABILITACIÓN DE EDIFICACIÓN PARA EL ALOJAMIENTO DE ESTACIÓN DE BOMBEROS DE SAN FRANCISCO DE MACORÍS, PROVINCIA DUARTE"/>
    <s v="10 - FONDO GENERAL"/>
    <n v="14586"/>
    <s v="06 - DUARTE"/>
    <n v="11859548"/>
    <n v="4605680.74"/>
  </r>
  <r>
    <s v="2024"/>
    <x v="0"/>
    <x v="0"/>
    <x v="1"/>
    <x v="7"/>
    <x v="2"/>
    <s v="0201 - PRESIDENCIA DE LA REPÚBLICA"/>
    <s v="0009 - COMISIÓN PRESIDENCIAL DE APOYO AL DESARROLLO PROVINCIAL"/>
    <x v="0"/>
    <x v="1"/>
    <x v="25"/>
    <x v="5"/>
    <x v="42"/>
    <s v="S"/>
    <s v="44 - CONSTRUCCIÓN ESTACIÓN DEL CUERPO DE BOMBEROS, MUNICIPIO BARAHONA, PROVINCIA BARAHONA"/>
    <s v="10 - FONDO GENERAL"/>
    <n v="14228"/>
    <s v="04 - BARAHONA"/>
    <n v="7819574"/>
    <n v="0"/>
  </r>
  <r>
    <s v="2024"/>
    <x v="0"/>
    <x v="0"/>
    <x v="1"/>
    <x v="7"/>
    <x v="2"/>
    <s v="0201 - PRESIDENCIA DE LA REPÚBLICA"/>
    <s v="0009 - COMISIÓN PRESIDENCIAL DE APOYO AL DESARROLLO PROVINCIAL"/>
    <x v="0"/>
    <x v="1"/>
    <x v="1"/>
    <x v="5"/>
    <x v="42"/>
    <s v="S"/>
    <s v="23 - CONSTRUCCIÓN DE DESTACAMENTOS POLICIALES EN LA PROVINCIA SAN JUAN"/>
    <s v="10 - FONDO GENERAL"/>
    <n v="14500"/>
    <s v="22 - SAN JUAN"/>
    <n v="16000000"/>
    <n v="0"/>
  </r>
  <r>
    <s v="2024"/>
    <x v="0"/>
    <x v="0"/>
    <x v="1"/>
    <x v="7"/>
    <x v="2"/>
    <s v="0201 - PRESIDENCIA DE LA REPÚBLICA"/>
    <s v="0009 - COMISIÓN PRESIDENCIAL DE APOYO AL DESARROLLO PROVINCIAL"/>
    <x v="0"/>
    <x v="1"/>
    <x v="23"/>
    <x v="5"/>
    <x v="42"/>
    <s v="S"/>
    <s v="89 - CONSTRUCCIÓN DE OFICINAS GUBERNAMENTALES Y PARQUEO PARA EL MANEJO MIGRATORIO EN BAHIA GARCIA, MUN. LUPERON, PROV. PUERTO PLATA"/>
    <s v="10 - FONDO GENERAL"/>
    <n v="14236"/>
    <s v="18 - PUERTO PLATA"/>
    <n v="5024165"/>
    <n v="0"/>
  </r>
  <r>
    <s v="2024"/>
    <x v="0"/>
    <x v="0"/>
    <x v="1"/>
    <x v="7"/>
    <x v="2"/>
    <s v="0201 - PRESIDENCIA DE LA REPÚBLICA"/>
    <s v="0009 - COMISIÓN PRESIDENCIAL DE APOYO AL DESARROLLO PROVINCIAL"/>
    <x v="1"/>
    <x v="18"/>
    <x v="107"/>
    <x v="5"/>
    <x v="42"/>
    <s v="S"/>
    <s v="90 - CONSTRUCCIÓN DE OFICINAS Y NAVES INDUSTRIALES DE ZONA FRANCA DISDO, MUNICIPIO SANTO DOMINGO OESTE, PROVINCIA SANTO DOMINGO"/>
    <s v="10 - FONDO GENERAL"/>
    <n v="14248"/>
    <s v="32 - SANTO DOMINGO"/>
    <n v="0"/>
    <n v="1985056.3"/>
  </r>
  <r>
    <s v="2024"/>
    <x v="0"/>
    <x v="0"/>
    <x v="1"/>
    <x v="7"/>
    <x v="2"/>
    <s v="0201 - PRESIDENCIA DE LA REPÚBLICA"/>
    <s v="0009 - COMISIÓN PRESIDENCIAL DE APOYO AL DESARROLLO PROVINCIAL"/>
    <x v="1"/>
    <x v="11"/>
    <x v="26"/>
    <x v="5"/>
    <x v="42"/>
    <s v="S"/>
    <s v="40 - REMODELACIÓN DE LA CALLE DEL SOL TRAMO COMPRENDIDO ENTRE LAS CALLES GENERAL VALVERDE Y SABANA LARGA, PROVINCIA SANTIAGO"/>
    <s v="10 - FONDO GENERAL"/>
    <n v="15027"/>
    <s v="25 - SANTIAGO"/>
    <n v="19268817"/>
    <n v="0"/>
  </r>
  <r>
    <s v="2024"/>
    <x v="0"/>
    <x v="0"/>
    <x v="1"/>
    <x v="7"/>
    <x v="2"/>
    <s v="0201 - PRESIDENCIA DE LA REPÚBLICA"/>
    <s v="0009 - COMISIÓN PRESIDENCIAL DE APOYO AL DESARROLLO PROVINCIAL"/>
    <x v="2"/>
    <x v="14"/>
    <x v="58"/>
    <x v="5"/>
    <x v="42"/>
    <s v="S"/>
    <s v="87 - CONSTRUCCIÓN DE APARTAMENTOS EN EL SECTOR SANTA ANA, MUNICIPIO SAN FRANCISCO DE MACORÍS, PROVINCIA DUARTE"/>
    <s v="10 - FONDO GENERAL"/>
    <n v="14642"/>
    <s v="06 - DUARTE"/>
    <n v="109863228"/>
    <n v="38242470.93"/>
  </r>
  <r>
    <s v="2024"/>
    <x v="0"/>
    <x v="0"/>
    <x v="1"/>
    <x v="7"/>
    <x v="2"/>
    <s v="0201 - PRESIDENCIA DE LA REPÚBLICA"/>
    <s v="0009 - COMISIÓN PRESIDENCIAL DE APOYO AL DESARROLLO PROVINCIAL"/>
    <x v="2"/>
    <x v="14"/>
    <x v="103"/>
    <x v="5"/>
    <x v="42"/>
    <s v="S"/>
    <s v="01 - CONSTRUCCIÓN CENTRO COMUNAL NUEVA ESPERANZA, MUNICIPIO BANI, PROVINCIA PERAVIA"/>
    <s v="10 - FONDO GENERAL"/>
    <n v="14756"/>
    <s v="17 - PERAVIA"/>
    <n v="3167835"/>
    <n v="0"/>
  </r>
  <r>
    <s v="2024"/>
    <x v="0"/>
    <x v="0"/>
    <x v="1"/>
    <x v="7"/>
    <x v="2"/>
    <s v="0201 - PRESIDENCIA DE LA REPÚBLICA"/>
    <s v="0009 - COMISIÓN PRESIDENCIAL DE APOYO AL DESARROLLO PROVINCIAL"/>
    <x v="2"/>
    <x v="14"/>
    <x v="103"/>
    <x v="5"/>
    <x v="42"/>
    <s v="S"/>
    <s v="02 - CONSTRUCCIÓN DE UN NUEVO CEMENTERIO EN EL MUNICIPIO LOS RIOS, PROVINCIA BAHORUCO"/>
    <s v="10 - FONDO GENERAL"/>
    <n v="14710"/>
    <s v="03 - BAHORUCO"/>
    <n v="777515"/>
    <n v="0"/>
  </r>
  <r>
    <s v="2024"/>
    <x v="0"/>
    <x v="0"/>
    <x v="1"/>
    <x v="7"/>
    <x v="2"/>
    <s v="0201 - PRESIDENCIA DE LA REPÚBLICA"/>
    <s v="0009 - COMISIÓN PRESIDENCIAL DE APOYO AL DESARROLLO PROVINCIAL"/>
    <x v="2"/>
    <x v="14"/>
    <x v="103"/>
    <x v="5"/>
    <x v="42"/>
    <s v="S"/>
    <s v="04 - CONSTRUCCIÓN CENTRO COMUNAL EL GUAYABO, MUNICIPIO VALLEJUELO, PROVINCIA SAN JUAN"/>
    <s v="10 - FONDO GENERAL"/>
    <n v="14785"/>
    <s v="22 - SAN JUAN"/>
    <n v="6462128"/>
    <n v="6138888.2799999993"/>
  </r>
  <r>
    <s v="2024"/>
    <x v="0"/>
    <x v="0"/>
    <x v="1"/>
    <x v="7"/>
    <x v="2"/>
    <s v="0201 - PRESIDENCIA DE LA REPÚBLICA"/>
    <s v="0009 - COMISIÓN PRESIDENCIAL DE APOYO AL DESARROLLO PROVINCIAL"/>
    <x v="2"/>
    <x v="14"/>
    <x v="103"/>
    <x v="5"/>
    <x v="42"/>
    <s v="S"/>
    <s v="05 - CONSTRUCCIÓN CENTRO COMUNAL DISTRITO MUNICIPAL LAS ZANJAS, MUNICIPIO SAN JUAN DE LA MAGUANA, PROVINCIA SAN JUAN"/>
    <s v="10 - FONDO GENERAL"/>
    <n v="14786"/>
    <s v="22 - SAN JUAN"/>
    <n v="2393489"/>
    <n v="1462934.19"/>
  </r>
  <r>
    <s v="2024"/>
    <x v="0"/>
    <x v="0"/>
    <x v="1"/>
    <x v="7"/>
    <x v="2"/>
    <s v="0201 - PRESIDENCIA DE LA REPÚBLICA"/>
    <s v="0009 - COMISIÓN PRESIDENCIAL DE APOYO AL DESARROLLO PROVINCIAL"/>
    <x v="2"/>
    <x v="14"/>
    <x v="103"/>
    <x v="5"/>
    <x v="42"/>
    <s v="S"/>
    <s v="06 - CONSTRUCCIÓN CENTRO COMUNAL DISTRITO MUNICIPAL EL ROSARIO, MUNICIPIO SAN JUAN DE LA MAGUANA, PROVINCIA SAN JUAN"/>
    <s v="10 - FONDO GENERAL"/>
    <n v="14787"/>
    <s v="22 - SAN JUAN"/>
    <n v="4317004"/>
    <n v="1914479.54"/>
  </r>
  <r>
    <s v="2024"/>
    <x v="0"/>
    <x v="0"/>
    <x v="1"/>
    <x v="7"/>
    <x v="2"/>
    <s v="0201 - PRESIDENCIA DE LA REPÚBLICA"/>
    <s v="0009 - COMISIÓN PRESIDENCIAL DE APOYO AL DESARROLLO PROVINCIAL"/>
    <x v="2"/>
    <x v="14"/>
    <x v="103"/>
    <x v="5"/>
    <x v="42"/>
    <s v="S"/>
    <s v="07 - CONSTRUCCIÓN CENTRO COMUNAL LOS TRANSFORMADORES, MUNICIPIO SAN JUAN DE LA MAGUANA, PROVINCIA SAN JUAN"/>
    <s v="10 - FONDO GENERAL"/>
    <n v="14788"/>
    <s v="22 - SAN JUAN"/>
    <n v="4317004"/>
    <n v="3272007.5"/>
  </r>
  <r>
    <s v="2024"/>
    <x v="0"/>
    <x v="0"/>
    <x v="1"/>
    <x v="7"/>
    <x v="2"/>
    <s v="0201 - PRESIDENCIA DE LA REPÚBLICA"/>
    <s v="0009 - COMISIÓN PRESIDENCIAL DE APOYO AL DESARROLLO PROVINCIAL"/>
    <x v="2"/>
    <x v="14"/>
    <x v="103"/>
    <x v="5"/>
    <x v="42"/>
    <s v="S"/>
    <s v="09 - CONSTRUCCIÓN MERCADO MUNICIPAL DE CABRAL, PROVINCIA BARAHONA"/>
    <s v="10 - FONDO GENERAL"/>
    <n v="14645"/>
    <s v="04 - BARAHONA"/>
    <n v="28339230"/>
    <n v="0"/>
  </r>
  <r>
    <s v="2024"/>
    <x v="0"/>
    <x v="0"/>
    <x v="1"/>
    <x v="7"/>
    <x v="2"/>
    <s v="0201 - PRESIDENCIA DE LA REPÚBLICA"/>
    <s v="0009 - COMISIÓN PRESIDENCIAL DE APOYO AL DESARROLLO PROVINCIAL"/>
    <x v="2"/>
    <x v="14"/>
    <x v="103"/>
    <x v="5"/>
    <x v="42"/>
    <s v="S"/>
    <s v="15 - CONSTRUCCIÓN CENTRO COMUNITARIO Y RECREATIVO SABANA IGLESIA, MUNICIPIO SABANA IGLESIA, PROVINCIA  SANTIAGO"/>
    <s v="10 - FONDO GENERAL"/>
    <n v="14904"/>
    <s v="25 - SANTIAGO"/>
    <n v="1883869"/>
    <n v="0"/>
  </r>
  <r>
    <s v="2024"/>
    <x v="0"/>
    <x v="0"/>
    <x v="1"/>
    <x v="7"/>
    <x v="2"/>
    <s v="0201 - PRESIDENCIA DE LA REPÚBLICA"/>
    <s v="0009 - COMISIÓN PRESIDENCIAL DE APOYO AL DESARROLLO PROVINCIAL"/>
    <x v="2"/>
    <x v="14"/>
    <x v="103"/>
    <x v="5"/>
    <x v="42"/>
    <s v="S"/>
    <s v="16 - REMODELACIÓN DE OFICINAS PÚBLICAS, MUNICIPIO BANI, PROVINCIA PERAVIA."/>
    <s v="10 - FONDO GENERAL"/>
    <n v="14545"/>
    <s v="17 - PERAVIA"/>
    <n v="4319869"/>
    <n v="0"/>
  </r>
  <r>
    <s v="2024"/>
    <x v="0"/>
    <x v="0"/>
    <x v="1"/>
    <x v="7"/>
    <x v="2"/>
    <s v="0201 - PRESIDENCIA DE LA REPÚBLICA"/>
    <s v="0009 - COMISIÓN PRESIDENCIAL DE APOYO AL DESARROLLO PROVINCIAL"/>
    <x v="2"/>
    <x v="14"/>
    <x v="103"/>
    <x v="5"/>
    <x v="42"/>
    <s v="S"/>
    <s v="17 - REMODELACIÓN CENTRO COMUNAL LOCAL LA LOGIA, MUNICIPIO BONAO, PROVINCIA MONSEÑOR NOUEL"/>
    <s v="10 - FONDO GENERAL"/>
    <n v="14923"/>
    <s v="28 - MONSENOR NOUEL"/>
    <n v="395979"/>
    <n v="0"/>
  </r>
  <r>
    <s v="2024"/>
    <x v="0"/>
    <x v="0"/>
    <x v="1"/>
    <x v="7"/>
    <x v="2"/>
    <s v="0201 - PRESIDENCIA DE LA REPÚBLICA"/>
    <s v="0009 - COMISIÓN PRESIDENCIAL DE APOYO AL DESARROLLO PROVINCIAL"/>
    <x v="2"/>
    <x v="14"/>
    <x v="103"/>
    <x v="5"/>
    <x v="42"/>
    <s v="S"/>
    <s v="18 - REMODELACIÓN CENTRO COMUNAL SIMON BOLIVAR DEL SECTOR CARACOL BANANA, MUNICIPIO BONAO, PROVINCIA MONSEÑOR NOUEL"/>
    <s v="10 - FONDO GENERAL"/>
    <n v="14924"/>
    <s v="28 - MONSENOR NOUEL"/>
    <n v="366625"/>
    <n v="0"/>
  </r>
  <r>
    <s v="2024"/>
    <x v="0"/>
    <x v="0"/>
    <x v="1"/>
    <x v="7"/>
    <x v="2"/>
    <s v="0201 - PRESIDENCIA DE LA REPÚBLICA"/>
    <s v="0009 - COMISIÓN PRESIDENCIAL DE APOYO AL DESARROLLO PROVINCIAL"/>
    <x v="2"/>
    <x v="14"/>
    <x v="103"/>
    <x v="5"/>
    <x v="42"/>
    <s v="S"/>
    <s v="19 - CONSTRUCCIÓN CENTRO COMUNAL VILLA LIBERACION, MUNICIPIO BONAO, PROVINCIA MONSEÑOR NOUEL"/>
    <s v="10 - FONDO GENERAL"/>
    <n v="14925"/>
    <s v="28 - MONSENOR NOUEL"/>
    <n v="1069096"/>
    <n v="0"/>
  </r>
  <r>
    <s v="2024"/>
    <x v="0"/>
    <x v="0"/>
    <x v="1"/>
    <x v="7"/>
    <x v="2"/>
    <s v="0201 - PRESIDENCIA DE LA REPÚBLICA"/>
    <s v="0009 - COMISIÓN PRESIDENCIAL DE APOYO AL DESARROLLO PROVINCIAL"/>
    <x v="2"/>
    <x v="14"/>
    <x v="103"/>
    <x v="5"/>
    <x v="42"/>
    <s v="S"/>
    <s v="20 - CONSTRUCCIÓN CENTRO COMUNAL SECTOR LOS PLATANITOS, D. M SABANA DEL PUERTO, MUNICIPIO BONAO, PROVINCIA MONSEÑOR NOUEL"/>
    <s v="10 - FONDO GENERAL"/>
    <n v="14926"/>
    <s v="28 - MONSENOR NOUEL"/>
    <n v="395979"/>
    <n v="0"/>
  </r>
  <r>
    <s v="2024"/>
    <x v="0"/>
    <x v="0"/>
    <x v="1"/>
    <x v="7"/>
    <x v="2"/>
    <s v="0201 - PRESIDENCIA DE LA REPÚBLICA"/>
    <s v="0009 - COMISIÓN PRESIDENCIAL DE APOYO AL DESARROLLO PROVINCIAL"/>
    <x v="2"/>
    <x v="14"/>
    <x v="103"/>
    <x v="5"/>
    <x v="42"/>
    <s v="S"/>
    <s v="21 - CONSTRUCCIÓN CENTRO COMUNAL EN EL BARRIO BUENOS AIRES, MUNICIPIO MAIMON, PROVINCIA MONSEÑOR NOUEL"/>
    <s v="10 - FONDO GENERAL"/>
    <n v="14927"/>
    <s v="28 - MONSENOR NOUEL"/>
    <n v="2706487"/>
    <n v="0"/>
  </r>
  <r>
    <s v="2024"/>
    <x v="0"/>
    <x v="0"/>
    <x v="1"/>
    <x v="7"/>
    <x v="2"/>
    <s v="0201 - PRESIDENCIA DE LA REPÚBLICA"/>
    <s v="0009 - COMISIÓN PRESIDENCIAL DE APOYO AL DESARROLLO PROVINCIAL"/>
    <x v="2"/>
    <x v="14"/>
    <x v="103"/>
    <x v="5"/>
    <x v="42"/>
    <s v="S"/>
    <s v="23 - CONSTRUCCIÓN CENTRO COMUNAL PIEDRA BLANCA, MUNICIPIO PIEDRA BLANCA, PROVINCIA MONSEÑOR NOUEL"/>
    <s v="10 - FONDO GENERAL"/>
    <n v="14937"/>
    <s v="28 - MONSENOR NOUEL"/>
    <n v="5396255"/>
    <n v="0"/>
  </r>
  <r>
    <s v="2024"/>
    <x v="0"/>
    <x v="0"/>
    <x v="1"/>
    <x v="7"/>
    <x v="2"/>
    <s v="0201 - PRESIDENCIA DE LA REPÚBLICA"/>
    <s v="0009 - COMISIÓN PRESIDENCIAL DE APOYO AL DESARROLLO PROVINCIAL"/>
    <x v="2"/>
    <x v="14"/>
    <x v="103"/>
    <x v="5"/>
    <x v="42"/>
    <s v="S"/>
    <s v="24 - CONSTRUCCIÓN CENTRO COMUNAL DAVID DE VARGAS, MUNICIPIO BONAO, PROVINCIA MONSEÑOR NOUEL"/>
    <s v="10 - FONDO GENERAL"/>
    <n v="14938"/>
    <s v="28 - MONSENOR NOUEL"/>
    <n v="359703"/>
    <n v="0"/>
  </r>
  <r>
    <s v="2024"/>
    <x v="0"/>
    <x v="0"/>
    <x v="1"/>
    <x v="7"/>
    <x v="2"/>
    <s v="0201 - PRESIDENCIA DE LA REPÚBLICA"/>
    <s v="0009 - COMISIÓN PRESIDENCIAL DE APOYO AL DESARROLLO PROVINCIAL"/>
    <x v="2"/>
    <x v="14"/>
    <x v="103"/>
    <x v="5"/>
    <x v="42"/>
    <s v="S"/>
    <s v="25 - REHABILITACIÓN DE EDIFICACIÓN PARA EL ALOJAMIENTO DE OFICINAS PÚBLICAS EN SAN FRANCISCO DE MACORÍS, PROVINCIA DUARTE"/>
    <s v="10 - FONDO GENERAL"/>
    <n v="14585"/>
    <s v="06 - DUARTE"/>
    <n v="37399895"/>
    <n v="0"/>
  </r>
  <r>
    <s v="2024"/>
    <x v="0"/>
    <x v="0"/>
    <x v="1"/>
    <x v="7"/>
    <x v="2"/>
    <s v="0201 - PRESIDENCIA DE LA REPÚBLICA"/>
    <s v="0009 - COMISIÓN PRESIDENCIAL DE APOYO AL DESARROLLO PROVINCIAL"/>
    <x v="2"/>
    <x v="14"/>
    <x v="103"/>
    <x v="5"/>
    <x v="42"/>
    <s v="S"/>
    <s v="27 - CONSTRUCCIÓN CENTRO COMUNAL BARRIO PUERTO RICO, MUNICIPIO SAN CRISTÓBAL, PROVINCIA SAN CRISTOBAL"/>
    <s v="10 - FONDO GENERAL"/>
    <n v="14972"/>
    <s v="21 - SAN CRISTOBAL"/>
    <n v="4000000"/>
    <n v="4000000"/>
  </r>
  <r>
    <s v="2024"/>
    <x v="0"/>
    <x v="0"/>
    <x v="1"/>
    <x v="7"/>
    <x v="2"/>
    <s v="0201 - PRESIDENCIA DE LA REPÚBLICA"/>
    <s v="0009 - COMISIÓN PRESIDENCIAL DE APOYO AL DESARROLLO PROVINCIAL"/>
    <x v="2"/>
    <x v="14"/>
    <x v="103"/>
    <x v="5"/>
    <x v="42"/>
    <s v="S"/>
    <s v="28 - CONSTRUCCIÓN CENTRO COMUNAL CRUCE 6 DE NOVIEMBRE - CARRETERA CAMBITA, MUNICIPIO SAN CRISTOBAL, PROVINCIA SAN CRISTOBAL"/>
    <s v="10 - FONDO GENERAL"/>
    <n v="14973"/>
    <s v="21 - SAN CRISTOBAL"/>
    <n v="4000000"/>
    <n v="3512718.62"/>
  </r>
  <r>
    <s v="2024"/>
    <x v="0"/>
    <x v="0"/>
    <x v="1"/>
    <x v="7"/>
    <x v="2"/>
    <s v="0201 - PRESIDENCIA DE LA REPÚBLICA"/>
    <s v="0009 - COMISIÓN PRESIDENCIAL DE APOYO AL DESARROLLO PROVINCIAL"/>
    <x v="2"/>
    <x v="14"/>
    <x v="103"/>
    <x v="5"/>
    <x v="42"/>
    <s v="S"/>
    <s v="29 - CONSTRUCCIÓN CENTRO COMUNAL SECTOR V CENTENARIO, MUNICIPIO VILLA ALTAGRACIA, PROVINCIA SAN CRISTOBAL"/>
    <s v="10 - FONDO GENERAL"/>
    <n v="14974"/>
    <s v="21 - SAN CRISTOBAL"/>
    <n v="4000000"/>
    <n v="3557748.53"/>
  </r>
  <r>
    <s v="2024"/>
    <x v="0"/>
    <x v="0"/>
    <x v="1"/>
    <x v="7"/>
    <x v="2"/>
    <s v="0201 - PRESIDENCIA DE LA REPÚBLICA"/>
    <s v="0009 - COMISIÓN PRESIDENCIAL DE APOYO AL DESARROLLO PROVINCIAL"/>
    <x v="2"/>
    <x v="14"/>
    <x v="103"/>
    <x v="5"/>
    <x v="42"/>
    <s v="S"/>
    <s v="30 - CONSTRUCCIÓN CENTRO COMUNAL SECTOR NAJAYO ARRIBA, MUNICIPIO SAN CRISTOBAL, PROVINCIA SAN CRISTOBAL"/>
    <s v="10 - FONDO GENERAL"/>
    <n v="14975"/>
    <s v="21 - SAN CRISTOBAL"/>
    <n v="4000000"/>
    <n v="0"/>
  </r>
  <r>
    <s v="2024"/>
    <x v="0"/>
    <x v="0"/>
    <x v="1"/>
    <x v="7"/>
    <x v="2"/>
    <s v="0201 - PRESIDENCIA DE LA REPÚBLICA"/>
    <s v="0009 - COMISIÓN PRESIDENCIAL DE APOYO AL DESARROLLO PROVINCIAL"/>
    <x v="2"/>
    <x v="14"/>
    <x v="103"/>
    <x v="5"/>
    <x v="42"/>
    <s v="S"/>
    <s v="31 - CONSTRUCCIÓN CENTRO COMUNAL BARRIO NUEVO, MUNICIPIO YAGUATE, PROVINCIA SAN CRISTOBAL"/>
    <s v="10 - FONDO GENERAL"/>
    <n v="14976"/>
    <s v="21 - SAN CRISTOBAL"/>
    <n v="3209853"/>
    <n v="0"/>
  </r>
  <r>
    <s v="2024"/>
    <x v="0"/>
    <x v="0"/>
    <x v="1"/>
    <x v="7"/>
    <x v="2"/>
    <s v="0201 - PRESIDENCIA DE LA REPÚBLICA"/>
    <s v="0009 - COMISIÓN PRESIDENCIAL DE APOYO AL DESARROLLO PROVINCIAL"/>
    <x v="2"/>
    <x v="14"/>
    <x v="103"/>
    <x v="5"/>
    <x v="42"/>
    <s v="S"/>
    <s v="32 - CONSTRUCCIÓN CENTRO COMUNAL SECTOR KILOMETRO 59, MUNICIPIO VILLA ALTAGRACIA, PROVINCIA SAN CRISTOBAL"/>
    <s v="10 - FONDO GENERAL"/>
    <n v="14977"/>
    <s v="21 - SAN CRISTOBAL"/>
    <n v="3209854"/>
    <n v="0"/>
  </r>
  <r>
    <s v="2024"/>
    <x v="0"/>
    <x v="0"/>
    <x v="1"/>
    <x v="7"/>
    <x v="2"/>
    <s v="0201 - PRESIDENCIA DE LA REPÚBLICA"/>
    <s v="0009 - COMISIÓN PRESIDENCIAL DE APOYO AL DESARROLLO PROVINCIAL"/>
    <x v="2"/>
    <x v="14"/>
    <x v="103"/>
    <x v="5"/>
    <x v="42"/>
    <s v="S"/>
    <s v="33 - CONSTRUCCIÓN CENTRO COMUNAL SECTOR PAJARITO, MUNICIPIO YAGUATE, PROVINCIA SAN CRISTOBAL"/>
    <s v="10 - FONDO GENERAL"/>
    <n v="14978"/>
    <s v="21 - SAN CRISTOBAL"/>
    <n v="3209853"/>
    <n v="0"/>
  </r>
  <r>
    <s v="2024"/>
    <x v="0"/>
    <x v="0"/>
    <x v="1"/>
    <x v="7"/>
    <x v="2"/>
    <s v="0201 - PRESIDENCIA DE LA REPÚBLICA"/>
    <s v="0009 - COMISIÓN PRESIDENCIAL DE APOYO AL DESARROLLO PROVINCIAL"/>
    <x v="2"/>
    <x v="14"/>
    <x v="103"/>
    <x v="5"/>
    <x v="42"/>
    <s v="S"/>
    <s v="33 - CONSTRUCCIÓN DE FUNERARIAS EN COMUNIDADES DE LA PROVINCIA SAN JUAN"/>
    <s v="10 - FONDO GENERAL"/>
    <n v="14611"/>
    <s v="22 - SAN JUAN"/>
    <n v="3466653"/>
    <n v="3895872.84"/>
  </r>
  <r>
    <s v="2024"/>
    <x v="0"/>
    <x v="0"/>
    <x v="1"/>
    <x v="7"/>
    <x v="2"/>
    <s v="0201 - PRESIDENCIA DE LA REPÚBLICA"/>
    <s v="0009 - COMISIÓN PRESIDENCIAL DE APOYO AL DESARROLLO PROVINCIAL"/>
    <x v="2"/>
    <x v="14"/>
    <x v="103"/>
    <x v="5"/>
    <x v="42"/>
    <s v="S"/>
    <s v="34 - CONSTRUCCIÓN CENTRO COMUNAL BARRIO DUARTE, MUNICIPIO VILLA  ALTAGRACIA, PROVINCIA SAN CRISTOBAL"/>
    <s v="10 - FONDO GENERAL"/>
    <n v="14979"/>
    <s v="21 - SAN CRISTOBAL"/>
    <n v="3209853"/>
    <n v="3017579.8"/>
  </r>
  <r>
    <s v="2024"/>
    <x v="0"/>
    <x v="0"/>
    <x v="1"/>
    <x v="7"/>
    <x v="2"/>
    <s v="0201 - PRESIDENCIA DE LA REPÚBLICA"/>
    <s v="0009 - COMISIÓN PRESIDENCIAL DE APOYO AL DESARROLLO PROVINCIAL"/>
    <x v="2"/>
    <x v="14"/>
    <x v="103"/>
    <x v="5"/>
    <x v="42"/>
    <s v="S"/>
    <s v="34 - CONSTRUCCIÓN DE PANADERIA EN EL SECTOR DE VILLA CARMEN, MUNICIPIO LAS MATAS DE FARFAN, PROVINCIA SAN JUAN"/>
    <s v="10 - FONDO GENERAL"/>
    <n v="14612"/>
    <s v="22 - SAN JUAN"/>
    <n v="1602705"/>
    <n v="0"/>
  </r>
  <r>
    <s v="2024"/>
    <x v="0"/>
    <x v="0"/>
    <x v="1"/>
    <x v="7"/>
    <x v="2"/>
    <s v="0201 - PRESIDENCIA DE LA REPÚBLICA"/>
    <s v="0009 - COMISIÓN PRESIDENCIAL DE APOYO AL DESARROLLO PROVINCIAL"/>
    <x v="2"/>
    <x v="14"/>
    <x v="103"/>
    <x v="5"/>
    <x v="42"/>
    <s v="S"/>
    <s v="35 - CONSTRUCCIÓN FUNERARIA INGENIO SANTA FE, MUNICIPIO SAN PEDRO DE MACORÍS, PROVINCIA SAN PEDRO DE MACORÍS"/>
    <s v="10 - FONDO GENERAL"/>
    <n v="14995"/>
    <s v="23 - SAN PEDRO DE MACORIS"/>
    <n v="9531651"/>
    <n v="0"/>
  </r>
  <r>
    <s v="2024"/>
    <x v="0"/>
    <x v="0"/>
    <x v="1"/>
    <x v="7"/>
    <x v="2"/>
    <s v="0201 - PRESIDENCIA DE LA REPÚBLICA"/>
    <s v="0009 - COMISIÓN PRESIDENCIAL DE APOYO AL DESARROLLO PROVINCIAL"/>
    <x v="2"/>
    <x v="14"/>
    <x v="103"/>
    <x v="5"/>
    <x v="42"/>
    <s v="S"/>
    <s v="37 - CONSTRUCCIÓN DEL MERCADO MUNICIPAL LAS MATAS DE FARFÁN, PROVINCIA SAN JUAN"/>
    <s v="10 - FONDO GENERAL"/>
    <n v="14622"/>
    <s v="22 - SAN JUAN"/>
    <n v="3612275"/>
    <n v="0"/>
  </r>
  <r>
    <s v="2024"/>
    <x v="0"/>
    <x v="0"/>
    <x v="1"/>
    <x v="7"/>
    <x v="2"/>
    <s v="0201 - PRESIDENCIA DE LA REPÚBLICA"/>
    <s v="0009 - COMISIÓN PRESIDENCIAL DE APOYO AL DESARROLLO PROVINCIAL"/>
    <x v="2"/>
    <x v="14"/>
    <x v="103"/>
    <x v="5"/>
    <x v="42"/>
    <s v="S"/>
    <s v="63 - CONSTRUCCIÓN CENTRO COMUNAL DISTRITO MUNICIPAL SAN LUIS, PROVINCIA SANTO DOMINGO"/>
    <s v="10 - FONDO GENERAL"/>
    <n v="15144"/>
    <s v="32 - SANTO DOMINGO"/>
    <n v="2782425"/>
    <n v="0"/>
  </r>
  <r>
    <s v="2024"/>
    <x v="0"/>
    <x v="0"/>
    <x v="1"/>
    <x v="7"/>
    <x v="2"/>
    <s v="0201 - PRESIDENCIA DE LA REPÚBLICA"/>
    <s v="0009 - COMISIÓN PRESIDENCIAL DE APOYO AL DESARROLLO PROVINCIAL"/>
    <x v="2"/>
    <x v="14"/>
    <x v="103"/>
    <x v="5"/>
    <x v="42"/>
    <s v="S"/>
    <s v="64 - CONSTRUCCIÓN CENTRO PARROQUIAL DE LA IGLESIA SAN FRANCISCO DE ASÍS, SECTOR LA NUEVA BARQUITA, MUNICIPIO SANTO DOMINGO NORTE"/>
    <s v="10 - FONDO GENERAL"/>
    <n v="15146"/>
    <s v="32 - SANTO DOMINGO"/>
    <n v="2252365"/>
    <n v="0"/>
  </r>
  <r>
    <s v="2024"/>
    <x v="0"/>
    <x v="0"/>
    <x v="1"/>
    <x v="7"/>
    <x v="2"/>
    <s v="0201 - PRESIDENCIA DE LA REPÚBLICA"/>
    <s v="0009 - COMISIÓN PRESIDENCIAL DE APOYO AL DESARROLLO PROVINCIAL"/>
    <x v="2"/>
    <x v="14"/>
    <x v="103"/>
    <x v="5"/>
    <x v="42"/>
    <s v="S"/>
    <s v="67 - CONSTRUCCIÓN CENTRO COMUNAL DELIO RINCÓN, SECCIÓN LA JOYA, MUNICIPIO SAN ANTONIO DE GUERRA, PROVINCIA SANTO DOMINGO"/>
    <s v="10 - FONDO GENERAL"/>
    <n v="16138"/>
    <s v="32 - SANTO DOMINGO"/>
    <n v="2352222"/>
    <n v="0"/>
  </r>
  <r>
    <s v="2024"/>
    <x v="0"/>
    <x v="0"/>
    <x v="1"/>
    <x v="7"/>
    <x v="2"/>
    <s v="0201 - PRESIDENCIA DE LA REPÚBLICA"/>
    <s v="0009 - COMISIÓN PRESIDENCIAL DE APOYO AL DESARROLLO PROVINCIAL"/>
    <x v="2"/>
    <x v="14"/>
    <x v="103"/>
    <x v="5"/>
    <x v="42"/>
    <s v="S"/>
    <s v="70 - CONSTRUCCIÓN LA CASA DEL MANÍ, MUNICIPIO EL PINO, PROVINCIA DAJABON"/>
    <s v="10 - FONDO GENERAL"/>
    <n v="16164"/>
    <s v="05 - DAJABON"/>
    <n v="3694504"/>
    <n v="0"/>
  </r>
  <r>
    <s v="2024"/>
    <x v="0"/>
    <x v="0"/>
    <x v="1"/>
    <x v="7"/>
    <x v="2"/>
    <s v="0201 - PRESIDENCIA DE LA REPÚBLICA"/>
    <s v="0009 - COMISIÓN PRESIDENCIAL DE APOYO AL DESARROLLO PROVINCIAL"/>
    <x v="2"/>
    <x v="14"/>
    <x v="103"/>
    <x v="5"/>
    <x v="42"/>
    <s v="S"/>
    <s v="35 - CONSTRUCCIÓN DE FUNERARIAS EN COMUNIDADES DE LA PROVINCIA MONTECRISTI"/>
    <s v="10 - FONDO GENERAL"/>
    <n v="14613"/>
    <s v="15 - MONTE CRISTI"/>
    <n v="0"/>
    <n v="3040572.18"/>
  </r>
  <r>
    <s v="2024"/>
    <x v="0"/>
    <x v="0"/>
    <x v="1"/>
    <x v="7"/>
    <x v="2"/>
    <s v="0201 - PRESIDENCIA DE LA REPÚBLICA"/>
    <s v="0009 - COMISIÓN PRESIDENCIAL DE APOYO AL DESARROLLO PROVINCIAL"/>
    <x v="2"/>
    <x v="14"/>
    <x v="103"/>
    <x v="5"/>
    <x v="42"/>
    <s v="S"/>
    <s v="08 - CONSTRUCCIÓN DE LA FUNERARIA MUNICIPAL DE GUAYMATE, PROVINCIA LA ROMANA"/>
    <s v="10 - FONDO GENERAL"/>
    <n v="14058"/>
    <s v="12 - LA ROMANA"/>
    <n v="0"/>
    <n v="0"/>
  </r>
  <r>
    <s v="2024"/>
    <x v="0"/>
    <x v="0"/>
    <x v="1"/>
    <x v="7"/>
    <x v="2"/>
    <s v="0201 - PRESIDENCIA DE LA REPÚBLICA"/>
    <s v="0009 - COMISIÓN PRESIDENCIAL DE APOYO AL DESARROLLO PROVINCIAL"/>
    <x v="2"/>
    <x v="14"/>
    <x v="103"/>
    <x v="5"/>
    <x v="42"/>
    <s v="S"/>
    <s v="36 - CONSTRUCCIÓN DE FUNERARIA EN EL DISTRITO MUNICIPAL LA SABINA, MUNICIPIO CONSTANZA, PROVINCIA LA VEGA."/>
    <s v="10 - FONDO GENERAL"/>
    <n v="14628"/>
    <s v="13 - LA VEGA"/>
    <n v="0"/>
    <n v="0"/>
  </r>
  <r>
    <s v="2024"/>
    <x v="0"/>
    <x v="0"/>
    <x v="1"/>
    <x v="7"/>
    <x v="2"/>
    <s v="0201 - PRESIDENCIA DE LA REPÚBLICA"/>
    <s v="0009 - COMISIÓN PRESIDENCIAL DE APOYO AL DESARROLLO PROVINCIAL"/>
    <x v="2"/>
    <x v="14"/>
    <x v="103"/>
    <x v="5"/>
    <x v="42"/>
    <s v="S"/>
    <s v="08 - REHABILITACIÓN CENTRO COMUNAL LOS MONTONES, MUNICIPIO JUAN DE HERRERA, PROVINCIA SAN JUAN"/>
    <s v="10 - FONDO GENERAL"/>
    <n v="14789"/>
    <s v="22 - SAN JUAN"/>
    <n v="0"/>
    <n v="0"/>
  </r>
  <r>
    <s v="2024"/>
    <x v="0"/>
    <x v="0"/>
    <x v="1"/>
    <x v="7"/>
    <x v="2"/>
    <s v="0201 - PRESIDENCIA DE LA REPÚBLICA"/>
    <s v="0009 - COMISIÓN PRESIDENCIAL DE APOYO AL DESARROLLO PROVINCIAL"/>
    <x v="2"/>
    <x v="3"/>
    <x v="47"/>
    <x v="5"/>
    <x v="42"/>
    <s v="S"/>
    <s v="47 - CONSTRUCCIÓN DE LA SALA DE TERAPIA FÍSICA DE LA FUNDACIÓN CASA DE LUZ, MUNICIPIO SANTO DOMINGO ESTE, PROVINCIA SANTO DOMINGO"/>
    <s v="10 - FONDO GENERAL"/>
    <n v="14229"/>
    <s v="32 - SANTO DOMINGO"/>
    <n v="0"/>
    <n v="0"/>
  </r>
  <r>
    <s v="2024"/>
    <x v="0"/>
    <x v="0"/>
    <x v="1"/>
    <x v="7"/>
    <x v="2"/>
    <s v="0201 - PRESIDENCIA DE LA REPÚBLICA"/>
    <s v="0009 - COMISIÓN PRESIDENCIAL DE APOYO AL DESARROLLO PROVINCIAL"/>
    <x v="2"/>
    <x v="8"/>
    <x v="34"/>
    <x v="6"/>
    <x v="37"/>
    <s v="S"/>
    <s v="86 - CONSTRUCCIÓN CLUB DEPORTIVO MIL FLORES, MUNICIPIO SANTO DOMINGO ESTE, PROVINCIA SANTO DOMINGO"/>
    <s v="10 - FONDO GENERAL"/>
    <n v="16185"/>
    <s v="32 - SANTO DOMINGO"/>
    <n v="1160115"/>
    <n v="0"/>
  </r>
  <r>
    <s v="2024"/>
    <x v="0"/>
    <x v="0"/>
    <x v="1"/>
    <x v="7"/>
    <x v="2"/>
    <s v="0201 - PRESIDENCIA DE LA REPÚBLICA"/>
    <s v="0009 - COMISIÓN PRESIDENCIAL DE APOYO AL DESARROLLO PROVINCIAL"/>
    <x v="2"/>
    <x v="8"/>
    <x v="34"/>
    <x v="5"/>
    <x v="42"/>
    <s v="S"/>
    <s v="08 - CONSTRUCCIÓN CLUB DEPORTIVO VILLA MELLA, MUNICIPIO SANTO DOMINGO NORTE, PROVINCIA SANTO DOMINGO"/>
    <s v="10 - FONDO GENERAL"/>
    <n v="14525"/>
    <s v="32 - SANTO DOMINGO"/>
    <n v="2643439"/>
    <n v="0"/>
  </r>
  <r>
    <s v="2024"/>
    <x v="0"/>
    <x v="0"/>
    <x v="1"/>
    <x v="7"/>
    <x v="2"/>
    <s v="0201 - PRESIDENCIA DE LA REPÚBLICA"/>
    <s v="0009 - COMISIÓN PRESIDENCIAL DE APOYO AL DESARROLLO PROVINCIAL"/>
    <x v="2"/>
    <x v="8"/>
    <x v="34"/>
    <x v="5"/>
    <x v="42"/>
    <s v="S"/>
    <s v="14 - CONSTRUCCIÓN CLUB DEPORTIVO LAS PALOMAS, MUNICIPIO LICEY AL MEDIO, PROVINCIA SANTIAGO"/>
    <s v="10 - FONDO GENERAL"/>
    <n v="14900"/>
    <s v="25 - SANTIAGO"/>
    <n v="769597"/>
    <n v="0"/>
  </r>
  <r>
    <s v="2024"/>
    <x v="0"/>
    <x v="0"/>
    <x v="1"/>
    <x v="7"/>
    <x v="2"/>
    <s v="0201 - PRESIDENCIA DE LA REPÚBLICA"/>
    <s v="0009 - COMISIÓN PRESIDENCIAL DE APOYO AL DESARROLLO PROVINCIAL"/>
    <x v="2"/>
    <x v="8"/>
    <x v="34"/>
    <x v="5"/>
    <x v="42"/>
    <s v="S"/>
    <s v="25 - RECONSTRUCCIÓN DEL CLUB DEPORTIVO HUELLAS DEL SIGLO, SECTOR CRISTO REY, DISTRITO NACIONAL"/>
    <s v="10 - FONDO GENERAL"/>
    <n v="14936"/>
    <s v="01 - DISTRITO NACIONAL"/>
    <n v="1825415"/>
    <n v="0"/>
  </r>
  <r>
    <s v="2024"/>
    <x v="0"/>
    <x v="0"/>
    <x v="1"/>
    <x v="7"/>
    <x v="2"/>
    <s v="0201 - PRESIDENCIA DE LA REPÚBLICA"/>
    <s v="0009 - COMISIÓN PRESIDENCIAL DE APOYO AL DESARROLLO PROVINCIAL"/>
    <x v="2"/>
    <x v="8"/>
    <x v="34"/>
    <x v="5"/>
    <x v="42"/>
    <s v="S"/>
    <s v="26 - CONSTRUCCIÓN POLIDEPORTIVO SAVICA, MUNICIPIO HIGÜEY, PROVINCIA LA ALTAGRACIA."/>
    <s v="10 - FONDO GENERAL"/>
    <n v="14947"/>
    <s v="11 - LA ALTAGRACIA"/>
    <n v="203320"/>
    <n v="0"/>
  </r>
  <r>
    <s v="2024"/>
    <x v="0"/>
    <x v="0"/>
    <x v="1"/>
    <x v="7"/>
    <x v="2"/>
    <s v="0201 - PRESIDENCIA DE LA REPÚBLICA"/>
    <s v="0009 - COMISIÓN PRESIDENCIAL DE APOYO AL DESARROLLO PROVINCIAL"/>
    <x v="2"/>
    <x v="8"/>
    <x v="34"/>
    <x v="5"/>
    <x v="42"/>
    <s v="S"/>
    <s v="38 - CONSTRUCCIÓN CAMPO DE BEISBOL LAS CLAVELLINAS, MUNICIPIO DE AZUA, PROVINCIA AZUA"/>
    <s v="10 - FONDO GENERAL"/>
    <n v="14207"/>
    <s v="02 - AZUA"/>
    <n v="815372"/>
    <n v="0"/>
  </r>
  <r>
    <s v="2024"/>
    <x v="0"/>
    <x v="0"/>
    <x v="1"/>
    <x v="7"/>
    <x v="2"/>
    <s v="0201 - PRESIDENCIA DE LA REPÚBLICA"/>
    <s v="0009 - COMISIÓN PRESIDENCIAL DE APOYO AL DESARROLLO PROVINCIAL"/>
    <x v="2"/>
    <x v="8"/>
    <x v="34"/>
    <x v="5"/>
    <x v="42"/>
    <s v="S"/>
    <s v="41 - REMODELACIÓN PARQUE CENTRAL D.M. AMINA, MUNICIPIO MAO, PROVINCIA VALVERDE"/>
    <s v="10 - FONDO GENERAL"/>
    <n v="15078"/>
    <s v="27 - VALVERDE"/>
    <n v="1089676"/>
    <n v="0"/>
  </r>
  <r>
    <s v="2024"/>
    <x v="0"/>
    <x v="0"/>
    <x v="1"/>
    <x v="7"/>
    <x v="2"/>
    <s v="0201 - PRESIDENCIA DE LA REPÚBLICA"/>
    <s v="0009 - COMISIÓN PRESIDENCIAL DE APOYO AL DESARROLLO PROVINCIAL"/>
    <x v="2"/>
    <x v="8"/>
    <x v="34"/>
    <x v="5"/>
    <x v="42"/>
    <s v="S"/>
    <s v="43 - CONSTRUCCIÓN ESTADIO DE SÓFTBOL VILLA GÜERA, MUNICIPIO BANÍ, PROVINCIA PERAVIA"/>
    <s v="10 - FONDO GENERAL"/>
    <n v="15088"/>
    <s v="17 - PERAVIA"/>
    <n v="244424"/>
    <n v="0"/>
  </r>
  <r>
    <s v="2024"/>
    <x v="0"/>
    <x v="0"/>
    <x v="1"/>
    <x v="7"/>
    <x v="2"/>
    <s v="0201 - PRESIDENCIA DE LA REPÚBLICA"/>
    <s v="0009 - COMISIÓN PRESIDENCIAL DE APOYO AL DESARROLLO PROVINCIAL"/>
    <x v="2"/>
    <x v="8"/>
    <x v="34"/>
    <x v="5"/>
    <x v="42"/>
    <s v="S"/>
    <s v="44 - CONSTRUCCIÓN CAMPO DE BÉISBOL NELSON MATEO, D.M. PIZARRETE, MUNICIPIO NIZAO, PROVINCIA PERAVIA."/>
    <s v="10 - FONDO GENERAL"/>
    <n v="15097"/>
    <s v="17 - PERAVIA"/>
    <n v="302152"/>
    <n v="0"/>
  </r>
  <r>
    <s v="2024"/>
    <x v="0"/>
    <x v="0"/>
    <x v="1"/>
    <x v="7"/>
    <x v="2"/>
    <s v="0201 - PRESIDENCIA DE LA REPÚBLICA"/>
    <s v="0009 - COMISIÓN PRESIDENCIAL DE APOYO AL DESARROLLO PROVINCIAL"/>
    <x v="2"/>
    <x v="8"/>
    <x v="34"/>
    <x v="5"/>
    <x v="42"/>
    <s v="S"/>
    <s v="45 - CONSTRUCCIÓN CAMPO DE BÉISBOL EL CAFÉ DE HERRERA,  MUNICIPIO SANTO DOMINGO OESTE, PROVINCIA SANTO DOMINGO"/>
    <s v="10 - FONDO GENERAL"/>
    <n v="15098"/>
    <s v="32 - SANTO DOMINGO"/>
    <n v="267729"/>
    <n v="0"/>
  </r>
  <r>
    <s v="2024"/>
    <x v="0"/>
    <x v="0"/>
    <x v="1"/>
    <x v="7"/>
    <x v="2"/>
    <s v="0201 - PRESIDENCIA DE LA REPÚBLICA"/>
    <s v="0009 - COMISIÓN PRESIDENCIAL DE APOYO AL DESARROLLO PROVINCIAL"/>
    <x v="2"/>
    <x v="8"/>
    <x v="34"/>
    <x v="5"/>
    <x v="42"/>
    <s v="S"/>
    <s v="46 - CONSTRUCCIÓN CAMPO DE BÉISBOL EN EL MUNICIPIO PERALVILLO, PROVINCIA MONTE PLATA."/>
    <s v="10 - FONDO GENERAL"/>
    <n v="15099"/>
    <s v="29 - MONTE PLATA"/>
    <n v="284964"/>
    <n v="0"/>
  </r>
  <r>
    <s v="2024"/>
    <x v="0"/>
    <x v="0"/>
    <x v="1"/>
    <x v="7"/>
    <x v="2"/>
    <s v="0201 - PRESIDENCIA DE LA REPÚBLICA"/>
    <s v="0009 - COMISIÓN PRESIDENCIAL DE APOYO AL DESARROLLO PROVINCIAL"/>
    <x v="2"/>
    <x v="8"/>
    <x v="34"/>
    <x v="5"/>
    <x v="42"/>
    <s v="S"/>
    <s v="47 - CONSTRUCCIÓN CAMPO DE BÉISBOL RAMON PIMENTEL, SECCION LA MONTERIA, MUNICIPIO BANI."/>
    <s v="10 - FONDO GENERAL"/>
    <n v="15114"/>
    <s v="17 - PERAVIA"/>
    <n v="248457"/>
    <n v="0"/>
  </r>
  <r>
    <s v="2024"/>
    <x v="0"/>
    <x v="0"/>
    <x v="1"/>
    <x v="7"/>
    <x v="2"/>
    <s v="0201 - PRESIDENCIA DE LA REPÚBLICA"/>
    <s v="0009 - COMISIÓN PRESIDENCIAL DE APOYO AL DESARROLLO PROVINCIAL"/>
    <x v="2"/>
    <x v="8"/>
    <x v="34"/>
    <x v="5"/>
    <x v="42"/>
    <s v="S"/>
    <s v="48 - CONSTRUCCIÓN CAMPO DE BÉISBOL LAS CAOBAS, SECTOR LAS CAOBAS, MUNICIPIO SANTO DOMINGO OESTE"/>
    <s v="10 - FONDO GENERAL"/>
    <n v="15115"/>
    <s v="32 - SANTO DOMINGO"/>
    <n v="279343"/>
    <n v="0"/>
  </r>
  <r>
    <s v="2024"/>
    <x v="0"/>
    <x v="0"/>
    <x v="1"/>
    <x v="7"/>
    <x v="2"/>
    <s v="0201 - PRESIDENCIA DE LA REPÚBLICA"/>
    <s v="0009 - COMISIÓN PRESIDENCIAL DE APOYO AL DESARROLLO PROVINCIAL"/>
    <x v="2"/>
    <x v="8"/>
    <x v="34"/>
    <x v="5"/>
    <x v="42"/>
    <s v="S"/>
    <s v="50 - CONSTRUCCIÓN ESTADIO DE BÉISBOL FELLO SOTO, D. M. SABANA BUEY, MUNICIPIO BANÍ, PROVINCIA PERAVIA"/>
    <s v="10 - FONDO GENERAL"/>
    <n v="15123"/>
    <s v="17 - PERAVIA"/>
    <n v="287851"/>
    <n v="0"/>
  </r>
  <r>
    <s v="2024"/>
    <x v="0"/>
    <x v="0"/>
    <x v="1"/>
    <x v="7"/>
    <x v="2"/>
    <s v="0201 - PRESIDENCIA DE LA REPÚBLICA"/>
    <s v="0009 - COMISIÓN PRESIDENCIAL DE APOYO AL DESARROLLO PROVINCIAL"/>
    <x v="2"/>
    <x v="8"/>
    <x v="34"/>
    <x v="5"/>
    <x v="42"/>
    <s v="S"/>
    <s v="51 - CONSTRUCCIÓN CAMPO DE BÉISBOL SABANA DE PAYABO, MUNICIPIO MONTE PLATA, PROVINCIA MONTE PLATA."/>
    <s v="10 - FONDO GENERAL"/>
    <n v="15132"/>
    <s v="29 - MONTE PLATA"/>
    <n v="280892"/>
    <n v="0"/>
  </r>
  <r>
    <s v="2024"/>
    <x v="0"/>
    <x v="0"/>
    <x v="1"/>
    <x v="7"/>
    <x v="2"/>
    <s v="0201 - PRESIDENCIA DE LA REPÚBLICA"/>
    <s v="0009 - COMISIÓN PRESIDENCIAL DE APOYO AL DESARROLLO PROVINCIAL"/>
    <x v="2"/>
    <x v="8"/>
    <x v="34"/>
    <x v="5"/>
    <x v="42"/>
    <s v="S"/>
    <s v="52 - CONSTRUCCIÓN CANCHA DE BALONCESTO EL TOCONAL, MUNICIPIO SAN PEDRO DE MACORÍS"/>
    <s v="10 - FONDO GENERAL"/>
    <n v="15140"/>
    <s v="23 - SAN PEDRO DE MACORIS"/>
    <n v="81927"/>
    <n v="0"/>
  </r>
  <r>
    <s v="2024"/>
    <x v="0"/>
    <x v="0"/>
    <x v="1"/>
    <x v="7"/>
    <x v="2"/>
    <s v="0201 - PRESIDENCIA DE LA REPÚBLICA"/>
    <s v="0009 - COMISIÓN PRESIDENCIAL DE APOYO AL DESARROLLO PROVINCIAL"/>
    <x v="2"/>
    <x v="8"/>
    <x v="34"/>
    <x v="5"/>
    <x v="42"/>
    <s v="S"/>
    <s v="57 - CONSTRUCCIÓN CANCHA DE BALONCESTO GUAJIMÍA, SECTOR GUAJIMÍA, MUNICIPIO SANTO DOMINGO OESTE"/>
    <s v="10 - FONDO GENERAL"/>
    <n v="16078"/>
    <s v="32 - SANTO DOMINGO"/>
    <n v="336555"/>
    <n v="0"/>
  </r>
  <r>
    <s v="2024"/>
    <x v="0"/>
    <x v="0"/>
    <x v="1"/>
    <x v="7"/>
    <x v="2"/>
    <s v="0201 - PRESIDENCIA DE LA REPÚBLICA"/>
    <s v="0009 - COMISIÓN PRESIDENCIAL DE APOYO AL DESARROLLO PROVINCIAL"/>
    <x v="2"/>
    <x v="8"/>
    <x v="34"/>
    <x v="5"/>
    <x v="42"/>
    <s v="S"/>
    <s v="59 - REMODELACIÓN CLUB DEPORTIVO CAJUQUIS, SECTOR 12 DE HAINA, MUNICIPIO SANTO DOMINGO OESTE"/>
    <s v="10 - FONDO GENERAL"/>
    <n v="16111"/>
    <s v="32 - SANTO DOMINGO"/>
    <n v="547781"/>
    <n v="0"/>
  </r>
  <r>
    <s v="2024"/>
    <x v="0"/>
    <x v="0"/>
    <x v="1"/>
    <x v="7"/>
    <x v="2"/>
    <s v="0201 - PRESIDENCIA DE LA REPÚBLICA"/>
    <s v="0009 - COMISIÓN PRESIDENCIAL DE APOYO AL DESARROLLO PROVINCIAL"/>
    <x v="2"/>
    <x v="8"/>
    <x v="34"/>
    <x v="5"/>
    <x v="42"/>
    <s v="S"/>
    <s v="60 - REMODELACIÓN CANCHA DE BALONCESTO BATEY BIENVENIDO, SECTOR MANOGUAYABO, MUNICIPIO SANTO DOMINGO OESTE"/>
    <s v="10 - FONDO GENERAL"/>
    <n v="16112"/>
    <s v="32 - SANTO DOMINGO"/>
    <n v="200000"/>
    <n v="0"/>
  </r>
  <r>
    <s v="2024"/>
    <x v="0"/>
    <x v="0"/>
    <x v="1"/>
    <x v="7"/>
    <x v="2"/>
    <s v="0201 - PRESIDENCIA DE LA REPÚBLICA"/>
    <s v="0009 - COMISIÓN PRESIDENCIAL DE APOYO AL DESARROLLO PROVINCIAL"/>
    <x v="2"/>
    <x v="8"/>
    <x v="34"/>
    <x v="5"/>
    <x v="42"/>
    <s v="S"/>
    <s v="65 - CONSTRUCCIÓN CANCHA DE BALONCESTO MELLA FANÍ, PARAJE LA LUISA PRIETA, MUNICIPIO MONTE PLATA, PROVINCIA MONTE PLATA."/>
    <s v="10 - FONDO GENERAL"/>
    <n v="15824"/>
    <s v="29 - MONTE PLATA"/>
    <n v="76118"/>
    <n v="0"/>
  </r>
  <r>
    <s v="2024"/>
    <x v="0"/>
    <x v="0"/>
    <x v="1"/>
    <x v="7"/>
    <x v="2"/>
    <s v="0201 - PRESIDENCIA DE LA REPÚBLICA"/>
    <s v="0009 - COMISIÓN PRESIDENCIAL DE APOYO AL DESARROLLO PROVINCIAL"/>
    <x v="2"/>
    <x v="8"/>
    <x v="34"/>
    <x v="5"/>
    <x v="42"/>
    <s v="S"/>
    <s v="68 - REMODELACIÓN DEL CAMPO DE BEISBOL MANUEL BUENO, MUNICIPIO EL PINO, PROVINCIA DAJABON"/>
    <s v="10 - FONDO GENERAL"/>
    <n v="14390"/>
    <s v="05 - DAJABON"/>
    <n v="789129"/>
    <n v="0"/>
  </r>
  <r>
    <s v="2024"/>
    <x v="0"/>
    <x v="0"/>
    <x v="1"/>
    <x v="7"/>
    <x v="2"/>
    <s v="0201 - PRESIDENCIA DE LA REPÚBLICA"/>
    <s v="0009 - COMISIÓN PRESIDENCIAL DE APOYO AL DESARROLLO PROVINCIAL"/>
    <x v="2"/>
    <x v="8"/>
    <x v="34"/>
    <x v="5"/>
    <x v="42"/>
    <s v="S"/>
    <s v="71 - RECONSTRUCCIÓN POLIDEPORTIVO GUAYMATE, MUNICIPIO GUAYMATE, PROVINCIA LA ROMANA"/>
    <s v="10 - FONDO GENERAL"/>
    <n v="16170"/>
    <s v="12 - LA ROMANA"/>
    <n v="169916"/>
    <n v="0"/>
  </r>
  <r>
    <s v="2024"/>
    <x v="0"/>
    <x v="0"/>
    <x v="1"/>
    <x v="7"/>
    <x v="2"/>
    <s v="0201 - PRESIDENCIA DE LA REPÚBLICA"/>
    <s v="0009 - COMISIÓN PRESIDENCIAL DE APOYO AL DESARROLLO PROVINCIAL"/>
    <x v="2"/>
    <x v="8"/>
    <x v="34"/>
    <x v="5"/>
    <x v="42"/>
    <s v="S"/>
    <s v="72 - RECONSTRUCCIÓN POLIDEPORTIVO MUNICIPIO LAS TERRENAS, PROVINCIA SAMANA."/>
    <s v="10 - FONDO GENERAL"/>
    <n v="16171"/>
    <s v="20 - SAMANA"/>
    <n v="278173"/>
    <n v="0"/>
  </r>
  <r>
    <s v="2024"/>
    <x v="0"/>
    <x v="0"/>
    <x v="1"/>
    <x v="7"/>
    <x v="2"/>
    <s v="0201 - PRESIDENCIA DE LA REPÚBLICA"/>
    <s v="0009 - COMISIÓN PRESIDENCIAL DE APOYO AL DESARROLLO PROVINCIAL"/>
    <x v="2"/>
    <x v="8"/>
    <x v="34"/>
    <x v="5"/>
    <x v="42"/>
    <s v="S"/>
    <s v="73 - CONSTRUCCIÓN MULTIUSOS DE  ISABELITA, MUNICIPIO SANTO DOMINGO ESTE, PROVINCIA SANTO DOMINGO"/>
    <s v="10 - FONDO GENERAL"/>
    <n v="14394"/>
    <s v="32 - SANTO DOMINGO"/>
    <n v="2185261"/>
    <n v="0"/>
  </r>
  <r>
    <s v="2024"/>
    <x v="0"/>
    <x v="0"/>
    <x v="1"/>
    <x v="7"/>
    <x v="2"/>
    <s v="0201 - PRESIDENCIA DE LA REPÚBLICA"/>
    <s v="0009 - COMISIÓN PRESIDENCIAL DE APOYO AL DESARROLLO PROVINCIAL"/>
    <x v="2"/>
    <x v="8"/>
    <x v="34"/>
    <x v="5"/>
    <x v="42"/>
    <s v="S"/>
    <s v="73 - RECONSTRUCCIÓN POLIDEPORTIVO  MUNICIPIO EL SEIBO, PROVINCIA EL SEIBO"/>
    <s v="10 - FONDO GENERAL"/>
    <n v="16172"/>
    <s v="08 - EL SEIBO"/>
    <n v="120868"/>
    <n v="0"/>
  </r>
  <r>
    <s v="2024"/>
    <x v="0"/>
    <x v="0"/>
    <x v="1"/>
    <x v="7"/>
    <x v="2"/>
    <s v="0201 - PRESIDENCIA DE LA REPÚBLICA"/>
    <s v="0009 - COMISIÓN PRESIDENCIAL DE APOYO AL DESARROLLO PROVINCIAL"/>
    <x v="2"/>
    <x v="8"/>
    <x v="34"/>
    <x v="5"/>
    <x v="42"/>
    <s v="S"/>
    <s v="74 - REMODELACIÓN CAMPO DE BÉISBOL LAS PALMILLAS, MUNICIPIO HATO MAYOR, PROVINCIA HATO MAYOR"/>
    <s v="10 - FONDO GENERAL"/>
    <n v="16173"/>
    <s v="30 - HATO MAYOR"/>
    <n v="153595"/>
    <n v="0"/>
  </r>
  <r>
    <s v="2024"/>
    <x v="0"/>
    <x v="0"/>
    <x v="1"/>
    <x v="7"/>
    <x v="2"/>
    <s v="0201 - PRESIDENCIA DE LA REPÚBLICA"/>
    <s v="0009 - COMISIÓN PRESIDENCIAL DE APOYO AL DESARROLLO PROVINCIAL"/>
    <x v="2"/>
    <x v="8"/>
    <x v="34"/>
    <x v="5"/>
    <x v="42"/>
    <s v="S"/>
    <s v="74 - REMODELACIÓN DEL CAMPO DE BEISBOL LA CUABA, MUNICIPIO PEDRO BRAND, PROVINCIA SANTO DOMINGO"/>
    <s v="10 - FONDO GENERAL"/>
    <n v="14389"/>
    <s v="32 - SANTO DOMINGO"/>
    <n v="496010"/>
    <n v="0"/>
  </r>
  <r>
    <s v="2024"/>
    <x v="0"/>
    <x v="0"/>
    <x v="1"/>
    <x v="7"/>
    <x v="2"/>
    <s v="0201 - PRESIDENCIA DE LA REPÚBLICA"/>
    <s v="0009 - COMISIÓN PRESIDENCIAL DE APOYO AL DESARROLLO PROVINCIAL"/>
    <x v="2"/>
    <x v="8"/>
    <x v="34"/>
    <x v="5"/>
    <x v="42"/>
    <s v="S"/>
    <s v="75 - REMODELACIÓN  CAMPO BÉISBOL PASO CIBAO, SECCION PASO CIBAO, MUNICIPIO HATO MAYOR."/>
    <s v="10 - FONDO GENERAL"/>
    <n v="16174"/>
    <s v="30 - HATO MAYOR"/>
    <n v="132267"/>
    <n v="0"/>
  </r>
  <r>
    <s v="2024"/>
    <x v="0"/>
    <x v="0"/>
    <x v="1"/>
    <x v="7"/>
    <x v="2"/>
    <s v="0201 - PRESIDENCIA DE LA REPÚBLICA"/>
    <s v="0009 - COMISIÓN PRESIDENCIAL DE APOYO AL DESARROLLO PROVINCIAL"/>
    <x v="2"/>
    <x v="8"/>
    <x v="34"/>
    <x v="5"/>
    <x v="42"/>
    <s v="S"/>
    <s v="76 - RECONSTRUCCIÓN POLIDEPORTIVO SANTA BARBARA SAMANA, PROVINCIA SAMANA."/>
    <s v="10 - FONDO GENERAL"/>
    <n v="16175"/>
    <s v="20 - SAMANA"/>
    <n v="213290"/>
    <n v="0"/>
  </r>
  <r>
    <s v="2024"/>
    <x v="0"/>
    <x v="0"/>
    <x v="1"/>
    <x v="7"/>
    <x v="2"/>
    <s v="0201 - PRESIDENCIA DE LA REPÚBLICA"/>
    <s v="0009 - COMISIÓN PRESIDENCIAL DE APOYO AL DESARROLLO PROVINCIAL"/>
    <x v="2"/>
    <x v="8"/>
    <x v="34"/>
    <x v="5"/>
    <x v="42"/>
    <s v="S"/>
    <s v="77 - REMODELACIÓN CAMPO DE BÉISBOL LAS LAGUNAS DE NISIBÓN, D.M. LAS LAGUNAS DE NISIBÓN, PROVINCIA LA ALTAGRACIA"/>
    <s v="10 - FONDO GENERAL"/>
    <n v="16176"/>
    <s v="11 - LA ALTAGRACIA"/>
    <n v="126268"/>
    <n v="0"/>
  </r>
  <r>
    <s v="2024"/>
    <x v="0"/>
    <x v="0"/>
    <x v="1"/>
    <x v="7"/>
    <x v="2"/>
    <s v="0201 - PRESIDENCIA DE LA REPÚBLICA"/>
    <s v="0009 - COMISIÓN PRESIDENCIAL DE APOYO AL DESARROLLO PROVINCIAL"/>
    <x v="2"/>
    <x v="8"/>
    <x v="34"/>
    <x v="5"/>
    <x v="42"/>
    <s v="S"/>
    <s v="78 - RECONSTRUCCIÓN CLUB DEPORTIVO Y CULTURAL VILLA FARO, MUNICIPIO SANTO DOMINGO ESTE, PROVINCIA SANTO DOMINGO"/>
    <s v="10 - FONDO GENERAL"/>
    <n v="16177"/>
    <s v="32 - SANTO DOMINGO"/>
    <n v="253225"/>
    <n v="0"/>
  </r>
  <r>
    <s v="2024"/>
    <x v="0"/>
    <x v="0"/>
    <x v="1"/>
    <x v="7"/>
    <x v="2"/>
    <s v="0201 - PRESIDENCIA DE LA REPÚBLICA"/>
    <s v="0009 - COMISIÓN PRESIDENCIAL DE APOYO AL DESARROLLO PROVINCIAL"/>
    <x v="2"/>
    <x v="8"/>
    <x v="34"/>
    <x v="5"/>
    <x v="42"/>
    <s v="S"/>
    <s v="79 - REMODELACIÓN POLIDEPORTIVO MUNICIPIO  SAN RAFAEL DEL YUMA, PROVINCIA LA ALTAGRACIA"/>
    <s v="10 - FONDO GENERAL"/>
    <n v="16178"/>
    <s v="11 - LA ALTAGRACIA"/>
    <n v="193013"/>
    <n v="0"/>
  </r>
  <r>
    <s v="2024"/>
    <x v="0"/>
    <x v="0"/>
    <x v="1"/>
    <x v="7"/>
    <x v="2"/>
    <s v="0201 - PRESIDENCIA DE LA REPÚBLICA"/>
    <s v="0009 - COMISIÓN PRESIDENCIAL DE APOYO AL DESARROLLO PROVINCIAL"/>
    <x v="2"/>
    <x v="8"/>
    <x v="34"/>
    <x v="5"/>
    <x v="42"/>
    <s v="S"/>
    <s v="80 - REMODELACIÓN CAMPO DE BÉISBOL VILLA CERRO, MUNICIPIO HIGUEY, PROVINCIA LA ALTAGRACIA"/>
    <s v="10 - FONDO GENERAL"/>
    <n v="16179"/>
    <s v="11 - LA ALTAGRACIA"/>
    <n v="126456"/>
    <n v="0"/>
  </r>
  <r>
    <s v="2024"/>
    <x v="0"/>
    <x v="0"/>
    <x v="1"/>
    <x v="7"/>
    <x v="2"/>
    <s v="0201 - PRESIDENCIA DE LA REPÚBLICA"/>
    <s v="0009 - COMISIÓN PRESIDENCIAL DE APOYO AL DESARROLLO PROVINCIAL"/>
    <x v="2"/>
    <x v="8"/>
    <x v="34"/>
    <x v="5"/>
    <x v="42"/>
    <s v="S"/>
    <s v="81 - RECONSTRUCCIÓN CAMPO DE BÉISBOL LAS GALERAS, MUNICIPIO SAMANA, PROVINCIA SAMANA"/>
    <s v="10 - FONDO GENERAL"/>
    <n v="16180"/>
    <s v="20 - SAMANA"/>
    <n v="147048"/>
    <n v="0"/>
  </r>
  <r>
    <s v="2024"/>
    <x v="0"/>
    <x v="0"/>
    <x v="1"/>
    <x v="7"/>
    <x v="2"/>
    <s v="0201 - PRESIDENCIA DE LA REPÚBLICA"/>
    <s v="0009 - COMISIÓN PRESIDENCIAL DE APOYO AL DESARROLLO PROVINCIAL"/>
    <x v="2"/>
    <x v="8"/>
    <x v="34"/>
    <x v="5"/>
    <x v="42"/>
    <s v="S"/>
    <s v="83 - RECONSTRUCCIÓN POLIDEPORTIVO MUNICIPAL DE SANCHEZ, PROVINCIA SAMANA."/>
    <s v="10 - FONDO GENERAL"/>
    <n v="16182"/>
    <s v="20 - SAMANA"/>
    <n v="258663"/>
    <n v="0"/>
  </r>
  <r>
    <s v="2024"/>
    <x v="0"/>
    <x v="0"/>
    <x v="1"/>
    <x v="7"/>
    <x v="2"/>
    <s v="0201 - PRESIDENCIA DE LA REPÚBLICA"/>
    <s v="0009 - COMISIÓN PRESIDENCIAL DE APOYO AL DESARROLLO PROVINCIAL"/>
    <x v="2"/>
    <x v="8"/>
    <x v="34"/>
    <x v="5"/>
    <x v="42"/>
    <s v="S"/>
    <s v="84 - REMODELACIÓN POLIDEPORTIVO FRANCIS DE LEÓN, MUNICIPIO MICHES, PROVINCIA EL SEIBO"/>
    <s v="10 - FONDO GENERAL"/>
    <n v="16183"/>
    <s v="08 - EL SEIBO"/>
    <n v="160263"/>
    <n v="0"/>
  </r>
  <r>
    <s v="2024"/>
    <x v="0"/>
    <x v="0"/>
    <x v="1"/>
    <x v="7"/>
    <x v="2"/>
    <s v="0201 - PRESIDENCIA DE LA REPÚBLICA"/>
    <s v="0009 - COMISIÓN PRESIDENCIAL DE APOYO AL DESARROLLO PROVINCIAL"/>
    <x v="2"/>
    <x v="8"/>
    <x v="34"/>
    <x v="5"/>
    <x v="42"/>
    <s v="S"/>
    <s v="85 - REMODELACIÓN POLIDEPORTIVO SABANA DE LA MAR, MUNICIPIO SABANA DE LA MAR, PROVINCIA HATO MAYOR"/>
    <s v="10 - FONDO GENERAL"/>
    <n v="16184"/>
    <s v="30 - HATO MAYOR"/>
    <n v="147499"/>
    <n v="0"/>
  </r>
  <r>
    <s v="2024"/>
    <x v="0"/>
    <x v="0"/>
    <x v="1"/>
    <x v="7"/>
    <x v="2"/>
    <s v="0201 - PRESIDENCIA DE LA REPÚBLICA"/>
    <s v="0009 - COMISIÓN PRESIDENCIAL DE APOYO AL DESARROLLO PROVINCIAL"/>
    <x v="2"/>
    <x v="8"/>
    <x v="34"/>
    <x v="5"/>
    <x v="42"/>
    <s v="S"/>
    <s v="86 - CONSTRUCCIÓN MULTIUSOS LOS ALCARRIZOS, MUNICIPIO LOS ALCARRIZOS, PROV. SANTO DOMINGO"/>
    <s v="10 - FONDO GENERAL"/>
    <n v="14258"/>
    <s v="32 - SANTO DOMINGO"/>
    <n v="600000"/>
    <n v="0"/>
  </r>
  <r>
    <s v="2024"/>
    <x v="0"/>
    <x v="0"/>
    <x v="1"/>
    <x v="7"/>
    <x v="2"/>
    <s v="0201 - PRESIDENCIA DE LA REPÚBLICA"/>
    <s v="0009 - COMISIÓN PRESIDENCIAL DE APOYO AL DESARROLLO PROVINCIAL"/>
    <x v="2"/>
    <x v="8"/>
    <x v="34"/>
    <x v="5"/>
    <x v="42"/>
    <s v="S"/>
    <s v="87 - REMODELACIÓN CAMPO DE BÉISBOL SAN JOSÉ DE VILLA, MUNICIPIO NAGUA, PROVINCIA MARIA TRINIDAD SÁNCHEZ."/>
    <s v="10 - FONDO GENERAL"/>
    <n v="16186"/>
    <s v="14 - MARIA TRINIDAD SANCHEZ"/>
    <n v="159899"/>
    <n v="0"/>
  </r>
  <r>
    <s v="2024"/>
    <x v="0"/>
    <x v="0"/>
    <x v="1"/>
    <x v="7"/>
    <x v="2"/>
    <s v="0201 - PRESIDENCIA DE LA REPÚBLICA"/>
    <s v="0009 - COMISIÓN PRESIDENCIAL DE APOYO AL DESARROLLO PROVINCIAL"/>
    <x v="2"/>
    <x v="8"/>
    <x v="34"/>
    <x v="5"/>
    <x v="42"/>
    <s v="S"/>
    <s v="88 - REMODELACIÓN  CAMPO DE BEISBOL LOS TRANSFORMADORES, SECTOR LA MATILLA, MUNICIPIO HIGÜEY, PROVINCIA LA ALTAGRACIA."/>
    <s v="10 - FONDO GENERAL"/>
    <n v="16187"/>
    <s v="11 - LA ALTAGRACIA"/>
    <n v="139059"/>
    <n v="0"/>
  </r>
  <r>
    <s v="2024"/>
    <x v="0"/>
    <x v="0"/>
    <x v="1"/>
    <x v="7"/>
    <x v="2"/>
    <s v="0201 - PRESIDENCIA DE LA REPÚBLICA"/>
    <s v="0009 - COMISIÓN PRESIDENCIAL DE APOYO AL DESARROLLO PROVINCIAL"/>
    <x v="2"/>
    <x v="8"/>
    <x v="34"/>
    <x v="5"/>
    <x v="42"/>
    <s v="S"/>
    <s v="88 - REMODELACIÓN CANCHA DE BALONCESTO LOS BUITRES, PROVINCIA SAN CRISTOBAL"/>
    <s v="10 - FONDO GENERAL"/>
    <n v="14673"/>
    <s v="21 - SAN CRISTOBAL"/>
    <n v="96590"/>
    <n v="0"/>
  </r>
  <r>
    <s v="2024"/>
    <x v="0"/>
    <x v="0"/>
    <x v="1"/>
    <x v="7"/>
    <x v="2"/>
    <s v="0201 - PRESIDENCIA DE LA REPÚBLICA"/>
    <s v="0009 - COMISIÓN PRESIDENCIAL DE APOYO AL DESARROLLO PROVINCIAL"/>
    <x v="2"/>
    <x v="8"/>
    <x v="34"/>
    <x v="5"/>
    <x v="42"/>
    <s v="S"/>
    <s v="89 - REMODELACIÓN CAMPO DE BÉISBOL SAMANÁ, MUNICIPIO SANTA BARBARA DE SAMANA, PROVINCIA SAMANÁ"/>
    <s v="10 - FONDO GENERAL"/>
    <n v="16188"/>
    <s v="20 - SAMANA"/>
    <n v="142555"/>
    <n v="0"/>
  </r>
  <r>
    <s v="2024"/>
    <x v="0"/>
    <x v="0"/>
    <x v="1"/>
    <x v="7"/>
    <x v="2"/>
    <s v="0201 - PRESIDENCIA DE LA REPÚBLICA"/>
    <s v="0009 - COMISIÓN PRESIDENCIAL DE APOYO AL DESARROLLO PROVINCIAL"/>
    <x v="2"/>
    <x v="8"/>
    <x v="34"/>
    <x v="5"/>
    <x v="42"/>
    <s v="S"/>
    <s v="90 - RECONSTRUCCIÓN CLUB DEPORTIVO JUAN PABLO DUARTE, SECTOR BANCOLA, MUNICIPIO LA ROMANA, PROVINCIA LA ROMANA."/>
    <s v="10 - FONDO GENERAL"/>
    <n v="16189"/>
    <s v="12 - LA ROMANA"/>
    <n v="77134"/>
    <n v="0"/>
  </r>
  <r>
    <s v="2024"/>
    <x v="0"/>
    <x v="0"/>
    <x v="1"/>
    <x v="7"/>
    <x v="2"/>
    <s v="0201 - PRESIDENCIA DE LA REPÚBLICA"/>
    <s v="0009 - COMISIÓN PRESIDENCIAL DE APOYO AL DESARROLLO PROVINCIAL"/>
    <x v="2"/>
    <x v="8"/>
    <x v="34"/>
    <x v="5"/>
    <x v="42"/>
    <s v="S"/>
    <s v="90 - REMODELACIÓN CAMPO DE BEISBOL EN LA COMUNIDAD SAINAGUA, PROVINCIA SAN CRISTOBAL"/>
    <s v="10 - FONDO GENERAL"/>
    <n v="14676"/>
    <s v="21 - SAN CRISTOBAL"/>
    <n v="308833"/>
    <n v="268706.49"/>
  </r>
  <r>
    <s v="2024"/>
    <x v="0"/>
    <x v="0"/>
    <x v="1"/>
    <x v="7"/>
    <x v="2"/>
    <s v="0201 - PRESIDENCIA DE LA REPÚBLICA"/>
    <s v="0009 - COMISIÓN PRESIDENCIAL DE APOYO AL DESARROLLO PROVINCIAL"/>
    <x v="2"/>
    <x v="8"/>
    <x v="34"/>
    <x v="5"/>
    <x v="42"/>
    <s v="S"/>
    <s v="91 - REMODELACIÓN DEL POLIDEPORTIVO DE LAS LAGUNAS DE NISIBÓN, MUNICIPIO HIGÜEY, PROVINCIA LA ALTAGRACIA"/>
    <s v="10 - FONDO GENERAL"/>
    <n v="16190"/>
    <s v="11 - LA ALTAGRACIA"/>
    <n v="120829"/>
    <n v="0"/>
  </r>
  <r>
    <s v="2024"/>
    <x v="0"/>
    <x v="0"/>
    <x v="1"/>
    <x v="7"/>
    <x v="2"/>
    <s v="0201 - PRESIDENCIA DE LA REPÚBLICA"/>
    <s v="0009 - COMISIÓN PRESIDENCIAL DE APOYO AL DESARROLLO PROVINCIAL"/>
    <x v="2"/>
    <x v="8"/>
    <x v="34"/>
    <x v="5"/>
    <x v="42"/>
    <s v="S"/>
    <s v="92 - CONSTRUCCIÓN CANCHA DE BALONCESTO EN EL BARRIO PROSPERIDAD, MUNICIPIO BONAO, PROVINCIA MONSEÑOR NOUEL"/>
    <s v="10 - FONDO GENERAL"/>
    <n v="14678"/>
    <s v="28 - MONSENOR NOUEL"/>
    <n v="96589"/>
    <n v="0"/>
  </r>
  <r>
    <s v="2024"/>
    <x v="0"/>
    <x v="0"/>
    <x v="1"/>
    <x v="7"/>
    <x v="2"/>
    <s v="0201 - PRESIDENCIA DE LA REPÚBLICA"/>
    <s v="0009 - COMISIÓN PRESIDENCIAL DE APOYO AL DESARROLLO PROVINCIAL"/>
    <x v="2"/>
    <x v="8"/>
    <x v="34"/>
    <x v="5"/>
    <x v="42"/>
    <s v="S"/>
    <s v="93 - CONSTRUCCIÓN CANCHA DE BALONCESTO EN EL BARRIO CANTA LA RANA, MUNICIPIO PIEDRA BLANCA, PROVINCIA MONSEÑOR NOUEL"/>
    <s v="10 - FONDO GENERAL"/>
    <n v="14679"/>
    <s v="28 - MONSENOR NOUEL"/>
    <n v="96590"/>
    <n v="0"/>
  </r>
  <r>
    <s v="2024"/>
    <x v="0"/>
    <x v="0"/>
    <x v="1"/>
    <x v="7"/>
    <x v="2"/>
    <s v="0201 - PRESIDENCIA DE LA REPÚBLICA"/>
    <s v="0009 - COMISIÓN PRESIDENCIAL DE APOYO AL DESARROLLO PROVINCIAL"/>
    <x v="2"/>
    <x v="8"/>
    <x v="34"/>
    <x v="5"/>
    <x v="42"/>
    <s v="S"/>
    <s v="93 - REMODELACIÓN CAMPO DE BÉISBOL SAN RAFAEL DEL YUMA, MUNICIPIO SAN RAFAEL DEL YUMA, PROVINCIA LA ALTAGRACIA"/>
    <s v="10 - FONDO GENERAL"/>
    <n v="16192"/>
    <s v="11 - LA ALTAGRACIA"/>
    <n v="126298"/>
    <n v="0"/>
  </r>
  <r>
    <s v="2024"/>
    <x v="0"/>
    <x v="0"/>
    <x v="1"/>
    <x v="7"/>
    <x v="2"/>
    <s v="0201 - PRESIDENCIA DE LA REPÚBLICA"/>
    <s v="0009 - COMISIÓN PRESIDENCIAL DE APOYO AL DESARROLLO PROVINCIAL"/>
    <x v="2"/>
    <x v="8"/>
    <x v="34"/>
    <x v="5"/>
    <x v="42"/>
    <s v="S"/>
    <s v="94 - CONSTRUCCIÓN CANCHA DE BALONCESTO EN EL BARRIO EL OCHO, MUNICIPIO BONAO, PROVINCIA MONSEÑOR NOUEL"/>
    <s v="10 - FONDO GENERAL"/>
    <n v="14681"/>
    <s v="28 - MONSENOR NOUEL"/>
    <n v="96589"/>
    <n v="0"/>
  </r>
  <r>
    <s v="2024"/>
    <x v="0"/>
    <x v="0"/>
    <x v="1"/>
    <x v="7"/>
    <x v="2"/>
    <s v="0201 - PRESIDENCIA DE LA REPÚBLICA"/>
    <s v="0009 - COMISIÓN PRESIDENCIAL DE APOYO AL DESARROLLO PROVINCIAL"/>
    <x v="2"/>
    <x v="8"/>
    <x v="34"/>
    <x v="5"/>
    <x v="42"/>
    <s v="S"/>
    <s v="94 - REMODELACIÓN POLIDEPORTIVO LEO TAVÁREZ, MUNICIPIO HIGÜEY, PROVINCIA LA ALTAGRACIA"/>
    <s v="10 - FONDO GENERAL"/>
    <n v="16193"/>
    <s v="11 - LA ALTAGRACIA"/>
    <n v="204479"/>
    <n v="0"/>
  </r>
  <r>
    <s v="2024"/>
    <x v="0"/>
    <x v="0"/>
    <x v="1"/>
    <x v="7"/>
    <x v="2"/>
    <s v="0201 - PRESIDENCIA DE LA REPÚBLICA"/>
    <s v="0009 - COMISIÓN PRESIDENCIAL DE APOYO AL DESARROLLO PROVINCIAL"/>
    <x v="2"/>
    <x v="8"/>
    <x v="34"/>
    <x v="5"/>
    <x v="42"/>
    <s v="S"/>
    <s v="95 - CONSTRUCCIÓN CANCHA DE BALONCESTO EN EL BARRIO QUIJA QUIETA, MUNICIPIO SAN JUAN DE LA MAGUANA, PROVINCIA SAN JUAN"/>
    <s v="10 - FONDO GENERAL"/>
    <n v="14694"/>
    <s v="22 - SAN JUAN"/>
    <n v="96590"/>
    <n v="0"/>
  </r>
  <r>
    <s v="2024"/>
    <x v="0"/>
    <x v="0"/>
    <x v="1"/>
    <x v="7"/>
    <x v="2"/>
    <s v="0201 - PRESIDENCIA DE LA REPÚBLICA"/>
    <s v="0009 - COMISIÓN PRESIDENCIAL DE APOYO AL DESARROLLO PROVINCIAL"/>
    <x v="2"/>
    <x v="8"/>
    <x v="34"/>
    <x v="5"/>
    <x v="42"/>
    <s v="S"/>
    <s v="95 - REMODELACIÓN POLIDEPORTIVO EL VALLE, MUNICIPIO EL VALLE, PROVINCIA HATO MAYOR"/>
    <s v="10 - FONDO GENERAL"/>
    <n v="16194"/>
    <s v="30 - HATO MAYOR"/>
    <n v="148515"/>
    <n v="0"/>
  </r>
  <r>
    <s v="2024"/>
    <x v="0"/>
    <x v="0"/>
    <x v="1"/>
    <x v="7"/>
    <x v="2"/>
    <s v="0201 - PRESIDENCIA DE LA REPÚBLICA"/>
    <s v="0009 - COMISIÓN PRESIDENCIAL DE APOYO AL DESARROLLO PROVINCIAL"/>
    <x v="2"/>
    <x v="8"/>
    <x v="34"/>
    <x v="5"/>
    <x v="42"/>
    <s v="S"/>
    <s v="96 - CONSTRUCCIÓN CANCHA DE BALONCESTO EN EL MUNICIPIO EL CERCADO, PROVINCIA SAN JUAN"/>
    <s v="10 - FONDO GENERAL"/>
    <n v="14695"/>
    <s v="22 - SAN JUAN"/>
    <n v="96590"/>
    <n v="0"/>
  </r>
  <r>
    <s v="2024"/>
    <x v="0"/>
    <x v="0"/>
    <x v="1"/>
    <x v="7"/>
    <x v="2"/>
    <s v="0201 - PRESIDENCIA DE LA REPÚBLICA"/>
    <s v="0009 - COMISIÓN PRESIDENCIAL DE APOYO AL DESARROLLO PROVINCIAL"/>
    <x v="2"/>
    <x v="8"/>
    <x v="34"/>
    <x v="5"/>
    <x v="42"/>
    <s v="S"/>
    <s v="96 - RECONSTRUCCIÓN CANCHA CLUB DETALLISTA, SECTOR VILLA VERDE, MUNICIPIO LA ROMANA, PROVINCIA LA ROMANA"/>
    <s v="10 - FONDO GENERAL"/>
    <n v="16195"/>
    <s v="12 - LA ROMANA"/>
    <n v="77042"/>
    <n v="0"/>
  </r>
  <r>
    <s v="2024"/>
    <x v="0"/>
    <x v="0"/>
    <x v="1"/>
    <x v="7"/>
    <x v="2"/>
    <s v="0201 - PRESIDENCIA DE LA REPÚBLICA"/>
    <s v="0009 - COMISIÓN PRESIDENCIAL DE APOYO AL DESARROLLO PROVINCIAL"/>
    <x v="2"/>
    <x v="8"/>
    <x v="34"/>
    <x v="5"/>
    <x v="42"/>
    <s v="S"/>
    <s v="97 - CONSTRUCCIÓN CANCHA DE BALONCESTO EN EL DISTRITO MUNICIPAL GUANITO, MUNICIPIO SAN JUAN DE LA MAGUANA, PROVINCIA SAN JUAN"/>
    <s v="10 - FONDO GENERAL"/>
    <n v="14698"/>
    <s v="22 - SAN JUAN"/>
    <n v="96589"/>
    <n v="0"/>
  </r>
  <r>
    <s v="2024"/>
    <x v="0"/>
    <x v="0"/>
    <x v="1"/>
    <x v="7"/>
    <x v="2"/>
    <s v="0201 - PRESIDENCIA DE LA REPÚBLICA"/>
    <s v="0009 - COMISIÓN PRESIDENCIAL DE APOYO AL DESARROLLO PROVINCIAL"/>
    <x v="2"/>
    <x v="8"/>
    <x v="34"/>
    <x v="5"/>
    <x v="42"/>
    <s v="S"/>
    <s v="98 - REMODELACIÓN CAMPO DE FÚTBOL EL SEIBO, MUNICIPIO MICHES, PROVINCIA EL SEIBO"/>
    <s v="10 - FONDO GENERAL"/>
    <n v="16199"/>
    <s v="08 - EL SEIBO"/>
    <n v="150799"/>
    <n v="0"/>
  </r>
  <r>
    <s v="2024"/>
    <x v="0"/>
    <x v="0"/>
    <x v="1"/>
    <x v="7"/>
    <x v="2"/>
    <s v="0201 - PRESIDENCIA DE LA REPÚBLICA"/>
    <s v="0009 - COMISIÓN PRESIDENCIAL DE APOYO AL DESARROLLO PROVINCIAL"/>
    <x v="2"/>
    <x v="8"/>
    <x v="34"/>
    <x v="5"/>
    <x v="42"/>
    <s v="S"/>
    <s v="99 - REMODELACIÓN CLUB DEPORTIVO RENACER EN EL SECTOR GUACHUPITA,  DISTRITO NACIONAL."/>
    <s v="10 - FONDO GENERAL"/>
    <n v="14704"/>
    <s v="01 - DISTRITO NACIONAL"/>
    <n v="211353"/>
    <n v="0"/>
  </r>
  <r>
    <s v="2024"/>
    <x v="0"/>
    <x v="0"/>
    <x v="1"/>
    <x v="7"/>
    <x v="2"/>
    <s v="0201 - PRESIDENCIA DE LA REPÚBLICA"/>
    <s v="0009 - COMISIÓN PRESIDENCIAL DE APOYO AL DESARROLLO PROVINCIAL"/>
    <x v="2"/>
    <x v="8"/>
    <x v="34"/>
    <x v="5"/>
    <x v="42"/>
    <s v="S"/>
    <s v="57 - REHABILITACIÓN DEL CLUB OLIMPIA, MUNICIPIO DE SAN FRANCISCO DE MACORIS, PROVINCIA DUARTE"/>
    <s v="10 - FONDO GENERAL"/>
    <n v="14244"/>
    <s v="06 - DUARTE"/>
    <n v="0"/>
    <n v="0"/>
  </r>
  <r>
    <s v="2024"/>
    <x v="0"/>
    <x v="0"/>
    <x v="1"/>
    <x v="7"/>
    <x v="2"/>
    <s v="0201 - PRESIDENCIA DE LA REPÚBLICA"/>
    <s v="0009 - COMISIÓN PRESIDENCIAL DE APOYO AL DESARROLLO PROVINCIAL"/>
    <x v="2"/>
    <x v="8"/>
    <x v="34"/>
    <x v="5"/>
    <x v="42"/>
    <s v="S"/>
    <s v="95 - REPARACIÓN CANCHA DE BALONCESTO DEL SECTOR LA MADRE, MUNICIPIO VILLA JARAGUA, PROVINCIA BAHORUCO"/>
    <s v="10 - FONDO GENERAL"/>
    <n v="14205"/>
    <s v="03 - BAHORUCO"/>
    <n v="0"/>
    <n v="0"/>
  </r>
  <r>
    <s v="2024"/>
    <x v="0"/>
    <x v="0"/>
    <x v="1"/>
    <x v="7"/>
    <x v="2"/>
    <s v="0201 - PRESIDENCIA DE LA REPÚBLICA"/>
    <s v="0009 - COMISIÓN PRESIDENCIAL DE APOYO AL DESARROLLO PROVINCIAL"/>
    <x v="2"/>
    <x v="8"/>
    <x v="34"/>
    <x v="5"/>
    <x v="42"/>
    <s v="S"/>
    <s v="10 - REMODELACIÓN CANCHA DE BALONCESTO PALAVÉ, SECTOR MANOGUAYABO, MUNICIPIO SANTO DOMINGO OESTE, PROVINCIA SANTO DOMINGO."/>
    <s v="10 - FONDO GENERAL"/>
    <n v="14781"/>
    <s v="32 - SANTO DOMINGO"/>
    <n v="0"/>
    <n v="194547"/>
  </r>
  <r>
    <s v="2024"/>
    <x v="0"/>
    <x v="0"/>
    <x v="1"/>
    <x v="7"/>
    <x v="2"/>
    <s v="0201 - PRESIDENCIA DE LA REPÚBLICA"/>
    <s v="0009 - COMISIÓN PRESIDENCIAL DE APOYO AL DESARROLLO PROVINCIAL"/>
    <x v="2"/>
    <x v="8"/>
    <x v="34"/>
    <x v="5"/>
    <x v="42"/>
    <s v="S"/>
    <s v="98 - CONSTRUCCIÓN CAMPO DE BEISBOL EN EL DISTRITO MUNICIPAL BATISTA, MUNICIPIO EL CERCADO, PROVINCIA SAN JUAN"/>
    <s v="10 - FONDO GENERAL"/>
    <n v="14699"/>
    <s v="22 - SAN JUAN"/>
    <n v="0"/>
    <n v="0"/>
  </r>
  <r>
    <s v="2024"/>
    <x v="0"/>
    <x v="0"/>
    <x v="1"/>
    <x v="7"/>
    <x v="2"/>
    <s v="0201 - PRESIDENCIA DE LA REPÚBLICA"/>
    <s v="0009 - COMISIÓN PRESIDENCIAL DE APOYO AL DESARROLLO PROVINCIAL"/>
    <x v="2"/>
    <x v="8"/>
    <x v="20"/>
    <x v="5"/>
    <x v="42"/>
    <s v="S"/>
    <s v="01 - REHABILITACIÓN DE 17 EDIFICACIONES EXISTENTES EN EL PARQUE ARQUEOLÓGICO LA ISABELA HISTÓRICA, MUNICIPIO DE LUPERÓN, PROVINCIA PUERTO PL"/>
    <s v="10 - FONDO GENERAL"/>
    <n v="14215"/>
    <s v="18 - PUERTO PLATA"/>
    <n v="2023172"/>
    <n v="0"/>
  </r>
  <r>
    <s v="2024"/>
    <x v="0"/>
    <x v="0"/>
    <x v="1"/>
    <x v="7"/>
    <x v="2"/>
    <s v="0201 - PRESIDENCIA DE LA REPÚBLICA"/>
    <s v="0009 - COMISIÓN PRESIDENCIAL DE APOYO AL DESARROLLO PROVINCIAL"/>
    <x v="2"/>
    <x v="8"/>
    <x v="20"/>
    <x v="5"/>
    <x v="42"/>
    <s v="S"/>
    <s v="12 - RESTAURACIÓN DEL CENTRO DE LA CULTURA ERCILIA PEPÍN, PROVINCIA SANTIAGO"/>
    <s v="10 - FONDO GENERAL"/>
    <n v="14813"/>
    <s v="25 - SANTIAGO"/>
    <n v="844486"/>
    <n v="0"/>
  </r>
  <r>
    <s v="2024"/>
    <x v="0"/>
    <x v="0"/>
    <x v="1"/>
    <x v="7"/>
    <x v="2"/>
    <s v="0201 - PRESIDENCIA DE LA REPÚBLICA"/>
    <s v="0009 - COMISIÓN PRESIDENCIAL DE APOYO AL DESARROLLO PROVINCIAL"/>
    <x v="2"/>
    <x v="8"/>
    <x v="20"/>
    <x v="5"/>
    <x v="42"/>
    <s v="S"/>
    <s v="13 - RESTAURACIÓN CASA DE ARTE DEL CENTRO HISTORICO DE SANTIAGO DE LOS CABALLEROS, PROVINCIA SANTIAGO"/>
    <s v="10 - FONDO GENERAL"/>
    <n v="14814"/>
    <s v="25 - SANTIAGO"/>
    <n v="228523"/>
    <n v="0"/>
  </r>
  <r>
    <s v="2024"/>
    <x v="0"/>
    <x v="0"/>
    <x v="1"/>
    <x v="7"/>
    <x v="2"/>
    <s v="0201 - PRESIDENCIA DE LA REPÚBLICA"/>
    <s v="0009 - COMISIÓN PRESIDENCIAL DE APOYO AL DESARROLLO PROVINCIAL"/>
    <x v="2"/>
    <x v="8"/>
    <x v="20"/>
    <x v="5"/>
    <x v="42"/>
    <s v="S"/>
    <s v="37 - RECONSTRUCCIÓN CALLE PEATONAL BENITO MONCIÓN, DESDE CALLE BOY SCOUTS HASTA SALVADOR CUCURULLO, CENTRO HISTÓRICO SANTIAGO, PROV. SANTIAG"/>
    <s v="10 - FONDO GENERAL"/>
    <n v="15018"/>
    <s v="25 - SANTIAGO"/>
    <n v="9883781"/>
    <n v="9721715.5199999996"/>
  </r>
  <r>
    <s v="2024"/>
    <x v="0"/>
    <x v="0"/>
    <x v="1"/>
    <x v="7"/>
    <x v="2"/>
    <s v="0201 - PRESIDENCIA DE LA REPÚBLICA"/>
    <s v="0009 - COMISIÓN PRESIDENCIAL DE APOYO AL DESARROLLO PROVINCIAL"/>
    <x v="2"/>
    <x v="8"/>
    <x v="94"/>
    <x v="5"/>
    <x v="42"/>
    <s v="S"/>
    <s v="15 - CONSTRUCCIÓN DE FUNERARIA MUNICIPIO OVIEDO, PROVINCIA PEDERNALES"/>
    <s v="10 - FONDO GENERAL"/>
    <n v="14544"/>
    <s v="16 - PEDERNALES"/>
    <n v="1581666"/>
    <n v="1200000"/>
  </r>
  <r>
    <s v="2024"/>
    <x v="0"/>
    <x v="0"/>
    <x v="1"/>
    <x v="7"/>
    <x v="2"/>
    <s v="0201 - PRESIDENCIA DE LA REPÚBLICA"/>
    <s v="0009 - COMISIÓN PRESIDENCIAL DE APOYO AL DESARROLLO PROVINCIAL"/>
    <x v="2"/>
    <x v="8"/>
    <x v="94"/>
    <x v="5"/>
    <x v="42"/>
    <s v="S"/>
    <s v="19 - CONSTRUCCIÓN DE IGLESIA EN LOS LIMONES, MUNICIPIO MONTE PLATA, PROVINCIA MONTE PLATA"/>
    <s v="10 - FONDO GENERAL"/>
    <n v="14565"/>
    <s v="29 - MONTE PLATA"/>
    <n v="1764860"/>
    <n v="0"/>
  </r>
  <r>
    <s v="2024"/>
    <x v="0"/>
    <x v="0"/>
    <x v="1"/>
    <x v="7"/>
    <x v="2"/>
    <s v="0201 - PRESIDENCIA DE LA REPÚBLICA"/>
    <s v="0009 - COMISIÓN PRESIDENCIAL DE APOYO AL DESARROLLO PROVINCIAL"/>
    <x v="2"/>
    <x v="8"/>
    <x v="94"/>
    <x v="5"/>
    <x v="42"/>
    <s v="S"/>
    <s v="24 - CONSTRUCCIÓN DE FUNERARIA CANCA LA REYNA, MUNICIPIO MOCA, PROVINCIA ESPAILLAT"/>
    <s v="10 - FONDO GENERAL"/>
    <n v="14543"/>
    <s v="09 - ESPAILLAT"/>
    <n v="1968765"/>
    <n v="0"/>
  </r>
  <r>
    <s v="2024"/>
    <x v="0"/>
    <x v="0"/>
    <x v="1"/>
    <x v="7"/>
    <x v="2"/>
    <s v="0201 - PRESIDENCIA DE LA REPÚBLICA"/>
    <s v="0009 - COMISIÓN PRESIDENCIAL DE APOYO AL DESARROLLO PROVINCIAL"/>
    <x v="2"/>
    <x v="8"/>
    <x v="94"/>
    <x v="5"/>
    <x v="42"/>
    <s v="S"/>
    <s v="32 - CONSTRUCCIÓN DE FUNERARIAS EN LAS GORDAS Y MATA BONITA, MUNICIPIO NAGUA, PROVINCIA MARÍA TRINIDAD SÁNCHEZ"/>
    <s v="10 - FONDO GENERAL"/>
    <n v="14578"/>
    <s v="14 - MARIA TRINIDAD SANCHEZ"/>
    <n v="3944668"/>
    <n v="0"/>
  </r>
  <r>
    <s v="2024"/>
    <x v="0"/>
    <x v="0"/>
    <x v="1"/>
    <x v="7"/>
    <x v="2"/>
    <s v="0201 - PRESIDENCIA DE LA REPÚBLICA"/>
    <s v="0009 - COMISIÓN PRESIDENCIAL DE APOYO AL DESARROLLO PROVINCIAL"/>
    <x v="2"/>
    <x v="8"/>
    <x v="94"/>
    <x v="5"/>
    <x v="42"/>
    <s v="S"/>
    <s v="42 - CONSTRUCCIÓN CAPILLA SABANA REY LA ROMERA, DISTRITO MUNICIPAL EL RANCHITO, MUNICIPIO LA VEGA"/>
    <s v="10 - FONDO GENERAL"/>
    <n v="15081"/>
    <s v="13 - LA VEGA"/>
    <n v="2000469"/>
    <n v="0"/>
  </r>
  <r>
    <s v="2024"/>
    <x v="0"/>
    <x v="0"/>
    <x v="1"/>
    <x v="7"/>
    <x v="2"/>
    <s v="0201 - PRESIDENCIA DE LA REPÚBLICA"/>
    <s v="0009 - COMISIÓN PRESIDENCIAL DE APOYO AL DESARROLLO PROVINCIAL"/>
    <x v="2"/>
    <x v="8"/>
    <x v="94"/>
    <x v="5"/>
    <x v="42"/>
    <s v="S"/>
    <s v="49 - REMODELACIÓN IGLESIA LA LUZ DEL MUNDO, SECTOR MIRAFLORES, MUNICIPIO SANTO DOMINGO NORTE"/>
    <s v="10 - FONDO GENERAL"/>
    <n v="15120"/>
    <s v="32 - SANTO DOMINGO"/>
    <n v="2349139"/>
    <n v="0"/>
  </r>
  <r>
    <s v="2024"/>
    <x v="0"/>
    <x v="0"/>
    <x v="1"/>
    <x v="7"/>
    <x v="2"/>
    <s v="0201 - PRESIDENCIA DE LA REPÚBLICA"/>
    <s v="0009 - COMISIÓN PRESIDENCIAL DE APOYO AL DESARROLLO PROVINCIAL"/>
    <x v="2"/>
    <x v="8"/>
    <x v="94"/>
    <x v="5"/>
    <x v="42"/>
    <s v="S"/>
    <s v="58 - CONSTRUCCIÓN PARROQUIA SAN JOSÉ, MUNICIPIO VILLA HERMOSA, SECTOR EL JOBO O VILLA PARAÍSO, PROVINCIA LA ROMANA"/>
    <s v="10 - FONDO GENERAL"/>
    <n v="16079"/>
    <s v="12 - LA ROMANA"/>
    <n v="2435924"/>
    <n v="1400335.08"/>
  </r>
  <r>
    <s v="2024"/>
    <x v="0"/>
    <x v="0"/>
    <x v="1"/>
    <x v="7"/>
    <x v="2"/>
    <s v="0201 - PRESIDENCIA DE LA REPÚBLICA"/>
    <s v="0009 - COMISIÓN PRESIDENCIAL DE APOYO AL DESARROLLO PROVINCIAL"/>
    <x v="2"/>
    <x v="8"/>
    <x v="94"/>
    <x v="5"/>
    <x v="42"/>
    <s v="S"/>
    <s v="69 - CONSTRUCCIÓN PARROQUIA NUESTRA SEÑORA DEL SAGRADO CORAZÓN, SECTOR VILLA VERDE, MUNICIPIO LA ROMANA"/>
    <s v="10 - FONDO GENERAL"/>
    <n v="16143"/>
    <s v="12 - LA ROMANA"/>
    <n v="2624537"/>
    <n v="890236.07"/>
  </r>
  <r>
    <s v="2024"/>
    <x v="0"/>
    <x v="0"/>
    <x v="1"/>
    <x v="7"/>
    <x v="2"/>
    <s v="0201 - PRESIDENCIA DE LA REPÚBLICA"/>
    <s v="0009 - COMISIÓN PRESIDENCIAL DE APOYO AL DESARROLLO PROVINCIAL"/>
    <x v="2"/>
    <x v="8"/>
    <x v="94"/>
    <x v="5"/>
    <x v="42"/>
    <s v="S"/>
    <s v="82 - REMODELACIÓN PARROQUIA SANTIAGO APÓSTOL,  DISTRITO MUNICIPAL ARROYO AL MEDIO, MUNICIPIO NAGUA, PROVINCIA MARÍA TRINIDAD SÁNCHEZ"/>
    <s v="10 - FONDO GENERAL"/>
    <n v="16181"/>
    <s v="14 - MARIA TRINIDAD SANCHEZ"/>
    <n v="2068370"/>
    <n v="0"/>
  </r>
  <r>
    <s v="2024"/>
    <x v="0"/>
    <x v="0"/>
    <x v="1"/>
    <x v="7"/>
    <x v="2"/>
    <s v="0201 - PRESIDENCIA DE LA REPÚBLICA"/>
    <s v="0009 - COMISIÓN PRESIDENCIAL DE APOYO AL DESARROLLO PROVINCIAL"/>
    <x v="2"/>
    <x v="8"/>
    <x v="94"/>
    <x v="5"/>
    <x v="42"/>
    <s v="S"/>
    <s v="64 - CONSTRUCCIÓN CAPILLA PILOTO PARA LA DIOCESIS MAO-MONTECRISTI, EL CERCADILLO, PROVINCIA SANTIAGO RODRIGUEZ"/>
    <s v="10 - FONDO GENERAL"/>
    <n v="14253"/>
    <s v="26 - SANTIAGO RODRIGUEZ"/>
    <n v="0"/>
    <n v="536474.71"/>
  </r>
  <r>
    <s v="2024"/>
    <x v="0"/>
    <x v="0"/>
    <x v="1"/>
    <x v="7"/>
    <x v="2"/>
    <s v="0201 - PRESIDENCIA DE LA REPÚBLICA"/>
    <s v="0009 - COMISIÓN PRESIDENCIAL DE APOYO AL DESARROLLO PROVINCIAL"/>
    <x v="2"/>
    <x v="8"/>
    <x v="94"/>
    <x v="5"/>
    <x v="42"/>
    <s v="S"/>
    <s v="22 - CONSTRUCCIÓN IGLESIA SANTISIMA CRUZ EN EL SECTOR EL CAFÉ DE HERRERA, MUNICIPIO SANTO DOMINGO OESTE, PROVINCIA SANTO DOMINGO"/>
    <s v="10 - FONDO GENERAL"/>
    <n v="14769"/>
    <s v="32 - SANTO DOMINGO"/>
    <n v="0"/>
    <n v="1001153.13"/>
  </r>
  <r>
    <s v="2024"/>
    <x v="0"/>
    <x v="0"/>
    <x v="1"/>
    <x v="7"/>
    <x v="2"/>
    <s v="0201 - PRESIDENCIA DE LA REPÚBLICA"/>
    <s v="0009 - COMISIÓN PRESIDENCIAL DE APOYO AL DESARROLLO PROVINCIAL"/>
    <x v="2"/>
    <x v="8"/>
    <x v="94"/>
    <x v="5"/>
    <x v="42"/>
    <s v="S"/>
    <s v="62 - CONSTRUCCIÓN IGLESIA JUAN SANTIAGO, MUNICIPIO JUAN SANTIAGO, PROVINCIA ELÍAS PIÑA"/>
    <s v="10 - FONDO GENERAL"/>
    <n v="14262"/>
    <s v="07 - ELIAS PINA"/>
    <n v="0"/>
    <n v="0"/>
  </r>
  <r>
    <s v="2024"/>
    <x v="0"/>
    <x v="0"/>
    <x v="1"/>
    <x v="7"/>
    <x v="2"/>
    <s v="0201 - PRESIDENCIA DE LA REPÚBLICA"/>
    <s v="0009 - COMISIÓN PRESIDENCIAL DE APOYO AL DESARROLLO PROVINCIAL"/>
    <x v="2"/>
    <x v="4"/>
    <x v="5"/>
    <x v="5"/>
    <x v="42"/>
    <s v="S"/>
    <s v="60 - CONSTRUCCIÓN DE OFICINAS GUBERNAMENTALES DE ARROYO SALADO, MUNICIPIO DE CABRERA, PROVINCIA MARÍA TRINIDAD SÁNCHEZ"/>
    <s v="10 - FONDO GENERAL"/>
    <n v="14227"/>
    <s v="14 - MARIA TRINIDAD SANCHEZ"/>
    <n v="2285637"/>
    <n v="18361078.16"/>
  </r>
  <r>
    <s v="2024"/>
    <x v="0"/>
    <x v="0"/>
    <x v="1"/>
    <x v="7"/>
    <x v="2"/>
    <s v="0201 - PRESIDENCIA DE LA REPÚBLICA"/>
    <s v="0009 - DIRECCIÓN GENERAL DE PROYECTOS ESTRATÉGICOS Y ESPECIALES DE LA PRESIDENCIA DE LA REPÚBLICA (PROPEEP)"/>
    <x v="0"/>
    <x v="0"/>
    <x v="2"/>
    <x v="6"/>
    <x v="36"/>
    <s v="N"/>
    <s v="00 - N/A"/>
    <s v="10 - FONDO GENERAL"/>
    <s v="(en blanco)"/>
    <s v="99 - MULTIPROVINCIAL"/>
    <n v="46760098"/>
    <n v="18359453.879999999"/>
  </r>
  <r>
    <s v="2024"/>
    <x v="0"/>
    <x v="0"/>
    <x v="1"/>
    <x v="7"/>
    <x v="2"/>
    <s v="0201 - PRESIDENCIA DE LA REPÚBLICA"/>
    <s v="0009 - DIRECCIÓN GENERAL DE PROYECTOS ESTRATÉGICOS Y ESPECIALES DE LA PRESIDENCIA DE LA REPÚBLICA (PROPEEP)"/>
    <x v="0"/>
    <x v="0"/>
    <x v="2"/>
    <x v="6"/>
    <x v="36"/>
    <s v="N"/>
    <s v="00 - N/A"/>
    <s v="50 - CRÉDITO INTERNO"/>
    <s v="(en blanco)"/>
    <s v="99 - MULTIPROVINCIAL"/>
    <n v="0"/>
    <n v="0"/>
  </r>
  <r>
    <s v="2024"/>
    <x v="0"/>
    <x v="0"/>
    <x v="1"/>
    <x v="7"/>
    <x v="2"/>
    <s v="0201 - PRESIDENCIA DE LA REPÚBLICA"/>
    <s v="0009 - DIRECCIÓN GENERAL DE PROYECTOS ESTRATÉGICOS Y ESPECIALES DE LA PRESIDENCIA DE LA REPÚBLICA (PROPEEP)"/>
    <x v="0"/>
    <x v="0"/>
    <x v="2"/>
    <x v="6"/>
    <x v="37"/>
    <s v="N"/>
    <s v="00 - N/A"/>
    <s v="10 - FONDO GENERAL"/>
    <s v="(en blanco)"/>
    <s v="99 - MULTIPROVINCIAL"/>
    <n v="4943000"/>
    <n v="1789001.97"/>
  </r>
  <r>
    <s v="2024"/>
    <x v="0"/>
    <x v="0"/>
    <x v="1"/>
    <x v="7"/>
    <x v="2"/>
    <s v="0201 - PRESIDENCIA DE LA REPÚBLICA"/>
    <s v="0009 - DIRECCIÓN GENERAL DE PROYECTOS ESTRATÉGICOS Y ESPECIALES DE LA PRESIDENCIA DE LA REPÚBLICA (PROPEEP)"/>
    <x v="0"/>
    <x v="0"/>
    <x v="2"/>
    <x v="6"/>
    <x v="37"/>
    <s v="N"/>
    <s v="00 - N/A"/>
    <s v="50 - CRÉDITO INTERNO"/>
    <s v="(en blanco)"/>
    <s v="99 - MULTIPROVINCIAL"/>
    <n v="0"/>
    <n v="0"/>
  </r>
  <r>
    <s v="2024"/>
    <x v="0"/>
    <x v="0"/>
    <x v="1"/>
    <x v="7"/>
    <x v="2"/>
    <s v="0201 - PRESIDENCIA DE LA REPÚBLICA"/>
    <s v="0009 - DIRECCIÓN GENERAL DE PROYECTOS ESTRATÉGICOS Y ESPECIALES DE LA PRESIDENCIA DE LA REPÚBLICA (PROPEEP)"/>
    <x v="0"/>
    <x v="0"/>
    <x v="2"/>
    <x v="6"/>
    <x v="38"/>
    <s v="N"/>
    <s v="00 - N/A"/>
    <s v="10 - FONDO GENERAL"/>
    <s v="(en blanco)"/>
    <s v="99 - MULTIPROVINCIAL"/>
    <n v="25000000"/>
    <n v="3235202.4"/>
  </r>
  <r>
    <s v="2024"/>
    <x v="0"/>
    <x v="0"/>
    <x v="1"/>
    <x v="7"/>
    <x v="2"/>
    <s v="0201 - PRESIDENCIA DE LA REPÚBLICA"/>
    <s v="0009 - DIRECCIÓN GENERAL DE PROYECTOS ESTRATÉGICOS Y ESPECIALES DE LA PRESIDENCIA DE LA REPÚBLICA (PROPEEP)"/>
    <x v="0"/>
    <x v="0"/>
    <x v="2"/>
    <x v="6"/>
    <x v="39"/>
    <s v="N"/>
    <s v="00 - N/A"/>
    <s v="10 - FONDO GENERAL"/>
    <s v="(en blanco)"/>
    <s v="99 - MULTIPROVINCIAL"/>
    <n v="15720205"/>
    <n v="17382023.300000001"/>
  </r>
  <r>
    <s v="2024"/>
    <x v="0"/>
    <x v="0"/>
    <x v="1"/>
    <x v="7"/>
    <x v="2"/>
    <s v="0201 - PRESIDENCIA DE LA REPÚBLICA"/>
    <s v="0009 - DIRECCIÓN GENERAL DE PROYECTOS ESTRATÉGICOS Y ESPECIALES DE LA PRESIDENCIA DE LA REPÚBLICA (PROPEEP)"/>
    <x v="0"/>
    <x v="0"/>
    <x v="2"/>
    <x v="6"/>
    <x v="40"/>
    <s v="N"/>
    <s v="00 - N/A"/>
    <s v="10 - FONDO GENERAL"/>
    <s v="(en blanco)"/>
    <s v="99 - MULTIPROVINCIAL"/>
    <n v="325000"/>
    <n v="4378853.63"/>
  </r>
  <r>
    <s v="2024"/>
    <x v="0"/>
    <x v="0"/>
    <x v="1"/>
    <x v="7"/>
    <x v="2"/>
    <s v="0201 - PRESIDENCIA DE LA REPÚBLICA"/>
    <s v="0009 - DIRECCIÓN GENERAL DE PROYECTOS ESTRATÉGICOS Y ESPECIALES DE LA PRESIDENCIA DE LA REPÚBLICA (PROPEEP)"/>
    <x v="0"/>
    <x v="0"/>
    <x v="2"/>
    <x v="6"/>
    <x v="43"/>
    <s v="N"/>
    <s v="00 - N/A"/>
    <s v="10 - FONDO GENERAL"/>
    <s v="(en blanco)"/>
    <s v="99 - MULTIPROVINCIAL"/>
    <n v="0"/>
    <n v="0"/>
  </r>
  <r>
    <s v="2024"/>
    <x v="0"/>
    <x v="0"/>
    <x v="1"/>
    <x v="7"/>
    <x v="2"/>
    <s v="0201 - PRESIDENCIA DE LA REPÚBLICA"/>
    <s v="0009 - DIRECCIÓN GENERAL DE PROYECTOS ESTRATÉGICOS Y ESPECIALES DE LA PRESIDENCIA DE LA REPÚBLICA (PROPEEP)"/>
    <x v="0"/>
    <x v="0"/>
    <x v="2"/>
    <x v="5"/>
    <x v="42"/>
    <s v="N"/>
    <s v="00 - N/A"/>
    <s v="10 - FONDO GENERAL"/>
    <s v="(en blanco)"/>
    <s v="99 - MULTIPROVINCIAL"/>
    <n v="168448100"/>
    <n v="413546.47000000003"/>
  </r>
  <r>
    <s v="2024"/>
    <x v="0"/>
    <x v="0"/>
    <x v="1"/>
    <x v="7"/>
    <x v="2"/>
    <s v="0201 - PRESIDENCIA DE LA REPÚBLICA"/>
    <s v="0009 - DIRECCIÓN GENERAL DE PROYECTOS ESTRATÉGICOS Y ESPECIALES DE LA PRESIDENCIA DE LA REPÚBLICA (PROPEEP)"/>
    <x v="2"/>
    <x v="14"/>
    <x v="58"/>
    <x v="6"/>
    <x v="36"/>
    <s v="S"/>
    <s v="03 - CONSTRUCCIÓN DE ECO-VIVIENDAS PARA CIUDADANOS EN CONDICION DE POBREZA MULTIDIMENSIONAL EN EL MUNICIPIO MONTE CRISTI, PROVINCIA MONTE CRISTI"/>
    <s v="10 - FONDO GENERAL"/>
    <n v="15129"/>
    <s v="15 - MONTE CRISTI"/>
    <n v="6731435"/>
    <n v="0"/>
  </r>
  <r>
    <s v="2024"/>
    <x v="0"/>
    <x v="0"/>
    <x v="1"/>
    <x v="7"/>
    <x v="2"/>
    <s v="0201 - PRESIDENCIA DE LA REPÚBLICA"/>
    <s v="0009 - DIRECCIÓN GENERAL DE PROYECTOS ESTRATÉGICOS Y ESPECIALES DE LA PRESIDENCIA DE LA REPÚBLICA (PROPEEP)"/>
    <x v="2"/>
    <x v="14"/>
    <x v="58"/>
    <x v="6"/>
    <x v="36"/>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x v="6"/>
    <x v="36"/>
    <s v="S"/>
    <s v="07 - CONSTRUCCIÓN DE ECO-VIVIENDAS PARA CIUDADANOS EN CONDICION DE POBREZA MULTIDIMENSIONAL EN EL MUNICIPIO DE SAN CRISTOBAL, PROVINCIA SAN CRISTOBAL"/>
    <s v="10 - FONDO GENERAL"/>
    <n v="15232"/>
    <s v="21 - SAN CRISTOBAL"/>
    <n v="23000000"/>
    <n v="0"/>
  </r>
  <r>
    <s v="2024"/>
    <x v="0"/>
    <x v="0"/>
    <x v="1"/>
    <x v="7"/>
    <x v="2"/>
    <s v="0201 - PRESIDENCIA DE LA REPÚBLICA"/>
    <s v="0009 - DIRECCIÓN GENERAL DE PROYECTOS ESTRATÉGICOS Y ESPECIALES DE LA PRESIDENCIA DE LA REPÚBLICA (PROPEEP)"/>
    <x v="2"/>
    <x v="14"/>
    <x v="58"/>
    <x v="6"/>
    <x v="37"/>
    <s v="S"/>
    <s v="03 - CONSTRUCCIÓN DE ECO-VIVIENDAS PARA CIUDADANOS EN CONDICION DE POBREZA MULTIDIMENSIONAL EN EL MUNICIPIO MONTE CRISTI, PROVINCIA MONTE CRISTI"/>
    <s v="10 - FONDO GENERAL"/>
    <n v="15129"/>
    <s v="15 - MONTE CRISTI"/>
    <n v="0"/>
    <n v="0"/>
  </r>
  <r>
    <s v="2024"/>
    <x v="0"/>
    <x v="0"/>
    <x v="1"/>
    <x v="7"/>
    <x v="2"/>
    <s v="0201 - PRESIDENCIA DE LA REPÚBLICA"/>
    <s v="0009 - DIRECCIÓN GENERAL DE PROYECTOS ESTRATÉGICOS Y ESPECIALES DE LA PRESIDENCIA DE LA REPÚBLICA (PROPEEP)"/>
    <x v="2"/>
    <x v="14"/>
    <x v="58"/>
    <x v="6"/>
    <x v="37"/>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x v="6"/>
    <x v="37"/>
    <s v="S"/>
    <s v="07 - CONSTRUCCIÓN DE ECO-VIVIENDAS PARA CIUDADANOS EN CONDICION DE POBREZA MULTIDIMENSIONAL EN EL MUNICIPIO DE SAN CRISTOBAL, PROVINCIA SAN CRISTOBAL"/>
    <s v="10 - FONDO GENERAL"/>
    <n v="15232"/>
    <s v="21 - SAN CRISTOBAL"/>
    <n v="0"/>
    <n v="0"/>
  </r>
  <r>
    <s v="2024"/>
    <x v="0"/>
    <x v="0"/>
    <x v="1"/>
    <x v="7"/>
    <x v="2"/>
    <s v="0201 - PRESIDENCIA DE LA REPÚBLICA"/>
    <s v="0009 - DIRECCIÓN GENERAL DE PROYECTOS ESTRATÉGICOS Y ESPECIALES DE LA PRESIDENCIA DE LA REPÚBLICA (PROPEEP)"/>
    <x v="2"/>
    <x v="14"/>
    <x v="58"/>
    <x v="6"/>
    <x v="40"/>
    <s v="S"/>
    <s v="03 - CONSTRUCCIÓN DE ECO-VIVIENDAS PARA CIUDADANOS EN CONDICION DE POBREZA MULTIDIMENSIONAL EN EL MUNICIPIO MONTE CRISTI, PROVINCIA MONTE CRISTI"/>
    <s v="10 - FONDO GENERAL"/>
    <n v="15129"/>
    <s v="15 - MONTE CRISTI"/>
    <n v="0"/>
    <n v="0"/>
  </r>
  <r>
    <s v="2024"/>
    <x v="0"/>
    <x v="0"/>
    <x v="1"/>
    <x v="7"/>
    <x v="2"/>
    <s v="0201 - PRESIDENCIA DE LA REPÚBLICA"/>
    <s v="0009 - DIRECCIÓN GENERAL DE PROYECTOS ESTRATÉGICOS Y ESPECIALES DE LA PRESIDENCIA DE LA REPÚBLICA (PROPEEP)"/>
    <x v="2"/>
    <x v="14"/>
    <x v="58"/>
    <x v="6"/>
    <x v="40"/>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x v="6"/>
    <x v="40"/>
    <s v="S"/>
    <s v="07 - CONSTRUCCIÓN DE ECO-VIVIENDAS PARA CIUDADANOS EN CONDICION DE POBREZA MULTIDIMENSIONAL EN EL MUNICIPIO DE SAN CRISTOBAL, PROVINCIA SAN CRISTOBAL"/>
    <s v="10 - FONDO GENERAL"/>
    <n v="15232"/>
    <s v="21 - SAN CRISTOBAL"/>
    <n v="7853291"/>
    <n v="0"/>
  </r>
  <r>
    <s v="2024"/>
    <x v="0"/>
    <x v="0"/>
    <x v="1"/>
    <x v="7"/>
    <x v="2"/>
    <s v="0201 - PRESIDENCIA DE LA REPÚBLICA"/>
    <s v="0009 - DIRECCIÓN GENERAL DE PROYECTOS ESTRATÉGICOS Y ESPECIALES DE LA PRESIDENCIA DE LA REPÚBLICA (PROPEEP)"/>
    <x v="2"/>
    <x v="14"/>
    <x v="58"/>
    <x v="5"/>
    <x v="42"/>
    <s v="S"/>
    <s v="01 - CONSTRUCCIÓN DE ECO-HABITAT INTEGRAL PARA CIUDADANOS EN CONDICION DE POBREZA MULTIDIMENSIONAL EN LA PROVINCIA DE AZUA"/>
    <s v="10 - FONDO GENERAL"/>
    <n v="14713"/>
    <s v="02 - AZUA"/>
    <n v="42688222"/>
    <n v="0"/>
  </r>
  <r>
    <s v="2024"/>
    <x v="0"/>
    <x v="0"/>
    <x v="1"/>
    <x v="7"/>
    <x v="2"/>
    <s v="0201 - PRESIDENCIA DE LA REPÚBLICA"/>
    <s v="0009 - DIRECCIÓN GENERAL DE PROYECTOS ESTRATÉGICOS Y ESPECIALES DE LA PRESIDENCIA DE LA REPÚBLICA (PROPEEP)"/>
    <x v="2"/>
    <x v="14"/>
    <x v="58"/>
    <x v="5"/>
    <x v="42"/>
    <s v="S"/>
    <s v="02 - CONSTRUCCIÓN DE ECO-HÁBITAT INTEGRAL PARA CIUDADANOS EN CONDICIÓN DE POBREZA MULTIDIMENSIONAL, PROVINCIA MARÍA TRINIDAD SÁNCHEZ"/>
    <s v="10 - FONDO GENERAL"/>
    <n v="15014"/>
    <s v="14 - MARIA TRINIDAD SANCHEZ"/>
    <n v="48144998"/>
    <n v="0"/>
  </r>
  <r>
    <s v="2024"/>
    <x v="0"/>
    <x v="0"/>
    <x v="1"/>
    <x v="7"/>
    <x v="2"/>
    <s v="0201 - PRESIDENCIA DE LA REPÚBLICA"/>
    <s v="0009 - DIRECCIÓN GENERAL DE PROYECTOS ESTRATÉGICOS Y ESPECIALES DE LA PRESIDENCIA DE LA REPÚBLICA (PROPEEP)"/>
    <x v="2"/>
    <x v="14"/>
    <x v="58"/>
    <x v="5"/>
    <x v="42"/>
    <s v="S"/>
    <s v="03 - CONSTRUCCIÓN DE ECO-VIVIENDAS PARA CIUDADANOS EN CONDICION DE POBREZA MULTIDIMENSIONAL EN EL MUNICIPIO MONTE CRISTI, PROVINCIA MONTE CRISTI"/>
    <s v="10 - FONDO GENERAL"/>
    <n v="15129"/>
    <s v="15 - MONTE CRISTI"/>
    <n v="11268565"/>
    <n v="30333879.91"/>
  </r>
  <r>
    <s v="2024"/>
    <x v="0"/>
    <x v="0"/>
    <x v="1"/>
    <x v="7"/>
    <x v="2"/>
    <s v="0201 - PRESIDENCIA DE LA REPÚBLICA"/>
    <s v="0009 - DIRECCIÓN GENERAL DE PROYECTOS ESTRATÉGICOS Y ESPECIALES DE LA PRESIDENCIA DE LA REPÚBLICA (PROPEEP)"/>
    <x v="2"/>
    <x v="14"/>
    <x v="58"/>
    <x v="5"/>
    <x v="42"/>
    <s v="S"/>
    <s v="04 - CONSTRUCCIÓN DE ECO-VIVIENDAS PARA CIUDADANOS EN CONDICION DE POBREZA MULTIDIMENSIONAL EN EL MUNICIPIO DE BARAHONA, PROVINCIA BARAHONA"/>
    <s v="10 - FONDO GENERAL"/>
    <n v="15137"/>
    <s v="04 - BARAHONA"/>
    <n v="10000000"/>
    <n v="4542455.38"/>
  </r>
  <r>
    <s v="2024"/>
    <x v="0"/>
    <x v="0"/>
    <x v="1"/>
    <x v="7"/>
    <x v="2"/>
    <s v="0201 - PRESIDENCIA DE LA REPÚBLICA"/>
    <s v="0009 - DIRECCIÓN GENERAL DE PROYECTOS ESTRATÉGICOS Y ESPECIALES DE LA PRESIDENCIA DE LA REPÚBLICA (PROPEEP)"/>
    <x v="2"/>
    <x v="14"/>
    <x v="58"/>
    <x v="5"/>
    <x v="42"/>
    <s v="S"/>
    <s v="05 - CONSTRUCCIÓN DE ECO-HÁBITAT INTEGRAL PARA FAMILIAS EN CONDICIONES DE VULNERABILIDAD EN EL MUNICIPIO EL SEIBO, PROVINCIA EL SEIBO"/>
    <s v="10 - FONDO GENERAL"/>
    <n v="15118"/>
    <s v="08 - EL SEIBO"/>
    <n v="36322869"/>
    <n v="0"/>
  </r>
  <r>
    <s v="2024"/>
    <x v="0"/>
    <x v="0"/>
    <x v="1"/>
    <x v="7"/>
    <x v="2"/>
    <s v="0201 - PRESIDENCIA DE LA REPÚBLICA"/>
    <s v="0009 - DIRECCIÓN GENERAL DE PROYECTOS ESTRATÉGICOS Y ESPECIALES DE LA PRESIDENCIA DE LA REPÚBLICA (PROPEEP)"/>
    <x v="2"/>
    <x v="14"/>
    <x v="58"/>
    <x v="5"/>
    <x v="42"/>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x v="2"/>
    <s v="0201 - PRESIDENCIA DE LA REPÚBLICA"/>
    <s v="0009 - DIRECCIÓN GENERAL DE PROYECTOS ESTRATÉGICOS Y ESPECIALES DE LA PRESIDENCIA DE LA REPÚBLICA (PROPEEP)"/>
    <x v="2"/>
    <x v="14"/>
    <x v="58"/>
    <x v="5"/>
    <x v="42"/>
    <s v="S"/>
    <s v="07 - CONSTRUCCIÓN DE ECO-VIVIENDAS PARA CIUDADANOS EN CONDICION DE POBREZA MULTIDIMENSIONAL EN EL MUNICIPIO DE SAN CRISTOBAL, PROVINCIA SAN CRISTOBAL"/>
    <s v="10 - FONDO GENERAL"/>
    <n v="15232"/>
    <s v="21 - SAN CRISTOBAL"/>
    <n v="16146438"/>
    <n v="3488526.06"/>
  </r>
  <r>
    <s v="2024"/>
    <x v="0"/>
    <x v="0"/>
    <x v="1"/>
    <x v="7"/>
    <x v="2"/>
    <s v="0201 - PRESIDENCIA DE LA REPÚBLICA"/>
    <s v="0009 - DIRECCIÓN GENERAL DE PROYECTOS ESTRATÉGICOS Y ESPECIALES DE LA PRESIDENCIA DE LA REPÚBLICA (PROPEEP)"/>
    <x v="2"/>
    <x v="14"/>
    <x v="58"/>
    <x v="5"/>
    <x v="42"/>
    <s v="S"/>
    <s v="09 - CONSTRUCCIÓN OBRAS COMPLEMENTARIAS DE LAS ECO-VIVIENDAS PARA CIUDADANOS EN CONDICIÓN DE POBREZA MULTIDIMENSIONAL EN EL MUNICIPIO DE SAN CRISTÓBAL, PROVINCIA SAN CRISTÓBAL"/>
    <s v="10 - FONDO GENERAL"/>
    <n v="15385"/>
    <s v="21 - SAN CRISTOBAL"/>
    <n v="0"/>
    <n v="0"/>
  </r>
  <r>
    <s v="2024"/>
    <x v="0"/>
    <x v="0"/>
    <x v="1"/>
    <x v="7"/>
    <x v="2"/>
    <s v="0201 - PRESIDENCIA DE LA REPÚBLICA"/>
    <s v="0009 - DIRECCIÓN GENERAL DE PROYECTOS ESTRATÉGICOS Y ESPECIALES DE LA PRESIDENCIA DE LA REPÚBLICA (PROPEEP)"/>
    <x v="2"/>
    <x v="14"/>
    <x v="103"/>
    <x v="6"/>
    <x v="36"/>
    <s v="S"/>
    <s v="08 - CONSTRUCCIÓN DE PLAZA COMUNITARIA EN EL MUNICIPIO DE BÁNICA,  PROVINCIA ELÍAS PIÑA"/>
    <s v="10 - FONDO GENERAL"/>
    <n v="15351"/>
    <s v="07 - ELIAS PINA"/>
    <n v="0"/>
    <n v="0"/>
  </r>
  <r>
    <s v="2024"/>
    <x v="0"/>
    <x v="0"/>
    <x v="1"/>
    <x v="7"/>
    <x v="2"/>
    <s v="0201 - PRESIDENCIA DE LA REPÚBLICA"/>
    <s v="0009 - DIRECCIÓN GENERAL DE PROYECTOS ESTRATÉGICOS Y ESPECIALES DE LA PRESIDENCIA DE LA REPÚBLICA (PROPEEP)"/>
    <x v="2"/>
    <x v="14"/>
    <x v="103"/>
    <x v="5"/>
    <x v="42"/>
    <s v="S"/>
    <s v="08 - CONSTRUCCIÓN DE PLAZA COMUNITARIA EN EL MUNICIPIO DE BÁNICA,  PROVINCIA ELÍAS PIÑA"/>
    <s v="10 - FONDO GENERAL"/>
    <n v="15351"/>
    <s v="07 - ELIAS PINA"/>
    <n v="0"/>
    <n v="9884076.4199999999"/>
  </r>
  <r>
    <s v="2024"/>
    <x v="0"/>
    <x v="0"/>
    <x v="1"/>
    <x v="7"/>
    <x v="2"/>
    <s v="0201 - PRESIDENCIA DE LA REPÚBLICA"/>
    <s v="0010 - CONSEJO NACIONAL DE LA PERSONA ENVEJECIENTE"/>
    <x v="2"/>
    <x v="4"/>
    <x v="6"/>
    <x v="6"/>
    <x v="36"/>
    <s v="N"/>
    <s v="00 - N/A"/>
    <s v="10 - FONDO GENERAL"/>
    <s v="(en blanco)"/>
    <s v="99 - MULTIPROVINCIAL"/>
    <n v="4000000"/>
    <n v="0"/>
  </r>
  <r>
    <s v="2024"/>
    <x v="0"/>
    <x v="0"/>
    <x v="1"/>
    <x v="7"/>
    <x v="2"/>
    <s v="0201 - PRESIDENCIA DE LA REPÚBLICA"/>
    <s v="0010 - CONSEJO NACIONAL DE LA PERSONA ENVEJECIENTE"/>
    <x v="2"/>
    <x v="4"/>
    <x v="6"/>
    <x v="6"/>
    <x v="37"/>
    <s v="N"/>
    <s v="00 - N/A"/>
    <s v="10 - FONDO GENERAL"/>
    <s v="(en blanco)"/>
    <s v="99 - MULTIPROVINCIAL"/>
    <n v="0"/>
    <n v="0"/>
  </r>
  <r>
    <s v="2024"/>
    <x v="0"/>
    <x v="0"/>
    <x v="1"/>
    <x v="7"/>
    <x v="2"/>
    <s v="0201 - PRESIDENCIA DE LA REPÚBLICA"/>
    <s v="0010 - CONSEJO NACIONAL DE LA PERSONA ENVEJECIENTE"/>
    <x v="2"/>
    <x v="4"/>
    <x v="6"/>
    <x v="6"/>
    <x v="38"/>
    <s v="N"/>
    <s v="00 - N/A"/>
    <s v="10 - FONDO GENERAL"/>
    <s v="(en blanco)"/>
    <s v="99 - MULTIPROVINCIAL"/>
    <n v="1000000"/>
    <n v="335000"/>
  </r>
  <r>
    <s v="2024"/>
    <x v="0"/>
    <x v="0"/>
    <x v="1"/>
    <x v="7"/>
    <x v="2"/>
    <s v="0201 - PRESIDENCIA DE LA REPÚBLICA"/>
    <s v="0010 - CONSEJO NACIONAL DE LA PERSONA ENVEJECIENTE"/>
    <x v="2"/>
    <x v="4"/>
    <x v="6"/>
    <x v="6"/>
    <x v="39"/>
    <s v="N"/>
    <s v="00 - N/A"/>
    <s v="10 - FONDO GENERAL"/>
    <s v="(en blanco)"/>
    <s v="01 - DISTRITO NACIONAL"/>
    <n v="3500000"/>
    <n v="0"/>
  </r>
  <r>
    <s v="2024"/>
    <x v="0"/>
    <x v="0"/>
    <x v="1"/>
    <x v="7"/>
    <x v="2"/>
    <s v="0201 - PRESIDENCIA DE LA REPÚBLICA"/>
    <s v="0010 - CONSEJO NACIONAL DE LA PERSONA ENVEJECIENTE"/>
    <x v="2"/>
    <x v="4"/>
    <x v="6"/>
    <x v="6"/>
    <x v="39"/>
    <s v="N"/>
    <s v="00 - N/A"/>
    <s v="10 - FONDO GENERAL"/>
    <s v="(en blanco)"/>
    <s v="02 - AZUA"/>
    <n v="8500000"/>
    <n v="0"/>
  </r>
  <r>
    <s v="2024"/>
    <x v="0"/>
    <x v="0"/>
    <x v="1"/>
    <x v="7"/>
    <x v="2"/>
    <s v="0201 - PRESIDENCIA DE LA REPÚBLICA"/>
    <s v="0010 - CONSEJO NACIONAL DE LA PERSONA ENVEJECIENTE"/>
    <x v="2"/>
    <x v="4"/>
    <x v="6"/>
    <x v="6"/>
    <x v="39"/>
    <s v="N"/>
    <s v="00 - N/A"/>
    <s v="10 - FONDO GENERAL"/>
    <s v="(en blanco)"/>
    <s v="10 - INDEPENDENCIA"/>
    <n v="5000000"/>
    <n v="0"/>
  </r>
  <r>
    <s v="2024"/>
    <x v="0"/>
    <x v="0"/>
    <x v="1"/>
    <x v="7"/>
    <x v="2"/>
    <s v="0201 - PRESIDENCIA DE LA REPÚBLICA"/>
    <s v="0010 - CONSEJO NACIONAL DE LA PERSONA ENVEJECIENTE"/>
    <x v="2"/>
    <x v="4"/>
    <x v="6"/>
    <x v="6"/>
    <x v="39"/>
    <s v="N"/>
    <s v="00 - N/A"/>
    <s v="10 - FONDO GENERAL"/>
    <s v="(en blanco)"/>
    <s v="11 - LA ALTAGRACIA"/>
    <n v="5000000"/>
    <n v="0"/>
  </r>
  <r>
    <s v="2024"/>
    <x v="0"/>
    <x v="0"/>
    <x v="1"/>
    <x v="7"/>
    <x v="2"/>
    <s v="0201 - PRESIDENCIA DE LA REPÚBLICA"/>
    <s v="0010 - CONSEJO NACIONAL DE LA PERSONA ENVEJECIENTE"/>
    <x v="2"/>
    <x v="4"/>
    <x v="6"/>
    <x v="6"/>
    <x v="39"/>
    <s v="N"/>
    <s v="00 - N/A"/>
    <s v="10 - FONDO GENERAL"/>
    <s v="(en blanco)"/>
    <s v="13 - LA VEGA"/>
    <n v="3500000"/>
    <n v="0"/>
  </r>
  <r>
    <s v="2024"/>
    <x v="0"/>
    <x v="0"/>
    <x v="1"/>
    <x v="7"/>
    <x v="2"/>
    <s v="0201 - PRESIDENCIA DE LA REPÚBLICA"/>
    <s v="0010 - CONSEJO NACIONAL DE LA PERSONA ENVEJECIENTE"/>
    <x v="2"/>
    <x v="4"/>
    <x v="6"/>
    <x v="6"/>
    <x v="39"/>
    <s v="N"/>
    <s v="00 - N/A"/>
    <s v="10 - FONDO GENERAL"/>
    <s v="(en blanco)"/>
    <s v="22 - SAN JUAN"/>
    <n v="5000000"/>
    <n v="0"/>
  </r>
  <r>
    <s v="2024"/>
    <x v="0"/>
    <x v="0"/>
    <x v="1"/>
    <x v="7"/>
    <x v="2"/>
    <s v="0201 - PRESIDENCIA DE LA REPÚBLICA"/>
    <s v="0010 - CONSEJO NACIONAL DE LA PERSONA ENVEJECIENTE"/>
    <x v="2"/>
    <x v="4"/>
    <x v="6"/>
    <x v="6"/>
    <x v="39"/>
    <s v="N"/>
    <s v="00 - N/A"/>
    <s v="10 - FONDO GENERAL"/>
    <s v="(en blanco)"/>
    <s v="27 - VALVERDE"/>
    <n v="3500000"/>
    <n v="0"/>
  </r>
  <r>
    <s v="2024"/>
    <x v="0"/>
    <x v="0"/>
    <x v="1"/>
    <x v="7"/>
    <x v="2"/>
    <s v="0201 - PRESIDENCIA DE LA REPÚBLICA"/>
    <s v="0010 - CONSEJO NACIONAL DE LA PERSONA ENVEJECIENTE"/>
    <x v="2"/>
    <x v="4"/>
    <x v="6"/>
    <x v="6"/>
    <x v="39"/>
    <s v="N"/>
    <s v="00 - N/A"/>
    <s v="10 - FONDO GENERAL"/>
    <s v="(en blanco)"/>
    <s v="32 - SANTO DOMINGO"/>
    <n v="22000000"/>
    <n v="0"/>
  </r>
  <r>
    <s v="2024"/>
    <x v="0"/>
    <x v="0"/>
    <x v="1"/>
    <x v="7"/>
    <x v="2"/>
    <s v="0201 - PRESIDENCIA DE LA REPÚBLICA"/>
    <s v="0010 - CONSEJO NACIONAL DE LA PERSONA ENVEJECIENTE"/>
    <x v="2"/>
    <x v="4"/>
    <x v="6"/>
    <x v="6"/>
    <x v="39"/>
    <s v="N"/>
    <s v="00 - N/A"/>
    <s v="10 - FONDO GENERAL"/>
    <s v="(en blanco)"/>
    <s v="99 - MULTIPROVINCIAL"/>
    <n v="1829917"/>
    <n v="0"/>
  </r>
  <r>
    <s v="2024"/>
    <x v="0"/>
    <x v="0"/>
    <x v="1"/>
    <x v="7"/>
    <x v="2"/>
    <s v="0201 - PRESIDENCIA DE LA REPÚBLICA"/>
    <s v="0010 - CONSEJO NACIONAL DE LA PERSONA ENVEJECIENTE"/>
    <x v="2"/>
    <x v="4"/>
    <x v="6"/>
    <x v="6"/>
    <x v="40"/>
    <s v="N"/>
    <s v="00 - N/A"/>
    <s v="10 - FONDO GENERAL"/>
    <s v="(en blanco)"/>
    <s v="99 - MULTIPROVINCIAL"/>
    <n v="1050000"/>
    <n v="0"/>
  </r>
  <r>
    <s v="2024"/>
    <x v="0"/>
    <x v="0"/>
    <x v="1"/>
    <x v="7"/>
    <x v="2"/>
    <s v="0201 - PRESIDENCIA DE LA REPÚBLICA"/>
    <s v="0010 - CONSEJO NACIONAL DE LA PERSONA ENVEJECIENTE"/>
    <x v="2"/>
    <x v="4"/>
    <x v="6"/>
    <x v="6"/>
    <x v="43"/>
    <s v="N"/>
    <s v="00 - N/A"/>
    <s v="10 - FONDO GENERAL"/>
    <s v="(en blanco)"/>
    <s v="99 - MULTIPROVINCIAL"/>
    <n v="100000"/>
    <n v="0"/>
  </r>
  <r>
    <s v="2024"/>
    <x v="0"/>
    <x v="0"/>
    <x v="1"/>
    <x v="7"/>
    <x v="2"/>
    <s v="0201 - PRESIDENCIA DE LA REPÚBLICA"/>
    <s v="0010 - CONSEJO NACIONAL DE LA PERSONA ENVEJECIENTE"/>
    <x v="2"/>
    <x v="4"/>
    <x v="6"/>
    <x v="5"/>
    <x v="42"/>
    <s v="N"/>
    <s v="00 - N/A"/>
    <s v="10 - FONDO GENERAL"/>
    <s v="(en blanco)"/>
    <s v="99 - MULTIPROVINCIAL"/>
    <n v="600000"/>
    <n v="0"/>
  </r>
  <r>
    <s v="2024"/>
    <x v="0"/>
    <x v="0"/>
    <x v="1"/>
    <x v="7"/>
    <x v="2"/>
    <s v="0201 - PRESIDENCIA DE LA REPÚBLICA"/>
    <s v="0010 - CONSEJO NACIONAL PARA EL CAMBIO CLIMÁTICO Y MECANISMO DE DESARROLLO LIMPIO"/>
    <x v="3"/>
    <x v="6"/>
    <x v="17"/>
    <x v="6"/>
    <x v="36"/>
    <s v="N"/>
    <s v="00 - N/A"/>
    <s v="10 - FONDO GENERAL"/>
    <s v="(en blanco)"/>
    <s v="99 - MULTIPROVINCIAL"/>
    <n v="150000"/>
    <n v="104448.2"/>
  </r>
  <r>
    <s v="2024"/>
    <x v="0"/>
    <x v="0"/>
    <x v="1"/>
    <x v="7"/>
    <x v="2"/>
    <s v="0201 - PRESIDENCIA DE LA REPÚBLICA"/>
    <s v="0010 - CONSEJO NACIONAL PARA EL CAMBIO CLIMÁTICO Y MECANISMO DE DESARROLLO LIMPIO"/>
    <x v="3"/>
    <x v="6"/>
    <x v="17"/>
    <x v="6"/>
    <x v="40"/>
    <s v="N"/>
    <s v="00 - N/A"/>
    <s v="10 - FONDO GENERAL"/>
    <s v="(en blanco)"/>
    <s v="99 - MULTIPROVINCIAL"/>
    <n v="0"/>
    <n v="0"/>
  </r>
  <r>
    <s v="2024"/>
    <x v="0"/>
    <x v="0"/>
    <x v="1"/>
    <x v="7"/>
    <x v="2"/>
    <s v="0201 - PRESIDENCIA DE LA REPÚBLICA"/>
    <s v="0010 - CONSEJO NACIONAL PARA EL CAMBIO CLIMÁTICO Y MECANISMO DE DESARROLLO LIMPIO"/>
    <x v="3"/>
    <x v="6"/>
    <x v="17"/>
    <x v="5"/>
    <x v="42"/>
    <s v="N"/>
    <s v="00 - N/A"/>
    <s v="70 - DONACION EXTERNA"/>
    <s v="(en blanco)"/>
    <s v="99 - MULTIPROVINCIAL"/>
    <n v="6994973"/>
    <n v="0"/>
  </r>
  <r>
    <s v="2024"/>
    <x v="0"/>
    <x v="0"/>
    <x v="1"/>
    <x v="7"/>
    <x v="2"/>
    <s v="0201 - PRESIDENCIA DE LA REPÚBLICA"/>
    <s v="0010 - UNIDAD TECNICA EJECUTORA DE TITULACION DE TERRENOS DEL ESTADO"/>
    <x v="0"/>
    <x v="0"/>
    <x v="2"/>
    <x v="6"/>
    <x v="36"/>
    <s v="N"/>
    <s v="00 - N/A"/>
    <s v="10 - FONDO GENERAL"/>
    <s v="(en blanco)"/>
    <s v="99 - MULTIPROVINCIAL"/>
    <n v="14910732"/>
    <n v="1834245.32"/>
  </r>
  <r>
    <s v="2024"/>
    <x v="0"/>
    <x v="0"/>
    <x v="1"/>
    <x v="7"/>
    <x v="2"/>
    <s v="0201 - PRESIDENCIA DE LA REPÚBLICA"/>
    <s v="0010 - UNIDAD TECNICA EJECUTORA DE TITULACION DE TERRENOS DEL ESTADO"/>
    <x v="0"/>
    <x v="0"/>
    <x v="2"/>
    <x v="6"/>
    <x v="37"/>
    <s v="N"/>
    <s v="00 - N/A"/>
    <s v="10 - FONDO GENERAL"/>
    <s v="(en blanco)"/>
    <s v="99 - MULTIPROVINCIAL"/>
    <n v="831834"/>
    <n v="1442084.08"/>
  </r>
  <r>
    <s v="2024"/>
    <x v="0"/>
    <x v="0"/>
    <x v="1"/>
    <x v="7"/>
    <x v="2"/>
    <s v="0201 - PRESIDENCIA DE LA REPÚBLICA"/>
    <s v="0010 - UNIDAD TECNICA EJECUTORA DE TITULACION DE TERRENOS DEL ESTADO"/>
    <x v="0"/>
    <x v="0"/>
    <x v="2"/>
    <x v="6"/>
    <x v="38"/>
    <s v="N"/>
    <s v="00 - N/A"/>
    <s v="10 - FONDO GENERAL"/>
    <s v="(en blanco)"/>
    <s v="99 - MULTIPROVINCIAL"/>
    <n v="29350"/>
    <n v="0"/>
  </r>
  <r>
    <s v="2024"/>
    <x v="0"/>
    <x v="0"/>
    <x v="1"/>
    <x v="7"/>
    <x v="2"/>
    <s v="0201 - PRESIDENCIA DE LA REPÚBLICA"/>
    <s v="0010 - UNIDAD TECNICA EJECUTORA DE TITULACION DE TERRENOS DEL ESTADO"/>
    <x v="0"/>
    <x v="0"/>
    <x v="2"/>
    <x v="6"/>
    <x v="39"/>
    <s v="N"/>
    <s v="00 - N/A"/>
    <s v="10 - FONDO GENERAL"/>
    <s v="(en blanco)"/>
    <s v="99 - MULTIPROVINCIAL"/>
    <n v="10710000"/>
    <n v="0"/>
  </r>
  <r>
    <s v="2024"/>
    <x v="0"/>
    <x v="0"/>
    <x v="1"/>
    <x v="7"/>
    <x v="2"/>
    <s v="0201 - PRESIDENCIA DE LA REPÚBLICA"/>
    <s v="0010 - UNIDAD TECNICA EJECUTORA DE TITULACION DE TERRENOS DEL ESTADO"/>
    <x v="0"/>
    <x v="0"/>
    <x v="2"/>
    <x v="6"/>
    <x v="40"/>
    <s v="N"/>
    <s v="00 - N/A"/>
    <s v="10 - FONDO GENERAL"/>
    <s v="(en blanco)"/>
    <s v="99 - MULTIPROVINCIAL"/>
    <n v="7642201"/>
    <n v="5313431.72"/>
  </r>
  <r>
    <s v="2024"/>
    <x v="0"/>
    <x v="0"/>
    <x v="1"/>
    <x v="7"/>
    <x v="2"/>
    <s v="0201 - PRESIDENCIA DE LA REPÚBLICA"/>
    <s v="0010 - UNIDAD TECNICA EJECUTORA DE TITULACION DE TERRENOS DEL ESTADO"/>
    <x v="0"/>
    <x v="0"/>
    <x v="2"/>
    <x v="6"/>
    <x v="43"/>
    <s v="N"/>
    <s v="00 - N/A"/>
    <s v="10 - FONDO GENERAL"/>
    <s v="(en blanco)"/>
    <s v="99 - MULTIPROVINCIAL"/>
    <n v="18000"/>
    <n v="182994.4"/>
  </r>
  <r>
    <s v="2024"/>
    <x v="0"/>
    <x v="0"/>
    <x v="1"/>
    <x v="7"/>
    <x v="2"/>
    <s v="0201 - PRESIDENCIA DE LA REPÚBLICA"/>
    <s v="0010 - UNIDAD TECNICA EJECUTORA DE TITULACION DE TERRENOS DEL ESTADO"/>
    <x v="0"/>
    <x v="0"/>
    <x v="2"/>
    <x v="6"/>
    <x v="41"/>
    <s v="N"/>
    <s v="00 - N/A"/>
    <s v="10 - FONDO GENERAL"/>
    <s v="(en blanco)"/>
    <s v="99 - MULTIPROVINCIAL"/>
    <n v="7200000"/>
    <n v="0"/>
  </r>
  <r>
    <s v="2024"/>
    <x v="0"/>
    <x v="0"/>
    <x v="1"/>
    <x v="7"/>
    <x v="2"/>
    <s v="0201 - PRESIDENCIA DE LA REPÚBLICA"/>
    <s v="0010 - UNIDAD TECNICA EJECUTORA DE TITULACION DE TERRENOS DEL ESTADO"/>
    <x v="0"/>
    <x v="0"/>
    <x v="2"/>
    <x v="5"/>
    <x v="42"/>
    <s v="N"/>
    <s v="00 - N/A"/>
    <s v="10 - FONDO GENERAL"/>
    <s v="(en blanco)"/>
    <s v="99 - MULTIPROVINCIAL"/>
    <n v="0"/>
    <n v="286383.83"/>
  </r>
  <r>
    <s v="2024"/>
    <x v="0"/>
    <x v="0"/>
    <x v="1"/>
    <x v="7"/>
    <x v="2"/>
    <s v="0201 - PRESIDENCIA DE LA REPÚBLICA"/>
    <s v="0012 - CONSEJO NACIONAL DE DROGAS"/>
    <x v="0"/>
    <x v="1"/>
    <x v="18"/>
    <x v="6"/>
    <x v="36"/>
    <s v="N"/>
    <s v="00 - N/A"/>
    <s v="20 - FONDOS CON DESTINO ESPECÍFICO"/>
    <s v="(en blanco)"/>
    <s v="99 - MULTIPROVINCIAL"/>
    <n v="0"/>
    <n v="1191068.8700000001"/>
  </r>
  <r>
    <s v="2024"/>
    <x v="0"/>
    <x v="0"/>
    <x v="1"/>
    <x v="7"/>
    <x v="2"/>
    <s v="0201 - PRESIDENCIA DE LA REPÚBLICA"/>
    <s v="0012 - CONSEJO NACIONAL DE DROGAS"/>
    <x v="0"/>
    <x v="1"/>
    <x v="18"/>
    <x v="6"/>
    <x v="37"/>
    <s v="N"/>
    <s v="00 - N/A"/>
    <s v="20 - FONDOS CON DESTINO ESPECÍFICO"/>
    <s v="(en blanco)"/>
    <s v="99 - MULTIPROVINCIAL"/>
    <n v="0"/>
    <n v="154968.85999999999"/>
  </r>
  <r>
    <s v="2024"/>
    <x v="0"/>
    <x v="0"/>
    <x v="1"/>
    <x v="7"/>
    <x v="2"/>
    <s v="0201 - PRESIDENCIA DE LA REPÚBLICA"/>
    <s v="0012 - CONSEJO NACIONAL DE DROGAS"/>
    <x v="0"/>
    <x v="1"/>
    <x v="18"/>
    <x v="6"/>
    <x v="39"/>
    <s v="N"/>
    <s v="00 - N/A"/>
    <s v="20 - FONDOS CON DESTINO ESPECÍFICO"/>
    <s v="(en blanco)"/>
    <s v="99 - MULTIPROVINCIAL"/>
    <n v="0"/>
    <n v="0"/>
  </r>
  <r>
    <s v="2024"/>
    <x v="0"/>
    <x v="0"/>
    <x v="1"/>
    <x v="7"/>
    <x v="2"/>
    <s v="0201 - PRESIDENCIA DE LA REPÚBLICA"/>
    <s v="0012 - CONSEJO NACIONAL DE DROGAS"/>
    <x v="0"/>
    <x v="1"/>
    <x v="18"/>
    <x v="6"/>
    <x v="40"/>
    <s v="N"/>
    <s v="00 - N/A"/>
    <s v="20 - FONDOS CON DESTINO ESPECÍFICO"/>
    <s v="(en blanco)"/>
    <s v="99 - MULTIPROVINCIAL"/>
    <n v="0"/>
    <n v="8527.77"/>
  </r>
  <r>
    <s v="2024"/>
    <x v="0"/>
    <x v="0"/>
    <x v="1"/>
    <x v="7"/>
    <x v="2"/>
    <s v="0201 - PRESIDENCIA DE LA REPÚBLICA"/>
    <s v="0014 - COMEDORES ECONOMICOS DEL ESTADO"/>
    <x v="2"/>
    <x v="4"/>
    <x v="6"/>
    <x v="6"/>
    <x v="36"/>
    <s v="N"/>
    <s v="00 - N/A"/>
    <s v="10 - FONDO GENERAL"/>
    <s v="(en blanco)"/>
    <s v="99 - MULTIPROVINCIAL"/>
    <n v="8707001"/>
    <n v="0"/>
  </r>
  <r>
    <s v="2024"/>
    <x v="0"/>
    <x v="0"/>
    <x v="1"/>
    <x v="7"/>
    <x v="2"/>
    <s v="0201 - PRESIDENCIA DE LA REPÚBLICA"/>
    <s v="0014 - COMEDORES ECONOMICOS DEL ESTADO"/>
    <x v="2"/>
    <x v="4"/>
    <x v="6"/>
    <x v="6"/>
    <x v="36"/>
    <s v="N"/>
    <s v="00 - N/A"/>
    <s v="20 - FONDOS CON DESTINO ESPECÍFICO"/>
    <s v="(en blanco)"/>
    <s v="99 - MULTIPROVINCIAL"/>
    <n v="10000000"/>
    <n v="25622.52"/>
  </r>
  <r>
    <s v="2024"/>
    <x v="0"/>
    <x v="0"/>
    <x v="1"/>
    <x v="7"/>
    <x v="2"/>
    <s v="0201 - PRESIDENCIA DE LA REPÚBLICA"/>
    <s v="0014 - COMEDORES ECONOMICOS DEL ESTADO"/>
    <x v="2"/>
    <x v="4"/>
    <x v="6"/>
    <x v="6"/>
    <x v="37"/>
    <s v="N"/>
    <s v="00 - N/A"/>
    <s v="10 - FONDO GENERAL"/>
    <s v="(en blanco)"/>
    <s v="99 - MULTIPROVINCIAL"/>
    <n v="5000000"/>
    <n v="487340"/>
  </r>
  <r>
    <s v="2024"/>
    <x v="0"/>
    <x v="0"/>
    <x v="1"/>
    <x v="7"/>
    <x v="2"/>
    <s v="0201 - PRESIDENCIA DE LA REPÚBLICA"/>
    <s v="0014 - COMEDORES ECONOMICOS DEL ESTADO"/>
    <x v="2"/>
    <x v="4"/>
    <x v="6"/>
    <x v="6"/>
    <x v="37"/>
    <s v="N"/>
    <s v="00 - N/A"/>
    <s v="20 - FONDOS CON DESTINO ESPECÍFICO"/>
    <s v="(en blanco)"/>
    <s v="99 - MULTIPROVINCIAL"/>
    <n v="0"/>
    <n v="0"/>
  </r>
  <r>
    <s v="2024"/>
    <x v="0"/>
    <x v="0"/>
    <x v="1"/>
    <x v="7"/>
    <x v="2"/>
    <s v="0201 - PRESIDENCIA DE LA REPÚBLICA"/>
    <s v="0014 - COMEDORES ECONOMICOS DEL ESTADO"/>
    <x v="2"/>
    <x v="4"/>
    <x v="6"/>
    <x v="6"/>
    <x v="39"/>
    <s v="N"/>
    <s v="00 - N/A"/>
    <s v="10 - FONDO GENERAL"/>
    <s v="(en blanco)"/>
    <s v="99 - MULTIPROVINCIAL"/>
    <n v="15000000"/>
    <n v="3045001.09"/>
  </r>
  <r>
    <s v="2024"/>
    <x v="0"/>
    <x v="0"/>
    <x v="1"/>
    <x v="7"/>
    <x v="2"/>
    <s v="0201 - PRESIDENCIA DE LA REPÚBLICA"/>
    <s v="0014 - COMEDORES ECONOMICOS DEL ESTADO"/>
    <x v="2"/>
    <x v="4"/>
    <x v="6"/>
    <x v="6"/>
    <x v="39"/>
    <s v="N"/>
    <s v="00 - N/A"/>
    <s v="20 - FONDOS CON DESTINO ESPECÍFICO"/>
    <s v="(en blanco)"/>
    <s v="99 - MULTIPROVINCIAL"/>
    <n v="30000000"/>
    <n v="0"/>
  </r>
  <r>
    <s v="2024"/>
    <x v="0"/>
    <x v="0"/>
    <x v="1"/>
    <x v="7"/>
    <x v="2"/>
    <s v="0201 - PRESIDENCIA DE LA REPÚBLICA"/>
    <s v="0014 - COMEDORES ECONOMICOS DEL ESTADO"/>
    <x v="2"/>
    <x v="4"/>
    <x v="6"/>
    <x v="6"/>
    <x v="40"/>
    <s v="N"/>
    <s v="00 - N/A"/>
    <s v="10 - FONDO GENERAL"/>
    <s v="(en blanco)"/>
    <s v="99 - MULTIPROVINCIAL"/>
    <n v="8025000"/>
    <n v="1113986.9099999999"/>
  </r>
  <r>
    <s v="2024"/>
    <x v="0"/>
    <x v="0"/>
    <x v="1"/>
    <x v="7"/>
    <x v="2"/>
    <s v="0201 - PRESIDENCIA DE LA REPÚBLICA"/>
    <s v="0014 - COMEDORES ECONOMICOS DEL ESTADO"/>
    <x v="2"/>
    <x v="4"/>
    <x v="6"/>
    <x v="6"/>
    <x v="40"/>
    <s v="N"/>
    <s v="00 - N/A"/>
    <s v="20 - FONDOS CON DESTINO ESPECÍFICO"/>
    <s v="(en blanco)"/>
    <s v="99 - MULTIPROVINCIAL"/>
    <n v="55000000"/>
    <n v="0"/>
  </r>
  <r>
    <s v="2024"/>
    <x v="0"/>
    <x v="0"/>
    <x v="1"/>
    <x v="7"/>
    <x v="2"/>
    <s v="0201 - PRESIDENCIA DE LA REPÚBLICA"/>
    <s v="0014 - COMEDORES ECONOMICOS DEL ESTADO"/>
    <x v="2"/>
    <x v="4"/>
    <x v="6"/>
    <x v="6"/>
    <x v="43"/>
    <s v="N"/>
    <s v="00 - N/A"/>
    <s v="10 - FONDO GENERAL"/>
    <s v="(en blanco)"/>
    <s v="99 - MULTIPROVINCIAL"/>
    <n v="577543"/>
    <n v="89206.11"/>
  </r>
  <r>
    <s v="2024"/>
    <x v="0"/>
    <x v="0"/>
    <x v="1"/>
    <x v="7"/>
    <x v="2"/>
    <s v="0201 - PRESIDENCIA DE LA REPÚBLICA"/>
    <s v="0014 - COMEDORES ECONOMICOS DEL ESTADO"/>
    <x v="2"/>
    <x v="4"/>
    <x v="6"/>
    <x v="6"/>
    <x v="44"/>
    <s v="N"/>
    <s v="00 - N/A"/>
    <s v="20 - FONDOS CON DESTINO ESPECÍFICO"/>
    <s v="(en blanco)"/>
    <s v="99 - MULTIPROVINCIAL"/>
    <n v="0"/>
    <n v="0"/>
  </r>
  <r>
    <s v="2024"/>
    <x v="0"/>
    <x v="0"/>
    <x v="1"/>
    <x v="7"/>
    <x v="2"/>
    <s v="0201 - PRESIDENCIA DE LA REPÚBLICA"/>
    <s v="0014 - COMEDORES ECONOMICOS DEL ESTADO"/>
    <x v="2"/>
    <x v="4"/>
    <x v="6"/>
    <x v="5"/>
    <x v="42"/>
    <s v="N"/>
    <s v="00 - N/A"/>
    <s v="20 - FONDOS CON DESTINO ESPECÍFICO"/>
    <s v="(en blanco)"/>
    <s v="99 - MULTIPROVINCIAL"/>
    <n v="40000000"/>
    <n v="6887468.9399999995"/>
  </r>
  <r>
    <s v="2024"/>
    <x v="0"/>
    <x v="0"/>
    <x v="1"/>
    <x v="7"/>
    <x v="2"/>
    <s v="0201 - PRESIDENCIA DE LA REPÚBLICA"/>
    <s v="0014 - OFICINA DE CUSTODIA Y ADM. DE LOS BIENES INCAUTADOS Y DECOMISADOS"/>
    <x v="0"/>
    <x v="1"/>
    <x v="1"/>
    <x v="6"/>
    <x v="36"/>
    <s v="N"/>
    <s v="00 - N/A"/>
    <s v="10 - FONDO GENERAL"/>
    <s v="(en blanco)"/>
    <s v="99 - MULTIPROVINCIAL"/>
    <n v="994320"/>
    <n v="0"/>
  </r>
  <r>
    <s v="2024"/>
    <x v="0"/>
    <x v="0"/>
    <x v="1"/>
    <x v="7"/>
    <x v="2"/>
    <s v="0201 - PRESIDENCIA DE LA REPÚBLICA"/>
    <s v="0014 - OFICINA DE CUSTODIA Y ADM. DE LOS BIENES INCAUTADOS Y DECOMISADOS"/>
    <x v="0"/>
    <x v="1"/>
    <x v="1"/>
    <x v="6"/>
    <x v="40"/>
    <s v="N"/>
    <s v="00 - N/A"/>
    <s v="10 - FONDO GENERAL"/>
    <s v="(en blanco)"/>
    <s v="99 - MULTIPROVINCIAL"/>
    <n v="0"/>
    <n v="0"/>
  </r>
  <r>
    <s v="2024"/>
    <x v="0"/>
    <x v="0"/>
    <x v="1"/>
    <x v="7"/>
    <x v="2"/>
    <s v="0201 - PRESIDENCIA DE LA REPÚBLICA"/>
    <s v="0014 - OFICINA DE CUSTODIA Y ADM. DE LOS BIENES INCAUTADOS Y DECOMISADOS"/>
    <x v="0"/>
    <x v="1"/>
    <x v="1"/>
    <x v="6"/>
    <x v="41"/>
    <s v="N"/>
    <s v="00 - N/A"/>
    <s v="10 - FONDO GENERAL"/>
    <s v="(en blanco)"/>
    <s v="99 - MULTIPROVINCIAL"/>
    <n v="0"/>
    <n v="0"/>
  </r>
  <r>
    <s v="2024"/>
    <x v="0"/>
    <x v="0"/>
    <x v="1"/>
    <x v="7"/>
    <x v="2"/>
    <s v="0201 - PRESIDENCIA DE LA REPÚBLICA"/>
    <s v="0015 - DIRECCIÓN GENERAL DE DESARROLLO DE LA COMUNIDAD"/>
    <x v="2"/>
    <x v="4"/>
    <x v="6"/>
    <x v="6"/>
    <x v="36"/>
    <s v="N"/>
    <s v="00 - N/A"/>
    <s v="10 - FONDO GENERAL"/>
    <s v="(en blanco)"/>
    <s v="99 - MULTIPROVINCIAL"/>
    <n v="2400000"/>
    <n v="930638.81"/>
  </r>
  <r>
    <s v="2024"/>
    <x v="0"/>
    <x v="0"/>
    <x v="1"/>
    <x v="7"/>
    <x v="2"/>
    <s v="0201 - PRESIDENCIA DE LA REPÚBLICA"/>
    <s v="0015 - DIRECCIÓN GENERAL DE DESARROLLO DE LA COMUNIDAD"/>
    <x v="2"/>
    <x v="4"/>
    <x v="6"/>
    <x v="6"/>
    <x v="37"/>
    <s v="N"/>
    <s v="00 - N/A"/>
    <s v="10 - FONDO GENERAL"/>
    <s v="(en blanco)"/>
    <s v="99 - MULTIPROVINCIAL"/>
    <n v="100000"/>
    <n v="215940"/>
  </r>
  <r>
    <s v="2024"/>
    <x v="0"/>
    <x v="0"/>
    <x v="1"/>
    <x v="7"/>
    <x v="2"/>
    <s v="0201 - PRESIDENCIA DE LA REPÚBLICA"/>
    <s v="0015 - DIRECCIÓN GENERAL DE DESARROLLO DE LA COMUNIDAD"/>
    <x v="2"/>
    <x v="4"/>
    <x v="6"/>
    <x v="6"/>
    <x v="38"/>
    <s v="N"/>
    <s v="00 - N/A"/>
    <s v="10 - FONDO GENERAL"/>
    <s v="(en blanco)"/>
    <s v="99 - MULTIPROVINCIAL"/>
    <n v="0"/>
    <n v="213600.06"/>
  </r>
  <r>
    <s v="2024"/>
    <x v="0"/>
    <x v="0"/>
    <x v="1"/>
    <x v="7"/>
    <x v="2"/>
    <s v="0201 - PRESIDENCIA DE LA REPÚBLICA"/>
    <s v="0015 - DIRECCIÓN GENERAL DE DESARROLLO DE LA COMUNIDAD"/>
    <x v="2"/>
    <x v="4"/>
    <x v="6"/>
    <x v="6"/>
    <x v="39"/>
    <s v="N"/>
    <s v="00 - N/A"/>
    <s v="10 - FONDO GENERAL"/>
    <s v="(en blanco)"/>
    <s v="99 - MULTIPROVINCIAL"/>
    <n v="5873072"/>
    <n v="0"/>
  </r>
  <r>
    <s v="2024"/>
    <x v="0"/>
    <x v="0"/>
    <x v="1"/>
    <x v="7"/>
    <x v="2"/>
    <s v="0201 - PRESIDENCIA DE LA REPÚBLICA"/>
    <s v="0015 - DIRECCIÓN GENERAL DE DESARROLLO DE LA COMUNIDAD"/>
    <x v="2"/>
    <x v="4"/>
    <x v="6"/>
    <x v="6"/>
    <x v="40"/>
    <s v="N"/>
    <s v="00 - N/A"/>
    <s v="10 - FONDO GENERAL"/>
    <s v="(en blanco)"/>
    <s v="99 - MULTIPROVINCIAL"/>
    <n v="2030589"/>
    <n v="1767535.6800000002"/>
  </r>
  <r>
    <s v="2024"/>
    <x v="0"/>
    <x v="0"/>
    <x v="1"/>
    <x v="7"/>
    <x v="2"/>
    <s v="0201 - PRESIDENCIA DE LA REPÚBLICA"/>
    <s v="0015 - DIRECCIÓN GENERAL DE DESARROLLO DE LA COMUNIDAD"/>
    <x v="2"/>
    <x v="4"/>
    <x v="6"/>
    <x v="6"/>
    <x v="45"/>
    <s v="N"/>
    <s v="00 - N/A"/>
    <s v="10 - FONDO GENERAL"/>
    <s v="(en blanco)"/>
    <s v="99 - MULTIPROVINCIAL"/>
    <n v="0"/>
    <n v="0"/>
  </r>
  <r>
    <s v="2024"/>
    <x v="0"/>
    <x v="0"/>
    <x v="1"/>
    <x v="7"/>
    <x v="2"/>
    <s v="0201 - PRESIDENCIA DE LA REPÚBLICA"/>
    <s v="0015 - DIRECCIÓN GENERAL DE DESARROLLO DE LA COMUNIDAD"/>
    <x v="2"/>
    <x v="4"/>
    <x v="6"/>
    <x v="5"/>
    <x v="42"/>
    <s v="N"/>
    <s v="00 - N/A"/>
    <s v="10 - FONDO GENERAL"/>
    <s v="(en blanco)"/>
    <s v="99 - MULTIPROVINCIAL"/>
    <n v="11000000"/>
    <n v="638302.03"/>
  </r>
  <r>
    <s v="2024"/>
    <x v="0"/>
    <x v="0"/>
    <x v="1"/>
    <x v="7"/>
    <x v="2"/>
    <s v="0201 - PRESIDENCIA DE LA REPÚBLICA"/>
    <s v="0016 - DIRECCION GENERAL DE DESARROLLO FRONTERIZO"/>
    <x v="2"/>
    <x v="4"/>
    <x v="6"/>
    <x v="6"/>
    <x v="36"/>
    <s v="N"/>
    <s v="00 - N/A"/>
    <s v="10 - FONDO GENERAL"/>
    <s v="(en blanco)"/>
    <s v="99 - MULTIPROVINCIAL"/>
    <n v="2828780"/>
    <n v="304808.94999999995"/>
  </r>
  <r>
    <s v="2024"/>
    <x v="0"/>
    <x v="0"/>
    <x v="1"/>
    <x v="7"/>
    <x v="2"/>
    <s v="0201 - PRESIDENCIA DE LA REPÚBLICA"/>
    <s v="0016 - DIRECCION GENERAL DE DESARROLLO FRONTERIZO"/>
    <x v="2"/>
    <x v="4"/>
    <x v="6"/>
    <x v="6"/>
    <x v="37"/>
    <s v="N"/>
    <s v="00 - N/A"/>
    <s v="10 - FONDO GENERAL"/>
    <s v="(en blanco)"/>
    <s v="99 - MULTIPROVINCIAL"/>
    <n v="220272"/>
    <n v="0"/>
  </r>
  <r>
    <s v="2024"/>
    <x v="0"/>
    <x v="0"/>
    <x v="1"/>
    <x v="7"/>
    <x v="2"/>
    <s v="0201 - PRESIDENCIA DE LA REPÚBLICA"/>
    <s v="0016 - DIRECCION GENERAL DE DESARROLLO FRONTERIZO"/>
    <x v="2"/>
    <x v="4"/>
    <x v="6"/>
    <x v="6"/>
    <x v="39"/>
    <s v="N"/>
    <s v="00 - N/A"/>
    <s v="10 - FONDO GENERAL"/>
    <s v="(en blanco)"/>
    <s v="99 - MULTIPROVINCIAL"/>
    <n v="2000000"/>
    <n v="0"/>
  </r>
  <r>
    <s v="2024"/>
    <x v="0"/>
    <x v="0"/>
    <x v="1"/>
    <x v="7"/>
    <x v="2"/>
    <s v="0201 - PRESIDENCIA DE LA REPÚBLICA"/>
    <s v="0016 - DIRECCION GENERAL DE DESARROLLO FRONTERIZO"/>
    <x v="2"/>
    <x v="4"/>
    <x v="6"/>
    <x v="6"/>
    <x v="40"/>
    <s v="N"/>
    <s v="00 - N/A"/>
    <s v="10 - FONDO GENERAL"/>
    <s v="(en blanco)"/>
    <s v="99 - MULTIPROVINCIAL"/>
    <n v="567400"/>
    <n v="129795"/>
  </r>
  <r>
    <s v="2024"/>
    <x v="0"/>
    <x v="0"/>
    <x v="1"/>
    <x v="7"/>
    <x v="2"/>
    <s v="0201 - PRESIDENCIA DE LA REPÚBLICA"/>
    <s v="0016 - DIRECCION GENERAL DE DESARROLLO FRONTERIZO"/>
    <x v="2"/>
    <x v="4"/>
    <x v="6"/>
    <x v="6"/>
    <x v="43"/>
    <s v="N"/>
    <s v="00 - N/A"/>
    <s v="10 - FONDO GENERAL"/>
    <s v="(en blanco)"/>
    <s v="99 - MULTIPROVINCIAL"/>
    <n v="240000"/>
    <n v="0"/>
  </r>
  <r>
    <s v="2024"/>
    <x v="0"/>
    <x v="0"/>
    <x v="1"/>
    <x v="7"/>
    <x v="2"/>
    <s v="0201 - PRESIDENCIA DE LA REPÚBLICA"/>
    <s v="0016 - DIRECCION GENERAL DE DESARROLLO FRONTERIZO"/>
    <x v="2"/>
    <x v="4"/>
    <x v="6"/>
    <x v="6"/>
    <x v="45"/>
    <s v="N"/>
    <s v="00 - N/A"/>
    <s v="10 - FONDO GENERAL"/>
    <s v="(en blanco)"/>
    <s v="99 - MULTIPROVINCIAL"/>
    <n v="129900"/>
    <n v="0"/>
  </r>
  <r>
    <s v="2024"/>
    <x v="0"/>
    <x v="0"/>
    <x v="1"/>
    <x v="7"/>
    <x v="2"/>
    <s v="0201 - PRESIDENCIA DE LA REPÚBLICA"/>
    <s v="0016 - DIRECCION GENERAL DE DESARROLLO FRONTERIZO"/>
    <x v="2"/>
    <x v="4"/>
    <x v="6"/>
    <x v="6"/>
    <x v="41"/>
    <s v="N"/>
    <s v="00 - N/A"/>
    <s v="10 - FONDO GENERAL"/>
    <s v="(en blanco)"/>
    <s v="99 - MULTIPROVINCIAL"/>
    <n v="42470"/>
    <n v="0"/>
  </r>
  <r>
    <s v="2024"/>
    <x v="0"/>
    <x v="0"/>
    <x v="1"/>
    <x v="7"/>
    <x v="2"/>
    <s v="0201 - PRESIDENCIA DE LA REPÚBLICA"/>
    <s v="0016 - DIRECCION GENERAL DE DESARROLLO FRONTERIZO"/>
    <x v="2"/>
    <x v="4"/>
    <x v="6"/>
    <x v="5"/>
    <x v="42"/>
    <s v="N"/>
    <s v="00 - N/A"/>
    <s v="10 - FONDO GENERAL"/>
    <s v="(en blanco)"/>
    <s v="99 - MULTIPROVINCIAL"/>
    <n v="0"/>
    <n v="19669475.260000002"/>
  </r>
  <r>
    <s v="2024"/>
    <x v="0"/>
    <x v="0"/>
    <x v="1"/>
    <x v="7"/>
    <x v="2"/>
    <s v="0201 - PRESIDENCIA DE LA REPÚBLICA"/>
    <s v="0018 - COMISIÓN PERMANENTE DE EFEMÉRIDES PATRIA"/>
    <x v="2"/>
    <x v="8"/>
    <x v="20"/>
    <x v="6"/>
    <x v="36"/>
    <s v="N"/>
    <s v="00 - N/A"/>
    <s v="10 - FONDO GENERAL"/>
    <s v="(en blanco)"/>
    <s v="99 - MULTIPROVINCIAL"/>
    <n v="400000"/>
    <n v="36462"/>
  </r>
  <r>
    <s v="2024"/>
    <x v="0"/>
    <x v="0"/>
    <x v="1"/>
    <x v="7"/>
    <x v="2"/>
    <s v="0201 - PRESIDENCIA DE LA REPÚBLICA"/>
    <s v="0018 - COMISIÓN PERMANENTE DE EFEMÉRIDES PATRIA"/>
    <x v="2"/>
    <x v="8"/>
    <x v="20"/>
    <x v="6"/>
    <x v="37"/>
    <s v="N"/>
    <s v="00 - N/A"/>
    <s v="10 - FONDO GENERAL"/>
    <s v="(en blanco)"/>
    <s v="99 - MULTIPROVINCIAL"/>
    <n v="100000"/>
    <n v="0"/>
  </r>
  <r>
    <s v="2024"/>
    <x v="0"/>
    <x v="0"/>
    <x v="1"/>
    <x v="7"/>
    <x v="2"/>
    <s v="0201 - PRESIDENCIA DE LA REPÚBLICA"/>
    <s v="0018 - COMISIÓN PERMANENTE DE EFEMÉRIDES PATRIA"/>
    <x v="2"/>
    <x v="8"/>
    <x v="20"/>
    <x v="6"/>
    <x v="40"/>
    <s v="N"/>
    <s v="00 - N/A"/>
    <s v="10 - FONDO GENERAL"/>
    <s v="(en blanco)"/>
    <s v="99 - MULTIPROVINCIAL"/>
    <n v="100000"/>
    <n v="26550"/>
  </r>
  <r>
    <s v="2024"/>
    <x v="0"/>
    <x v="0"/>
    <x v="1"/>
    <x v="7"/>
    <x v="2"/>
    <s v="0201 - PRESIDENCIA DE LA REPÚBLICA"/>
    <s v="0024 - AUTORIDAD NACIONAL DE ASUNTOS MARÍTIMOS (ANAMAR)"/>
    <x v="3"/>
    <x v="9"/>
    <x v="21"/>
    <x v="6"/>
    <x v="36"/>
    <s v="N"/>
    <s v="00 - N/A"/>
    <s v="10 - FONDO GENERAL"/>
    <s v="(en blanco)"/>
    <s v="99 - MULTIPROVINCIAL"/>
    <n v="509400"/>
    <n v="235167.24"/>
  </r>
  <r>
    <s v="2024"/>
    <x v="0"/>
    <x v="0"/>
    <x v="1"/>
    <x v="7"/>
    <x v="2"/>
    <s v="0201 - PRESIDENCIA DE LA REPÚBLICA"/>
    <s v="0024 - AUTORIDAD NACIONAL DE ASUNTOS MARÍTIMOS (ANAMAR)"/>
    <x v="3"/>
    <x v="9"/>
    <x v="21"/>
    <x v="6"/>
    <x v="37"/>
    <s v="N"/>
    <s v="00 - N/A"/>
    <s v="10 - FONDO GENERAL"/>
    <s v="(en blanco)"/>
    <s v="99 - MULTIPROVINCIAL"/>
    <n v="800000"/>
    <n v="661856.1"/>
  </r>
  <r>
    <s v="2024"/>
    <x v="0"/>
    <x v="0"/>
    <x v="1"/>
    <x v="7"/>
    <x v="2"/>
    <s v="0201 - PRESIDENCIA DE LA REPÚBLICA"/>
    <s v="0024 - AUTORIDAD NACIONAL DE ASUNTOS MARÍTIMOS (ANAMAR)"/>
    <x v="3"/>
    <x v="9"/>
    <x v="21"/>
    <x v="6"/>
    <x v="38"/>
    <s v="N"/>
    <s v="00 - N/A"/>
    <s v="10 - FONDO GENERAL"/>
    <s v="(en blanco)"/>
    <s v="99 - MULTIPROVINCIAL"/>
    <n v="3934900"/>
    <n v="768475"/>
  </r>
  <r>
    <s v="2024"/>
    <x v="0"/>
    <x v="0"/>
    <x v="1"/>
    <x v="7"/>
    <x v="2"/>
    <s v="0201 - PRESIDENCIA DE LA REPÚBLICA"/>
    <s v="0024 - AUTORIDAD NACIONAL DE ASUNTOS MARÍTIMOS (ANAMAR)"/>
    <x v="3"/>
    <x v="9"/>
    <x v="21"/>
    <x v="6"/>
    <x v="40"/>
    <s v="N"/>
    <s v="00 - N/A"/>
    <s v="10 - FONDO GENERAL"/>
    <s v="(en blanco)"/>
    <s v="99 - MULTIPROVINCIAL"/>
    <n v="0"/>
    <n v="0"/>
  </r>
  <r>
    <s v="2024"/>
    <x v="0"/>
    <x v="0"/>
    <x v="1"/>
    <x v="7"/>
    <x v="2"/>
    <s v="0201 - PRESIDENCIA DE LA REPÚBLICA"/>
    <s v="0029 - VICE PRESIDENCIA DE LA REPÚBLICA"/>
    <x v="0"/>
    <x v="0"/>
    <x v="2"/>
    <x v="6"/>
    <x v="36"/>
    <s v="N"/>
    <s v="00 - N/A"/>
    <s v="10 - FONDO GENERAL"/>
    <s v="(en blanco)"/>
    <s v="99 - MULTIPROVINCIAL"/>
    <n v="8200000"/>
    <n v="2100866.15"/>
  </r>
  <r>
    <s v="2024"/>
    <x v="0"/>
    <x v="0"/>
    <x v="1"/>
    <x v="7"/>
    <x v="2"/>
    <s v="0201 - PRESIDENCIA DE LA REPÚBLICA"/>
    <s v="0029 - VICE PRESIDENCIA DE LA REPÚBLICA"/>
    <x v="0"/>
    <x v="0"/>
    <x v="2"/>
    <x v="6"/>
    <x v="37"/>
    <s v="N"/>
    <s v="00 - N/A"/>
    <s v="10 - FONDO GENERAL"/>
    <s v="(en blanco)"/>
    <s v="99 - MULTIPROVINCIAL"/>
    <n v="1700000"/>
    <n v="732873"/>
  </r>
  <r>
    <s v="2024"/>
    <x v="0"/>
    <x v="0"/>
    <x v="1"/>
    <x v="7"/>
    <x v="2"/>
    <s v="0201 - PRESIDENCIA DE LA REPÚBLICA"/>
    <s v="0029 - VICE PRESIDENCIA DE LA REPÚBLICA"/>
    <x v="0"/>
    <x v="0"/>
    <x v="2"/>
    <x v="6"/>
    <x v="38"/>
    <s v="N"/>
    <s v="00 - N/A"/>
    <s v="10 - FONDO GENERAL"/>
    <s v="(en blanco)"/>
    <s v="99 - MULTIPROVINCIAL"/>
    <n v="250000"/>
    <n v="0"/>
  </r>
  <r>
    <s v="2024"/>
    <x v="0"/>
    <x v="0"/>
    <x v="1"/>
    <x v="7"/>
    <x v="2"/>
    <s v="0201 - PRESIDENCIA DE LA REPÚBLICA"/>
    <s v="0029 - VICE PRESIDENCIA DE LA REPÚBLICA"/>
    <x v="0"/>
    <x v="0"/>
    <x v="2"/>
    <x v="6"/>
    <x v="39"/>
    <s v="N"/>
    <s v="00 - N/A"/>
    <s v="10 - FONDO GENERAL"/>
    <s v="(en blanco)"/>
    <s v="99 - MULTIPROVINCIAL"/>
    <n v="10020000"/>
    <n v="0"/>
  </r>
  <r>
    <s v="2024"/>
    <x v="0"/>
    <x v="0"/>
    <x v="1"/>
    <x v="7"/>
    <x v="2"/>
    <s v="0201 - PRESIDENCIA DE LA REPÚBLICA"/>
    <s v="0029 - VICE PRESIDENCIA DE LA REPÚBLICA"/>
    <x v="0"/>
    <x v="0"/>
    <x v="2"/>
    <x v="6"/>
    <x v="40"/>
    <s v="N"/>
    <s v="00 - N/A"/>
    <s v="10 - FONDO GENERAL"/>
    <s v="(en blanco)"/>
    <s v="99 - MULTIPROVINCIAL"/>
    <n v="1320000"/>
    <n v="74371.350000000006"/>
  </r>
  <r>
    <s v="2024"/>
    <x v="0"/>
    <x v="0"/>
    <x v="1"/>
    <x v="7"/>
    <x v="2"/>
    <s v="0201 - PRESIDENCIA DE LA REPÚBLICA"/>
    <s v="0029 - VICE PRESIDENCIA DE LA REPÚBLICA"/>
    <x v="0"/>
    <x v="0"/>
    <x v="2"/>
    <x v="6"/>
    <x v="43"/>
    <s v="N"/>
    <s v="00 - N/A"/>
    <s v="10 - FONDO GENERAL"/>
    <s v="(en blanco)"/>
    <s v="99 - MULTIPROVINCIAL"/>
    <n v="300000"/>
    <n v="0"/>
  </r>
  <r>
    <s v="2024"/>
    <x v="0"/>
    <x v="0"/>
    <x v="1"/>
    <x v="7"/>
    <x v="2"/>
    <s v="0201 - PRESIDENCIA DE LA REPÚBLICA"/>
    <s v="0029 - VICE PRESIDENCIA DE LA REPÚBLICA"/>
    <x v="0"/>
    <x v="0"/>
    <x v="2"/>
    <x v="6"/>
    <x v="41"/>
    <s v="N"/>
    <s v="00 - N/A"/>
    <s v="10 - FONDO GENERAL"/>
    <s v="(en blanco)"/>
    <s v="99 - MULTIPROVINCIAL"/>
    <n v="5000000"/>
    <n v="0"/>
  </r>
  <r>
    <s v="2024"/>
    <x v="0"/>
    <x v="0"/>
    <x v="1"/>
    <x v="7"/>
    <x v="2"/>
    <s v="0201 - PRESIDENCIA DE LA REPÚBLICA"/>
    <s v="0031 - DIRECCION DE PRENSA DEL PRESIDENTE"/>
    <x v="0"/>
    <x v="0"/>
    <x v="2"/>
    <x v="6"/>
    <x v="36"/>
    <s v="N"/>
    <s v="00 - N/A"/>
    <s v="10 - FONDO GENERAL"/>
    <s v="(en blanco)"/>
    <s v="99 - MULTIPROVINCIAL"/>
    <n v="1980800"/>
    <n v="73978.070000000007"/>
  </r>
  <r>
    <s v="2024"/>
    <x v="0"/>
    <x v="0"/>
    <x v="1"/>
    <x v="7"/>
    <x v="2"/>
    <s v="0201 - PRESIDENCIA DE LA REPÚBLICA"/>
    <s v="0031 - DIRECCION DE PRENSA DEL PRESIDENTE"/>
    <x v="0"/>
    <x v="0"/>
    <x v="2"/>
    <x v="6"/>
    <x v="37"/>
    <s v="N"/>
    <s v="00 - N/A"/>
    <s v="10 - FONDO GENERAL"/>
    <s v="(en blanco)"/>
    <s v="99 - MULTIPROVINCIAL"/>
    <n v="803000"/>
    <n v="0"/>
  </r>
  <r>
    <s v="2024"/>
    <x v="0"/>
    <x v="0"/>
    <x v="1"/>
    <x v="7"/>
    <x v="2"/>
    <s v="0201 - PRESIDENCIA DE LA REPÚBLICA"/>
    <s v="0031 - DIRECCION DE PRENSA DEL PRESIDENTE"/>
    <x v="0"/>
    <x v="0"/>
    <x v="2"/>
    <x v="6"/>
    <x v="38"/>
    <s v="N"/>
    <s v="00 - N/A"/>
    <s v="10 - FONDO GENERAL"/>
    <s v="(en blanco)"/>
    <s v="99 - MULTIPROVINCIAL"/>
    <n v="16000"/>
    <n v="0"/>
  </r>
  <r>
    <s v="2024"/>
    <x v="0"/>
    <x v="0"/>
    <x v="1"/>
    <x v="7"/>
    <x v="2"/>
    <s v="0201 - PRESIDENCIA DE LA REPÚBLICA"/>
    <s v="0031 - DIRECCION DE PRENSA DEL PRESIDENTE"/>
    <x v="0"/>
    <x v="0"/>
    <x v="2"/>
    <x v="6"/>
    <x v="39"/>
    <s v="N"/>
    <s v="00 - N/A"/>
    <s v="10 - FONDO GENERAL"/>
    <s v="(en blanco)"/>
    <s v="99 - MULTIPROVINCIAL"/>
    <n v="5000000"/>
    <n v="11813878"/>
  </r>
  <r>
    <s v="2024"/>
    <x v="0"/>
    <x v="0"/>
    <x v="1"/>
    <x v="7"/>
    <x v="2"/>
    <s v="0201 - PRESIDENCIA DE LA REPÚBLICA"/>
    <s v="0031 - DIRECCION DE PRENSA DEL PRESIDENTE"/>
    <x v="0"/>
    <x v="0"/>
    <x v="2"/>
    <x v="6"/>
    <x v="40"/>
    <s v="N"/>
    <s v="00 - N/A"/>
    <s v="10 - FONDO GENERAL"/>
    <s v="(en blanco)"/>
    <s v="99 - MULTIPROVINCIAL"/>
    <n v="1345000"/>
    <n v="75733.360000000015"/>
  </r>
  <r>
    <s v="2024"/>
    <x v="0"/>
    <x v="0"/>
    <x v="1"/>
    <x v="7"/>
    <x v="2"/>
    <s v="0201 - PRESIDENCIA DE LA REPÚBLICA"/>
    <s v="0031 - DIRECCION DE PRENSA DEL PRESIDENTE"/>
    <x v="0"/>
    <x v="0"/>
    <x v="2"/>
    <x v="6"/>
    <x v="43"/>
    <s v="N"/>
    <s v="00 - N/A"/>
    <s v="10 - FONDO GENERAL"/>
    <s v="(en blanco)"/>
    <s v="99 - MULTIPROVINCIAL"/>
    <n v="45000"/>
    <n v="0"/>
  </r>
  <r>
    <s v="2024"/>
    <x v="0"/>
    <x v="0"/>
    <x v="1"/>
    <x v="7"/>
    <x v="2"/>
    <s v="0201 - PRESIDENCIA DE LA REPÚBLICA"/>
    <s v="0032 - DIRECCION DE ESTRATEGIA Y COMUNICACION GUBERNAMENTAL"/>
    <x v="0"/>
    <x v="0"/>
    <x v="2"/>
    <x v="6"/>
    <x v="36"/>
    <s v="N"/>
    <s v="00 - N/A"/>
    <s v="10 - FONDO GENERAL"/>
    <s v="(en blanco)"/>
    <s v="99 - MULTIPROVINCIAL"/>
    <n v="5658725"/>
    <n v="0"/>
  </r>
  <r>
    <s v="2024"/>
    <x v="0"/>
    <x v="0"/>
    <x v="1"/>
    <x v="7"/>
    <x v="2"/>
    <s v="0201 - PRESIDENCIA DE LA REPÚBLICA"/>
    <s v="0032 - DIRECCION DE ESTRATEGIA Y COMUNICACION GUBERNAMENTAL"/>
    <x v="0"/>
    <x v="0"/>
    <x v="2"/>
    <x v="6"/>
    <x v="37"/>
    <s v="N"/>
    <s v="00 - N/A"/>
    <s v="10 - FONDO GENERAL"/>
    <s v="(en blanco)"/>
    <s v="99 - MULTIPROVINCIAL"/>
    <n v="3299200"/>
    <n v="6100.01"/>
  </r>
  <r>
    <s v="2024"/>
    <x v="0"/>
    <x v="0"/>
    <x v="1"/>
    <x v="7"/>
    <x v="2"/>
    <s v="0201 - PRESIDENCIA DE LA REPÚBLICA"/>
    <s v="0032 - DIRECCION DE ESTRATEGIA Y COMUNICACION GUBERNAMENTAL"/>
    <x v="0"/>
    <x v="0"/>
    <x v="2"/>
    <x v="6"/>
    <x v="38"/>
    <s v="N"/>
    <s v="00 - N/A"/>
    <s v="10 - FONDO GENERAL"/>
    <s v="(en blanco)"/>
    <s v="99 - MULTIPROVINCIAL"/>
    <n v="24000"/>
    <n v="0"/>
  </r>
  <r>
    <s v="2024"/>
    <x v="0"/>
    <x v="0"/>
    <x v="1"/>
    <x v="7"/>
    <x v="2"/>
    <s v="0201 - PRESIDENCIA DE LA REPÚBLICA"/>
    <s v="0032 - DIRECCION DE ESTRATEGIA Y COMUNICACION GUBERNAMENTAL"/>
    <x v="0"/>
    <x v="0"/>
    <x v="2"/>
    <x v="6"/>
    <x v="39"/>
    <s v="N"/>
    <s v="00 - N/A"/>
    <s v="10 - FONDO GENERAL"/>
    <s v="(en blanco)"/>
    <s v="99 - MULTIPROVINCIAL"/>
    <n v="19169500"/>
    <n v="0"/>
  </r>
  <r>
    <s v="2024"/>
    <x v="0"/>
    <x v="0"/>
    <x v="1"/>
    <x v="7"/>
    <x v="2"/>
    <s v="0201 - PRESIDENCIA DE LA REPÚBLICA"/>
    <s v="0032 - DIRECCION DE ESTRATEGIA Y COMUNICACION GUBERNAMENTAL"/>
    <x v="0"/>
    <x v="0"/>
    <x v="2"/>
    <x v="6"/>
    <x v="40"/>
    <s v="N"/>
    <s v="00 - N/A"/>
    <s v="10 - FONDO GENERAL"/>
    <s v="(en blanco)"/>
    <s v="99 - MULTIPROVINCIAL"/>
    <n v="4413700"/>
    <n v="0"/>
  </r>
  <r>
    <s v="2024"/>
    <x v="0"/>
    <x v="0"/>
    <x v="1"/>
    <x v="7"/>
    <x v="2"/>
    <s v="0201 - PRESIDENCIA DE LA REPÚBLICA"/>
    <s v="0032 - DIRECCION DE ESTRATEGIA Y COMUNICACION GUBERNAMENTAL"/>
    <x v="0"/>
    <x v="0"/>
    <x v="2"/>
    <x v="6"/>
    <x v="43"/>
    <s v="N"/>
    <s v="00 - N/A"/>
    <s v="10 - FONDO GENERAL"/>
    <s v="(en blanco)"/>
    <s v="99 - MULTIPROVINCIAL"/>
    <n v="750000"/>
    <n v="0"/>
  </r>
  <r>
    <s v="2024"/>
    <x v="0"/>
    <x v="0"/>
    <x v="1"/>
    <x v="7"/>
    <x v="2"/>
    <s v="0201 - PRESIDENCIA DE LA REPÚBLICA"/>
    <s v="0032 - DIRECCION DE ESTRATEGIA Y COMUNICACION GUBERNAMENTAL"/>
    <x v="0"/>
    <x v="0"/>
    <x v="2"/>
    <x v="6"/>
    <x v="41"/>
    <s v="N"/>
    <s v="00 - N/A"/>
    <s v="10 - FONDO GENERAL"/>
    <s v="(en blanco)"/>
    <s v="99 - MULTIPROVINCIAL"/>
    <n v="2539137"/>
    <n v="0"/>
  </r>
  <r>
    <s v="2024"/>
    <x v="0"/>
    <x v="0"/>
    <x v="1"/>
    <x v="7"/>
    <x v="2"/>
    <s v="0201 - PRESIDENCIA DE LA REPÚBLICA"/>
    <s v="0032 - DIRECCION DE ESTRATEGIA Y COMUNICACION GUBERNAMENTAL"/>
    <x v="0"/>
    <x v="0"/>
    <x v="2"/>
    <x v="5"/>
    <x v="42"/>
    <s v="N"/>
    <s v="00 - N/A"/>
    <s v="10 - FONDO GENERAL"/>
    <s v="(en blanco)"/>
    <s v="99 - MULTIPROVINCIAL"/>
    <n v="1570000"/>
    <n v="0"/>
  </r>
  <r>
    <s v="2024"/>
    <x v="0"/>
    <x v="0"/>
    <x v="1"/>
    <x v="7"/>
    <x v="2"/>
    <s v="0201 - PRESIDENCIA DE LA REPÚBLICA"/>
    <s v="0033 - ECO5RD"/>
    <x v="0"/>
    <x v="0"/>
    <x v="2"/>
    <x v="6"/>
    <x v="36"/>
    <s v="N"/>
    <s v="00 - N/A"/>
    <s v="10 - FONDO GENERAL"/>
    <s v="(en blanco)"/>
    <s v="99 - MULTIPROVINCIAL"/>
    <n v="0"/>
    <n v="8528393.1999999993"/>
  </r>
  <r>
    <s v="2024"/>
    <x v="0"/>
    <x v="0"/>
    <x v="1"/>
    <x v="7"/>
    <x v="2"/>
    <s v="0201 - PRESIDENCIA DE LA REPÚBLICA"/>
    <s v="0033 - ECO5RD"/>
    <x v="0"/>
    <x v="0"/>
    <x v="2"/>
    <x v="6"/>
    <x v="37"/>
    <s v="N"/>
    <s v="00 - N/A"/>
    <s v="10 - FONDO GENERAL"/>
    <s v="(en blanco)"/>
    <s v="99 - MULTIPROVINCIAL"/>
    <n v="0"/>
    <n v="677182.29"/>
  </r>
  <r>
    <s v="2024"/>
    <x v="0"/>
    <x v="0"/>
    <x v="1"/>
    <x v="7"/>
    <x v="2"/>
    <s v="0201 - PRESIDENCIA DE LA REPÚBLICA"/>
    <s v="0033 - ECO5RD"/>
    <x v="0"/>
    <x v="0"/>
    <x v="2"/>
    <x v="6"/>
    <x v="39"/>
    <s v="N"/>
    <s v="00 - N/A"/>
    <s v="10 - FONDO GENERAL"/>
    <s v="(en blanco)"/>
    <s v="99 - MULTIPROVINCIAL"/>
    <n v="0"/>
    <n v="0"/>
  </r>
  <r>
    <s v="2024"/>
    <x v="0"/>
    <x v="0"/>
    <x v="1"/>
    <x v="7"/>
    <x v="2"/>
    <s v="0201 - PRESIDENCIA DE LA REPÚBLICA"/>
    <s v="0033 - ECO5RD"/>
    <x v="0"/>
    <x v="0"/>
    <x v="2"/>
    <x v="6"/>
    <x v="40"/>
    <s v="N"/>
    <s v="00 - N/A"/>
    <s v="10 - FONDO GENERAL"/>
    <s v="(en blanco)"/>
    <s v="99 - MULTIPROVINCIAL"/>
    <n v="0"/>
    <n v="58597.649999999994"/>
  </r>
  <r>
    <s v="2024"/>
    <x v="0"/>
    <x v="0"/>
    <x v="1"/>
    <x v="7"/>
    <x v="2"/>
    <s v="0201 - PRESIDENCIA DE LA REPÚBLICA"/>
    <s v="0033 - ECO5RD"/>
    <x v="0"/>
    <x v="0"/>
    <x v="2"/>
    <x v="6"/>
    <x v="43"/>
    <s v="N"/>
    <s v="00 - N/A"/>
    <s v="10 - FONDO GENERAL"/>
    <s v="(en blanco)"/>
    <s v="99 - MULTIPROVINCIAL"/>
    <n v="0"/>
    <n v="6608623.5099999998"/>
  </r>
  <r>
    <s v="2024"/>
    <x v="0"/>
    <x v="0"/>
    <x v="1"/>
    <x v="7"/>
    <x v="2"/>
    <s v="0201 - PRESIDENCIA DE LA REPÚBLICA"/>
    <s v="0033 - ECO5RD"/>
    <x v="0"/>
    <x v="0"/>
    <x v="2"/>
    <x v="6"/>
    <x v="41"/>
    <s v="N"/>
    <s v="00 - N/A"/>
    <s v="10 - FONDO GENERAL"/>
    <s v="(en blanco)"/>
    <s v="99 - MULTIPROVINCIAL"/>
    <n v="0"/>
    <n v="260925"/>
  </r>
  <r>
    <s v="2024"/>
    <x v="0"/>
    <x v="0"/>
    <x v="1"/>
    <x v="7"/>
    <x v="2"/>
    <s v="0201 - PRESIDENCIA DE LA REPÚBLICA"/>
    <s v="0033 - ECO5RD"/>
    <x v="0"/>
    <x v="0"/>
    <x v="2"/>
    <x v="5"/>
    <x v="42"/>
    <s v="N"/>
    <s v="00 - N/A"/>
    <s v="60 - CREDITO EXTERNO"/>
    <s v="(en blanco)"/>
    <s v="99 - MULTIPROVINCIAL"/>
    <n v="301250000"/>
    <n v="0"/>
  </r>
  <r>
    <s v="2024"/>
    <x v="0"/>
    <x v="0"/>
    <x v="1"/>
    <x v="7"/>
    <x v="2"/>
    <s v="0201 - PRESIDENCIA DE LA REPÚBLICA"/>
    <s v="0033 - ECO5RD"/>
    <x v="3"/>
    <x v="9"/>
    <x v="73"/>
    <x v="6"/>
    <x v="36"/>
    <s v="S"/>
    <s v="02 - CONSTRUCCIÓN DE INFRAESTRUCTURAS PARA LA DISPOSICIÓN FINAL DE RESIDUOS SÓLIDOS EN HIGÜEY"/>
    <s v="10 - FONDO GENERAL"/>
    <n v="14592"/>
    <s v="11 - LA ALTAGRACIA"/>
    <n v="666254"/>
    <n v="0"/>
  </r>
  <r>
    <s v="2024"/>
    <x v="0"/>
    <x v="0"/>
    <x v="1"/>
    <x v="7"/>
    <x v="2"/>
    <s v="0201 - PRESIDENCIA DE LA REPÚBLICA"/>
    <s v="0033 - ECO5RD"/>
    <x v="3"/>
    <x v="9"/>
    <x v="73"/>
    <x v="6"/>
    <x v="36"/>
    <s v="S"/>
    <s v="03 - CONSTRUCCIÓN DE INFRAESTRUCTURA PARA LA DISPOSICIÓN FINAL DE RESIDUOS SÓLIDOS EN VERÓN PUNTA CANA , PROVINCIA LA ALTAGRACIA"/>
    <s v="10 - FONDO GENERAL"/>
    <n v="14599"/>
    <s v="11 - LA ALTAGRACIA"/>
    <n v="666254"/>
    <n v="0"/>
  </r>
  <r>
    <s v="2024"/>
    <x v="0"/>
    <x v="0"/>
    <x v="1"/>
    <x v="7"/>
    <x v="2"/>
    <s v="0201 - PRESIDENCIA DE LA REPÚBLICA"/>
    <s v="0033 - ECO5RD"/>
    <x v="3"/>
    <x v="9"/>
    <x v="73"/>
    <x v="6"/>
    <x v="36"/>
    <s v="S"/>
    <s v="04 - CONSTRUCCIÓN DE INFRAESTRUCTURA PARA LA DISPOSICIÓN FINAL DE RESIDUOS SÓLIDOS EN NAGUA, PROVINCIA MARIA TRINIDAD SANCHEZ"/>
    <s v="10 - FONDO GENERAL"/>
    <n v="14609"/>
    <s v="14 - MARIA TRINIDAD SANCHEZ"/>
    <n v="666254"/>
    <n v="0"/>
  </r>
  <r>
    <s v="2024"/>
    <x v="0"/>
    <x v="0"/>
    <x v="1"/>
    <x v="7"/>
    <x v="2"/>
    <s v="0201 - PRESIDENCIA DE LA REPÚBLICA"/>
    <s v="0033 - ECO5RD"/>
    <x v="3"/>
    <x v="9"/>
    <x v="73"/>
    <x v="6"/>
    <x v="36"/>
    <s v="S"/>
    <s v="05 - CONSTRUCCIÓN DE INFRAESTRUCTURAS PARA LA DISPOSICIÓN FINAL DE RESIDUOS SÓLIDOS EN SAMANÁ, PROVINCIA SAMANÁ"/>
    <s v="10 - FONDO GENERAL"/>
    <n v="14617"/>
    <s v="20 - SAMANA"/>
    <n v="666254"/>
    <n v="0"/>
  </r>
  <r>
    <s v="2024"/>
    <x v="0"/>
    <x v="0"/>
    <x v="1"/>
    <x v="7"/>
    <x v="2"/>
    <s v="0201 - PRESIDENCIA DE LA REPÚBLICA"/>
    <s v="0033 - ECO5RD"/>
    <x v="3"/>
    <x v="9"/>
    <x v="73"/>
    <x v="6"/>
    <x v="36"/>
    <s v="S"/>
    <s v="06 - CONSTRUCCIÓN DE INFRAESTRUCTURA PARA LA DISPOSICIÓN FINAL DE RESIDUOS SÓLIDOS EN LAS TERRENAS, PROVINCIA SAMANA"/>
    <s v="10 - FONDO GENERAL"/>
    <n v="14620"/>
    <s v="20 - SAMANA"/>
    <n v="666254"/>
    <n v="0"/>
  </r>
  <r>
    <s v="2024"/>
    <x v="0"/>
    <x v="0"/>
    <x v="1"/>
    <x v="7"/>
    <x v="2"/>
    <s v="0201 - PRESIDENCIA DE LA REPÚBLICA"/>
    <s v="0033 - ECO5RD"/>
    <x v="3"/>
    <x v="9"/>
    <x v="73"/>
    <x v="6"/>
    <x v="36"/>
    <s v="S"/>
    <s v="07 - CONSTRUCCIÓN DE INFRAESTRUCTURA PARA LA DISPOSICIÓN FINAL DE RESIDUOS SÓLIDOS EN PUERTO PLATA"/>
    <s v="10 - FONDO GENERAL"/>
    <n v="14625"/>
    <s v="18 - PUERTO PLATA"/>
    <n v="666254"/>
    <n v="0"/>
  </r>
  <r>
    <s v="2024"/>
    <x v="0"/>
    <x v="0"/>
    <x v="1"/>
    <x v="7"/>
    <x v="2"/>
    <s v="0201 - PRESIDENCIA DE LA REPÚBLICA"/>
    <s v="0033 - ECO5RD"/>
    <x v="3"/>
    <x v="9"/>
    <x v="73"/>
    <x v="6"/>
    <x v="36"/>
    <s v="S"/>
    <s v="10 - CONSTRUCCIÓN DE INFRAESTRUCTURAS PARA LA DISPOSICION DE LOS RESIDUOS SOLIDOS EN EL MUNICIPIO DE TAMBORIL, PROVINCIA SANTIAGO"/>
    <s v="10 - FONDO GENERAL"/>
    <n v="15020"/>
    <s v="25 - SANTIAGO"/>
    <n v="636808"/>
    <n v="0"/>
  </r>
  <r>
    <s v="2024"/>
    <x v="0"/>
    <x v="0"/>
    <x v="1"/>
    <x v="7"/>
    <x v="2"/>
    <s v="0201 - PRESIDENCIA DE LA REPÚBLICA"/>
    <s v="0033 - ECO5RD"/>
    <x v="3"/>
    <x v="9"/>
    <x v="73"/>
    <x v="6"/>
    <x v="36"/>
    <s v="S"/>
    <s v="11 - CONSTRUCCIÓN DE INFRAESTRUCTURA PARA LA DISPOSICION DE LOS RESIDUOS SOLIDOS EN EL MUNICIPIO DE MOCA, PROVINCIA ESPAILLAT"/>
    <s v="10 - FONDO GENERAL"/>
    <n v="15021"/>
    <s v="09 - ESPAILLAT"/>
    <n v="636808"/>
    <n v="0"/>
  </r>
  <r>
    <s v="2024"/>
    <x v="0"/>
    <x v="0"/>
    <x v="1"/>
    <x v="7"/>
    <x v="2"/>
    <s v="0201 - PRESIDENCIA DE LA REPÚBLICA"/>
    <s v="0033 - ECO5RD"/>
    <x v="3"/>
    <x v="9"/>
    <x v="73"/>
    <x v="6"/>
    <x v="40"/>
    <s v="S"/>
    <s v="02 - CONSTRUCCIÓN DE INFRAESTRUCTURAS PARA LA DISPOSICIÓN FINAL DE RESIDUOS SÓLIDOS EN HIGÜEY"/>
    <s v="10 - FONDO GENERAL"/>
    <n v="14592"/>
    <s v="11 - LA ALTAGRACIA"/>
    <n v="1984464"/>
    <n v="0"/>
  </r>
  <r>
    <s v="2024"/>
    <x v="0"/>
    <x v="0"/>
    <x v="1"/>
    <x v="7"/>
    <x v="2"/>
    <s v="0201 - PRESIDENCIA DE LA REPÚBLICA"/>
    <s v="0033 - ECO5RD"/>
    <x v="3"/>
    <x v="9"/>
    <x v="73"/>
    <x v="6"/>
    <x v="40"/>
    <s v="S"/>
    <s v="10 - CONSTRUCCIÓN DE INFRAESTRUCTURAS PARA LA DISPOSICION DE LOS RESIDUOS SOLIDOS EN EL MUNICIPIO DE TAMBORIL, PROVINCIA SANTIAGO"/>
    <s v="10 - FONDO GENERAL"/>
    <n v="15020"/>
    <s v="25 - SANTIAGO"/>
    <n v="19757403"/>
    <n v="0"/>
  </r>
  <r>
    <s v="2024"/>
    <x v="0"/>
    <x v="0"/>
    <x v="1"/>
    <x v="7"/>
    <x v="2"/>
    <s v="0201 - PRESIDENCIA DE LA REPÚBLICA"/>
    <s v="0033 - ECO5RD"/>
    <x v="3"/>
    <x v="9"/>
    <x v="73"/>
    <x v="6"/>
    <x v="40"/>
    <s v="S"/>
    <s v="11 - CONSTRUCCIÓN DE INFRAESTRUCTURA PARA LA DISPOSICION DE LOS RESIDUOS SOLIDOS EN EL MUNICIPIO DE MOCA, PROVINCIA ESPAILLAT"/>
    <s v="10 - FONDO GENERAL"/>
    <n v="15021"/>
    <s v="09 - ESPAILLAT"/>
    <n v="32746943"/>
    <n v="0"/>
  </r>
  <r>
    <s v="2024"/>
    <x v="0"/>
    <x v="0"/>
    <x v="1"/>
    <x v="7"/>
    <x v="2"/>
    <s v="0201 - PRESIDENCIA DE LA REPÚBLICA"/>
    <s v="0033 - ECO5RD"/>
    <x v="3"/>
    <x v="9"/>
    <x v="73"/>
    <x v="6"/>
    <x v="44"/>
    <s v="S"/>
    <s v="02 - CONSTRUCCIÓN DE INFRAESTRUCTURAS PARA LA DISPOSICIÓN FINAL DE RESIDUOS SÓLIDOS EN HIGÜEY"/>
    <s v="10 - FONDO GENERAL"/>
    <n v="14592"/>
    <s v="11 - LA ALTAGRACIA"/>
    <n v="23684"/>
    <n v="0"/>
  </r>
  <r>
    <s v="2024"/>
    <x v="0"/>
    <x v="0"/>
    <x v="1"/>
    <x v="7"/>
    <x v="2"/>
    <s v="0201 - PRESIDENCIA DE LA REPÚBLICA"/>
    <s v="0033 - ECO5RD"/>
    <x v="3"/>
    <x v="9"/>
    <x v="73"/>
    <x v="6"/>
    <x v="44"/>
    <s v="S"/>
    <s v="03 - CONSTRUCCIÓN DE INFRAESTRUCTURA PARA LA DISPOSICIÓN FINAL DE RESIDUOS SÓLIDOS EN VERÓN PUNTA CANA , PROVINCIA LA ALTAGRACIA"/>
    <s v="10 - FONDO GENERAL"/>
    <n v="14599"/>
    <s v="11 - LA ALTAGRACIA"/>
    <n v="23684"/>
    <n v="0"/>
  </r>
  <r>
    <s v="2024"/>
    <x v="0"/>
    <x v="0"/>
    <x v="1"/>
    <x v="7"/>
    <x v="2"/>
    <s v="0201 - PRESIDENCIA DE LA REPÚBLICA"/>
    <s v="0033 - ECO5RD"/>
    <x v="3"/>
    <x v="9"/>
    <x v="73"/>
    <x v="6"/>
    <x v="44"/>
    <s v="S"/>
    <s v="04 - CONSTRUCCIÓN DE INFRAESTRUCTURA PARA LA DISPOSICIÓN FINAL DE RESIDUOS SÓLIDOS EN NAGUA, PROVINCIA MARIA TRINIDAD SANCHEZ"/>
    <s v="10 - FONDO GENERAL"/>
    <n v="14609"/>
    <s v="14 - MARIA TRINIDAD SANCHEZ"/>
    <n v="23684"/>
    <n v="0"/>
  </r>
  <r>
    <s v="2024"/>
    <x v="0"/>
    <x v="0"/>
    <x v="1"/>
    <x v="7"/>
    <x v="2"/>
    <s v="0201 - PRESIDENCIA DE LA REPÚBLICA"/>
    <s v="0033 - ECO5RD"/>
    <x v="3"/>
    <x v="9"/>
    <x v="73"/>
    <x v="6"/>
    <x v="44"/>
    <s v="S"/>
    <s v="05 - CONSTRUCCIÓN DE INFRAESTRUCTURAS PARA LA DISPOSICIÓN FINAL DE RESIDUOS SÓLIDOS EN SAMANÁ, PROVINCIA SAMANÁ"/>
    <s v="10 - FONDO GENERAL"/>
    <n v="14617"/>
    <s v="20 - SAMANA"/>
    <n v="23684"/>
    <n v="0"/>
  </r>
  <r>
    <s v="2024"/>
    <x v="0"/>
    <x v="0"/>
    <x v="1"/>
    <x v="7"/>
    <x v="2"/>
    <s v="0201 - PRESIDENCIA DE LA REPÚBLICA"/>
    <s v="0033 - ECO5RD"/>
    <x v="3"/>
    <x v="9"/>
    <x v="73"/>
    <x v="6"/>
    <x v="44"/>
    <s v="S"/>
    <s v="06 - CONSTRUCCIÓN DE INFRAESTRUCTURA PARA LA DISPOSICIÓN FINAL DE RESIDUOS SÓLIDOS EN LAS TERRENAS, PROVINCIA SAMANA"/>
    <s v="10 - FONDO GENERAL"/>
    <n v="14620"/>
    <s v="20 - SAMANA"/>
    <n v="23684"/>
    <n v="0"/>
  </r>
  <r>
    <s v="2024"/>
    <x v="0"/>
    <x v="0"/>
    <x v="1"/>
    <x v="7"/>
    <x v="2"/>
    <s v="0201 - PRESIDENCIA DE LA REPÚBLICA"/>
    <s v="0033 - ECO5RD"/>
    <x v="3"/>
    <x v="9"/>
    <x v="73"/>
    <x v="6"/>
    <x v="44"/>
    <s v="S"/>
    <s v="07 - CONSTRUCCIÓN DE INFRAESTRUCTURA PARA LA DISPOSICIÓN FINAL DE RESIDUOS SÓLIDOS EN PUERTO PLATA"/>
    <s v="10 - FONDO GENERAL"/>
    <n v="14625"/>
    <s v="18 - PUERTO PLATA"/>
    <n v="23684"/>
    <n v="0"/>
  </r>
  <r>
    <s v="2024"/>
    <x v="0"/>
    <x v="0"/>
    <x v="1"/>
    <x v="7"/>
    <x v="2"/>
    <s v="0201 - PRESIDENCIA DE LA REPÚBLICA"/>
    <s v="0033 - ECO5RD"/>
    <x v="3"/>
    <x v="9"/>
    <x v="73"/>
    <x v="6"/>
    <x v="44"/>
    <s v="S"/>
    <s v="10 - CONSTRUCCIÓN DE INFRAESTRUCTURAS PARA LA DISPOSICION DE LOS RESIDUOS SOLIDOS EN EL MUNICIPIO DE TAMBORIL, PROVINCIA SANTIAGO"/>
    <s v="10 - FONDO GENERAL"/>
    <n v="15020"/>
    <s v="25 - SANTIAGO"/>
    <n v="25965"/>
    <n v="0"/>
  </r>
  <r>
    <s v="2024"/>
    <x v="0"/>
    <x v="0"/>
    <x v="1"/>
    <x v="7"/>
    <x v="2"/>
    <s v="0201 - PRESIDENCIA DE LA REPÚBLICA"/>
    <s v="0033 - ECO5RD"/>
    <x v="3"/>
    <x v="9"/>
    <x v="73"/>
    <x v="6"/>
    <x v="44"/>
    <s v="S"/>
    <s v="11 - CONSTRUCCIÓN DE INFRAESTRUCTURA PARA LA DISPOSICION DE LOS RESIDUOS SOLIDOS EN EL MUNICIPIO DE MOCA, PROVINCIA ESPAILLAT"/>
    <s v="10 - FONDO GENERAL"/>
    <n v="15021"/>
    <s v="09 - ESPAILLAT"/>
    <n v="25965"/>
    <n v="0"/>
  </r>
  <r>
    <s v="2024"/>
    <x v="0"/>
    <x v="0"/>
    <x v="1"/>
    <x v="7"/>
    <x v="2"/>
    <s v="0201 - PRESIDENCIA DE LA REPÚBLICA"/>
    <s v="0033 - ECO5RD"/>
    <x v="3"/>
    <x v="9"/>
    <x v="73"/>
    <x v="5"/>
    <x v="42"/>
    <s v="S"/>
    <s v="02 - CONSTRUCCIÓN DE INFRAESTRUCTURAS PARA LA DISPOSICIÓN FINAL DE RESIDUOS SÓLIDOS EN HIGÜEY"/>
    <s v="10 - FONDO GENERAL"/>
    <n v="14592"/>
    <s v="11 - LA ALTAGRACIA"/>
    <n v="225408792"/>
    <n v="0"/>
  </r>
  <r>
    <s v="2024"/>
    <x v="0"/>
    <x v="0"/>
    <x v="1"/>
    <x v="7"/>
    <x v="2"/>
    <s v="0201 - PRESIDENCIA DE LA REPÚBLICA"/>
    <s v="0033 - ECO5RD"/>
    <x v="3"/>
    <x v="9"/>
    <x v="73"/>
    <x v="5"/>
    <x v="42"/>
    <s v="S"/>
    <s v="03 - CONSTRUCCIÓN DE INFRAESTRUCTURA PARA LA DISPOSICIÓN FINAL DE RESIDUOS SÓLIDOS EN VERÓN PUNTA CANA , PROVINCIA LA ALTAGRACIA"/>
    <s v="10 - FONDO GENERAL"/>
    <n v="14599"/>
    <s v="11 - LA ALTAGRACIA"/>
    <n v="20426471"/>
    <n v="0"/>
  </r>
  <r>
    <s v="2024"/>
    <x v="0"/>
    <x v="0"/>
    <x v="1"/>
    <x v="7"/>
    <x v="2"/>
    <s v="0201 - PRESIDENCIA DE LA REPÚBLICA"/>
    <s v="0033 - ECO5RD"/>
    <x v="3"/>
    <x v="9"/>
    <x v="73"/>
    <x v="5"/>
    <x v="42"/>
    <s v="S"/>
    <s v="04 - CONSTRUCCIÓN DE INFRAESTRUCTURA PARA LA DISPOSICIÓN FINAL DE RESIDUOS SÓLIDOS EN NAGUA, PROVINCIA MARIA TRINIDAD SANCHEZ"/>
    <s v="10 - FONDO GENERAL"/>
    <n v="14609"/>
    <s v="14 - MARIA TRINIDAD SANCHEZ"/>
    <n v="53105500"/>
    <n v="21393603.210000001"/>
  </r>
  <r>
    <s v="2024"/>
    <x v="0"/>
    <x v="0"/>
    <x v="1"/>
    <x v="7"/>
    <x v="2"/>
    <s v="0201 - PRESIDENCIA DE LA REPÚBLICA"/>
    <s v="0033 - ECO5RD"/>
    <x v="3"/>
    <x v="9"/>
    <x v="73"/>
    <x v="5"/>
    <x v="42"/>
    <s v="S"/>
    <s v="05 - CONSTRUCCIÓN DE INFRAESTRUCTURAS PARA LA DISPOSICIÓN FINAL DE RESIDUOS SÓLIDOS EN SAMANÁ, PROVINCIA SAMANÁ"/>
    <s v="10 - FONDO GENERAL"/>
    <n v="14617"/>
    <s v="20 - SAMANA"/>
    <n v="101322193"/>
    <n v="20018720.890000001"/>
  </r>
  <r>
    <s v="2024"/>
    <x v="0"/>
    <x v="0"/>
    <x v="1"/>
    <x v="7"/>
    <x v="2"/>
    <s v="0201 - PRESIDENCIA DE LA REPÚBLICA"/>
    <s v="0033 - ECO5RD"/>
    <x v="3"/>
    <x v="9"/>
    <x v="73"/>
    <x v="5"/>
    <x v="42"/>
    <s v="S"/>
    <s v="06 - CONSTRUCCIÓN DE INFRAESTRUCTURA PARA LA DISPOSICIÓN FINAL DE RESIDUOS SÓLIDOS EN LAS TERRENAS, PROVINCIA SAMANA"/>
    <s v="10 - FONDO GENERAL"/>
    <n v="14620"/>
    <s v="20 - SAMANA"/>
    <n v="37613167"/>
    <n v="23674653.549999997"/>
  </r>
  <r>
    <s v="2024"/>
    <x v="0"/>
    <x v="0"/>
    <x v="1"/>
    <x v="7"/>
    <x v="2"/>
    <s v="0201 - PRESIDENCIA DE LA REPÚBLICA"/>
    <s v="0033 - ECO5RD"/>
    <x v="3"/>
    <x v="9"/>
    <x v="73"/>
    <x v="5"/>
    <x v="42"/>
    <s v="S"/>
    <s v="07 - CONSTRUCCIÓN DE INFRAESTRUCTURA PARA LA DISPOSICIÓN FINAL DE RESIDUOS SÓLIDOS EN PUERTO PLATA"/>
    <s v="10 - FONDO GENERAL"/>
    <n v="14625"/>
    <s v="18 - PUERTO PLATA"/>
    <n v="37730072"/>
    <n v="0"/>
  </r>
  <r>
    <s v="2024"/>
    <x v="0"/>
    <x v="0"/>
    <x v="1"/>
    <x v="7"/>
    <x v="2"/>
    <s v="0201 - PRESIDENCIA DE LA REPÚBLICA"/>
    <s v="0033 - ECO5RD"/>
    <x v="3"/>
    <x v="9"/>
    <x v="73"/>
    <x v="5"/>
    <x v="42"/>
    <s v="S"/>
    <s v="10 - CONSTRUCCIÓN DE INFRAESTRUCTURAS PARA LA DISPOSICION DE LOS RESIDUOS SOLIDOS EN EL MUNICIPIO DE TAMBORIL, PROVINCIA SANTIAGO"/>
    <s v="10 - FONDO GENERAL"/>
    <n v="15020"/>
    <s v="25 - SANTIAGO"/>
    <n v="72200632"/>
    <n v="0"/>
  </r>
  <r>
    <s v="2024"/>
    <x v="0"/>
    <x v="0"/>
    <x v="1"/>
    <x v="7"/>
    <x v="2"/>
    <s v="0201 - PRESIDENCIA DE LA REPÚBLICA"/>
    <s v="0033 - ECO5RD"/>
    <x v="3"/>
    <x v="9"/>
    <x v="73"/>
    <x v="5"/>
    <x v="42"/>
    <s v="S"/>
    <s v="11 - CONSTRUCCIÓN DE INFRAESTRUCTURA PARA LA DISPOSICION DE LOS RESIDUOS SOLIDOS EN EL MUNICIPIO DE MOCA, PROVINCIA ESPAILLAT"/>
    <s v="10 - FONDO GENERAL"/>
    <n v="15021"/>
    <s v="09 - ESPAILLAT"/>
    <n v="141200229"/>
    <n v="0"/>
  </r>
  <r>
    <s v="2024"/>
    <x v="0"/>
    <x v="0"/>
    <x v="1"/>
    <x v="7"/>
    <x v="2"/>
    <s v="0201 - PRESIDENCIA DE LA REPÚBLICA"/>
    <s v="0034 - DIRECCIÓN NACIONAL DE CONTROL DE DROGAS (DNCD)"/>
    <x v="0"/>
    <x v="1"/>
    <x v="18"/>
    <x v="6"/>
    <x v="36"/>
    <s v="N"/>
    <s v="00 - N/A"/>
    <s v="10 - FONDO GENERAL"/>
    <s v="(en blanco)"/>
    <s v="99 - MULTIPROVINCIAL"/>
    <n v="0"/>
    <n v="0"/>
  </r>
  <r>
    <s v="2024"/>
    <x v="0"/>
    <x v="0"/>
    <x v="1"/>
    <x v="7"/>
    <x v="2"/>
    <s v="0201 - PRESIDENCIA DE LA REPÚBLICA"/>
    <s v="0034 - DIRECCIÓN NACIONAL DE CONTROL DE DROGAS (DNCD)"/>
    <x v="0"/>
    <x v="1"/>
    <x v="18"/>
    <x v="6"/>
    <x v="37"/>
    <s v="N"/>
    <s v="00 - N/A"/>
    <s v="10 - FONDO GENERAL"/>
    <s v="(en blanco)"/>
    <s v="99 - MULTIPROVINCIAL"/>
    <n v="0"/>
    <n v="0"/>
  </r>
  <r>
    <s v="2024"/>
    <x v="0"/>
    <x v="0"/>
    <x v="1"/>
    <x v="7"/>
    <x v="2"/>
    <s v="0201 - PRESIDENCIA DE LA REPÚBLICA"/>
    <s v="0034 - DIRECCIÓN NACIONAL DE CONTROL DE DROGAS (DNCD)"/>
    <x v="0"/>
    <x v="1"/>
    <x v="18"/>
    <x v="6"/>
    <x v="40"/>
    <s v="N"/>
    <s v="00 - N/A"/>
    <s v="10 - FONDO GENERAL"/>
    <s v="(en blanco)"/>
    <s v="99 - MULTIPROVINCIAL"/>
    <n v="0"/>
    <n v="0"/>
  </r>
  <r>
    <s v="2024"/>
    <x v="0"/>
    <x v="0"/>
    <x v="1"/>
    <x v="7"/>
    <x v="2"/>
    <s v="0201 - PRESIDENCIA DE LA REPÚBLICA"/>
    <s v="0034 - DIRECCIÓN NACIONAL DE CONTROL DE DROGAS (DNCD)"/>
    <x v="0"/>
    <x v="1"/>
    <x v="18"/>
    <x v="6"/>
    <x v="43"/>
    <s v="N"/>
    <s v="00 - N/A"/>
    <s v="10 - FONDO GENERAL"/>
    <s v="(en blanco)"/>
    <s v="99 - MULTIPROVINCIAL"/>
    <n v="0"/>
    <n v="885000"/>
  </r>
  <r>
    <s v="2024"/>
    <x v="0"/>
    <x v="0"/>
    <x v="1"/>
    <x v="7"/>
    <x v="2"/>
    <s v="0202 - MINISTERIO DE  INTERIOR Y POLICÍA"/>
    <s v="0001 - MINISTERIO DE INTERIOR Y POLICIA"/>
    <x v="0"/>
    <x v="0"/>
    <x v="2"/>
    <x v="6"/>
    <x v="36"/>
    <s v="N"/>
    <s v="00 - N/A"/>
    <s v="10 - FONDO GENERAL"/>
    <s v="(en blanco)"/>
    <s v="99 - MULTIPROVINCIAL"/>
    <n v="16247848"/>
    <n v="5820000.2799999993"/>
  </r>
  <r>
    <s v="2024"/>
    <x v="0"/>
    <x v="0"/>
    <x v="1"/>
    <x v="7"/>
    <x v="2"/>
    <s v="0202 - MINISTERIO DE  INTERIOR Y POLICÍA"/>
    <s v="0001 - MINISTERIO DE INTERIOR Y POLICIA"/>
    <x v="0"/>
    <x v="0"/>
    <x v="2"/>
    <x v="6"/>
    <x v="36"/>
    <s v="N"/>
    <s v="00 - N/A"/>
    <s v="20 - FONDOS CON DESTINO ESPECÍFICO"/>
    <s v="(en blanco)"/>
    <s v="99 - MULTIPROVINCIAL"/>
    <n v="19881567"/>
    <n v="3204799.76"/>
  </r>
  <r>
    <s v="2024"/>
    <x v="0"/>
    <x v="0"/>
    <x v="1"/>
    <x v="7"/>
    <x v="2"/>
    <s v="0202 - MINISTERIO DE  INTERIOR Y POLICÍA"/>
    <s v="0001 - MINISTERIO DE INTERIOR Y POLICIA"/>
    <x v="0"/>
    <x v="0"/>
    <x v="2"/>
    <x v="6"/>
    <x v="37"/>
    <s v="N"/>
    <s v="00 - N/A"/>
    <s v="10 - FONDO GENERAL"/>
    <s v="(en blanco)"/>
    <s v="99 - MULTIPROVINCIAL"/>
    <n v="2575020"/>
    <n v="1162070.56"/>
  </r>
  <r>
    <s v="2024"/>
    <x v="0"/>
    <x v="0"/>
    <x v="1"/>
    <x v="7"/>
    <x v="2"/>
    <s v="0202 - MINISTERIO DE  INTERIOR Y POLICÍA"/>
    <s v="0001 - MINISTERIO DE INTERIOR Y POLICIA"/>
    <x v="0"/>
    <x v="0"/>
    <x v="2"/>
    <x v="6"/>
    <x v="37"/>
    <s v="N"/>
    <s v="00 - N/A"/>
    <s v="20 - FONDOS CON DESTINO ESPECÍFICO"/>
    <s v="(en blanco)"/>
    <s v="99 - MULTIPROVINCIAL"/>
    <n v="206200"/>
    <n v="0"/>
  </r>
  <r>
    <s v="2024"/>
    <x v="0"/>
    <x v="0"/>
    <x v="1"/>
    <x v="7"/>
    <x v="2"/>
    <s v="0202 - MINISTERIO DE  INTERIOR Y POLICÍA"/>
    <s v="0001 - MINISTERIO DE INTERIOR Y POLICIA"/>
    <x v="0"/>
    <x v="0"/>
    <x v="2"/>
    <x v="6"/>
    <x v="38"/>
    <s v="N"/>
    <s v="00 - N/A"/>
    <s v="10 - FONDO GENERAL"/>
    <s v="(en blanco)"/>
    <s v="99 - MULTIPROVINCIAL"/>
    <n v="0"/>
    <n v="0"/>
  </r>
  <r>
    <s v="2024"/>
    <x v="0"/>
    <x v="0"/>
    <x v="1"/>
    <x v="7"/>
    <x v="2"/>
    <s v="0202 - MINISTERIO DE  INTERIOR Y POLICÍA"/>
    <s v="0001 - MINISTERIO DE INTERIOR Y POLICIA"/>
    <x v="0"/>
    <x v="0"/>
    <x v="2"/>
    <x v="6"/>
    <x v="38"/>
    <s v="N"/>
    <s v="00 - N/A"/>
    <s v="20 - FONDOS CON DESTINO ESPECÍFICO"/>
    <s v="(en blanco)"/>
    <s v="99 - MULTIPROVINCIAL"/>
    <n v="0"/>
    <n v="0"/>
  </r>
  <r>
    <s v="2024"/>
    <x v="0"/>
    <x v="0"/>
    <x v="1"/>
    <x v="7"/>
    <x v="2"/>
    <s v="0202 - MINISTERIO DE  INTERIOR Y POLICÍA"/>
    <s v="0001 - MINISTERIO DE INTERIOR Y POLICIA"/>
    <x v="0"/>
    <x v="0"/>
    <x v="2"/>
    <x v="6"/>
    <x v="39"/>
    <s v="N"/>
    <s v="00 - N/A"/>
    <s v="10 - FONDO GENERAL"/>
    <s v="(en blanco)"/>
    <s v="99 - MULTIPROVINCIAL"/>
    <n v="0"/>
    <n v="1439400"/>
  </r>
  <r>
    <s v="2024"/>
    <x v="0"/>
    <x v="0"/>
    <x v="1"/>
    <x v="7"/>
    <x v="2"/>
    <s v="0202 - MINISTERIO DE  INTERIOR Y POLICÍA"/>
    <s v="0001 - MINISTERIO DE INTERIOR Y POLICIA"/>
    <x v="0"/>
    <x v="0"/>
    <x v="2"/>
    <x v="6"/>
    <x v="39"/>
    <s v="N"/>
    <s v="00 - N/A"/>
    <s v="20 - FONDOS CON DESTINO ESPECÍFICO"/>
    <s v="(en blanco)"/>
    <s v="99 - MULTIPROVINCIAL"/>
    <n v="1411961"/>
    <n v="46256"/>
  </r>
  <r>
    <s v="2024"/>
    <x v="0"/>
    <x v="0"/>
    <x v="1"/>
    <x v="7"/>
    <x v="2"/>
    <s v="0202 - MINISTERIO DE  INTERIOR Y POLICÍA"/>
    <s v="0001 - MINISTERIO DE INTERIOR Y POLICIA"/>
    <x v="0"/>
    <x v="0"/>
    <x v="2"/>
    <x v="6"/>
    <x v="40"/>
    <s v="N"/>
    <s v="00 - N/A"/>
    <s v="10 - FONDO GENERAL"/>
    <s v="(en blanco)"/>
    <s v="99 - MULTIPROVINCIAL"/>
    <n v="249861"/>
    <n v="518045.95999999996"/>
  </r>
  <r>
    <s v="2024"/>
    <x v="0"/>
    <x v="0"/>
    <x v="1"/>
    <x v="7"/>
    <x v="2"/>
    <s v="0202 - MINISTERIO DE  INTERIOR Y POLICÍA"/>
    <s v="0001 - MINISTERIO DE INTERIOR Y POLICIA"/>
    <x v="0"/>
    <x v="0"/>
    <x v="2"/>
    <x v="6"/>
    <x v="40"/>
    <s v="N"/>
    <s v="00 - N/A"/>
    <s v="20 - FONDOS CON DESTINO ESPECÍFICO"/>
    <s v="(en blanco)"/>
    <s v="99 - MULTIPROVINCIAL"/>
    <n v="2408058"/>
    <n v="372911.25"/>
  </r>
  <r>
    <s v="2024"/>
    <x v="0"/>
    <x v="0"/>
    <x v="1"/>
    <x v="7"/>
    <x v="2"/>
    <s v="0202 - MINISTERIO DE  INTERIOR Y POLICÍA"/>
    <s v="0001 - MINISTERIO DE INTERIOR Y POLICIA"/>
    <x v="0"/>
    <x v="0"/>
    <x v="2"/>
    <x v="6"/>
    <x v="43"/>
    <s v="N"/>
    <s v="00 - N/A"/>
    <s v="10 - FONDO GENERAL"/>
    <s v="(en blanco)"/>
    <s v="99 - MULTIPROVINCIAL"/>
    <n v="0"/>
    <n v="11625.01"/>
  </r>
  <r>
    <s v="2024"/>
    <x v="0"/>
    <x v="0"/>
    <x v="1"/>
    <x v="7"/>
    <x v="2"/>
    <s v="0202 - MINISTERIO DE  INTERIOR Y POLICÍA"/>
    <s v="0001 - MINISTERIO DE INTERIOR Y POLICIA"/>
    <x v="0"/>
    <x v="0"/>
    <x v="2"/>
    <x v="6"/>
    <x v="43"/>
    <s v="N"/>
    <s v="00 - N/A"/>
    <s v="20 - FONDOS CON DESTINO ESPECÍFICO"/>
    <s v="(en blanco)"/>
    <s v="99 - MULTIPROVINCIAL"/>
    <n v="0"/>
    <n v="179360"/>
  </r>
  <r>
    <s v="2024"/>
    <x v="0"/>
    <x v="0"/>
    <x v="1"/>
    <x v="7"/>
    <x v="2"/>
    <s v="0202 - MINISTERIO DE  INTERIOR Y POLICÍA"/>
    <s v="0001 - MINISTERIO DE INTERIOR Y POLICIA"/>
    <x v="0"/>
    <x v="0"/>
    <x v="2"/>
    <x v="6"/>
    <x v="41"/>
    <s v="N"/>
    <s v="00 - N/A"/>
    <s v="10 - FONDO GENERAL"/>
    <s v="(en blanco)"/>
    <s v="99 - MULTIPROVINCIAL"/>
    <n v="73036907"/>
    <n v="0"/>
  </r>
  <r>
    <s v="2024"/>
    <x v="0"/>
    <x v="0"/>
    <x v="1"/>
    <x v="7"/>
    <x v="2"/>
    <s v="0202 - MINISTERIO DE  INTERIOR Y POLICÍA"/>
    <s v="0001 - MINISTERIO DE INTERIOR Y POLICIA"/>
    <x v="0"/>
    <x v="0"/>
    <x v="2"/>
    <x v="6"/>
    <x v="44"/>
    <s v="N"/>
    <s v="00 - N/A"/>
    <s v="10 - FONDO GENERAL"/>
    <s v="(en blanco)"/>
    <s v="99 - MULTIPROVINCIAL"/>
    <n v="0"/>
    <n v="0"/>
  </r>
  <r>
    <s v="2024"/>
    <x v="0"/>
    <x v="0"/>
    <x v="1"/>
    <x v="7"/>
    <x v="2"/>
    <s v="0202 - MINISTERIO DE  INTERIOR Y POLICÍA"/>
    <s v="0001 - MINISTERIO DE INTERIOR Y POLICIA"/>
    <x v="0"/>
    <x v="1"/>
    <x v="22"/>
    <x v="6"/>
    <x v="36"/>
    <s v="N"/>
    <s v="00 - N/A"/>
    <s v="10 - FONDO GENERAL"/>
    <s v="(en blanco)"/>
    <s v="99 - MULTIPROVINCIAL"/>
    <n v="82024548"/>
    <n v="4118153.49"/>
  </r>
  <r>
    <s v="2024"/>
    <x v="0"/>
    <x v="0"/>
    <x v="1"/>
    <x v="7"/>
    <x v="2"/>
    <s v="0202 - MINISTERIO DE  INTERIOR Y POLICÍA"/>
    <s v="0001 - MINISTERIO DE INTERIOR Y POLICIA"/>
    <x v="0"/>
    <x v="1"/>
    <x v="22"/>
    <x v="6"/>
    <x v="37"/>
    <s v="N"/>
    <s v="00 - N/A"/>
    <s v="10 - FONDO GENERAL"/>
    <s v="(en blanco)"/>
    <s v="99 - MULTIPROVINCIAL"/>
    <n v="10647908"/>
    <n v="2093759.33"/>
  </r>
  <r>
    <s v="2024"/>
    <x v="0"/>
    <x v="0"/>
    <x v="1"/>
    <x v="7"/>
    <x v="2"/>
    <s v="0202 - MINISTERIO DE  INTERIOR Y POLICÍA"/>
    <s v="0001 - MINISTERIO DE INTERIOR Y POLICIA"/>
    <x v="0"/>
    <x v="1"/>
    <x v="22"/>
    <x v="6"/>
    <x v="39"/>
    <s v="N"/>
    <s v="00 - N/A"/>
    <s v="10 - FONDO GENERAL"/>
    <s v="(en blanco)"/>
    <s v="99 - MULTIPROVINCIAL"/>
    <n v="301232"/>
    <n v="0"/>
  </r>
  <r>
    <s v="2024"/>
    <x v="0"/>
    <x v="0"/>
    <x v="1"/>
    <x v="7"/>
    <x v="2"/>
    <s v="0202 - MINISTERIO DE  INTERIOR Y POLICÍA"/>
    <s v="0001 - MINISTERIO DE INTERIOR Y POLICIA"/>
    <x v="0"/>
    <x v="1"/>
    <x v="22"/>
    <x v="6"/>
    <x v="40"/>
    <s v="N"/>
    <s v="00 - N/A"/>
    <s v="10 - FONDO GENERAL"/>
    <s v="(en blanco)"/>
    <s v="99 - MULTIPROVINCIAL"/>
    <n v="4145631"/>
    <n v="297581.96000000002"/>
  </r>
  <r>
    <s v="2024"/>
    <x v="0"/>
    <x v="0"/>
    <x v="1"/>
    <x v="7"/>
    <x v="2"/>
    <s v="0202 - MINISTERIO DE  INTERIOR Y POLICÍA"/>
    <s v="0001 - MINISTERIO DE INTERIOR Y POLICIA"/>
    <x v="0"/>
    <x v="1"/>
    <x v="22"/>
    <x v="6"/>
    <x v="41"/>
    <s v="N"/>
    <s v="00 - N/A"/>
    <s v="10 - FONDO GENERAL"/>
    <s v="(en blanco)"/>
    <s v="99 - MULTIPROVINCIAL"/>
    <n v="20395335"/>
    <n v="0"/>
  </r>
  <r>
    <s v="2024"/>
    <x v="0"/>
    <x v="0"/>
    <x v="1"/>
    <x v="7"/>
    <x v="2"/>
    <s v="0202 - MINISTERIO DE  INTERIOR Y POLICÍA"/>
    <s v="0001 - MINISTERIO DE INTERIOR Y POLICIA"/>
    <x v="0"/>
    <x v="1"/>
    <x v="22"/>
    <x v="5"/>
    <x v="42"/>
    <s v="N"/>
    <s v="00 - N/A"/>
    <s v="10 - FONDO GENERAL"/>
    <s v="(en blanco)"/>
    <s v="99 - MULTIPROVINCIAL"/>
    <n v="0"/>
    <n v="64900"/>
  </r>
  <r>
    <s v="2024"/>
    <x v="0"/>
    <x v="0"/>
    <x v="1"/>
    <x v="7"/>
    <x v="2"/>
    <s v="0202 - MINISTERIO DE  INTERIOR Y POLICÍA"/>
    <s v="0001 - MINISTERIO DE INTERIOR Y POLICIA"/>
    <x v="2"/>
    <x v="5"/>
    <x v="8"/>
    <x v="6"/>
    <x v="36"/>
    <s v="N"/>
    <s v="00 - N/A"/>
    <s v="10 - FONDO GENERAL"/>
    <s v="(en blanco)"/>
    <s v="99 - MULTIPROVINCIAL"/>
    <n v="0"/>
    <n v="0"/>
  </r>
  <r>
    <s v="2024"/>
    <x v="0"/>
    <x v="0"/>
    <x v="1"/>
    <x v="7"/>
    <x v="2"/>
    <s v="0202 - MINISTERIO DE  INTERIOR Y POLICÍA"/>
    <s v="0001 - MINISTERIO DE INTERIOR Y POLICIA"/>
    <x v="2"/>
    <x v="5"/>
    <x v="8"/>
    <x v="6"/>
    <x v="37"/>
    <s v="N"/>
    <s v="00 - N/A"/>
    <s v="10 - FONDO GENERAL"/>
    <s v="(en blanco)"/>
    <s v="99 - MULTIPROVINCIAL"/>
    <n v="3000000"/>
    <n v="0"/>
  </r>
  <r>
    <s v="2024"/>
    <x v="0"/>
    <x v="0"/>
    <x v="1"/>
    <x v="7"/>
    <x v="2"/>
    <s v="0202 - MINISTERIO DE  INTERIOR Y POLICÍA"/>
    <s v="0001 - MINISTERIO DE INTERIOR Y POLICIA"/>
    <x v="2"/>
    <x v="5"/>
    <x v="8"/>
    <x v="6"/>
    <x v="40"/>
    <s v="N"/>
    <s v="00 - N/A"/>
    <s v="10 - FONDO GENERAL"/>
    <s v="(en blanco)"/>
    <s v="99 - MULTIPROVINCIAL"/>
    <n v="0"/>
    <n v="0"/>
  </r>
  <r>
    <s v="2024"/>
    <x v="0"/>
    <x v="0"/>
    <x v="1"/>
    <x v="7"/>
    <x v="2"/>
    <s v="0202 - MINISTERIO DE  INTERIOR Y POLICÍA"/>
    <s v="0001 - MINISTERIO DE INTERIOR Y POLICIA"/>
    <x v="2"/>
    <x v="5"/>
    <x v="8"/>
    <x v="6"/>
    <x v="41"/>
    <s v="N"/>
    <s v="00 - N/A"/>
    <s v="10 - FONDO GENERAL"/>
    <s v="(en blanco)"/>
    <s v="99 - MULTIPROVINCIAL"/>
    <n v="3265278"/>
    <n v="0"/>
  </r>
  <r>
    <s v="2024"/>
    <x v="0"/>
    <x v="0"/>
    <x v="1"/>
    <x v="7"/>
    <x v="2"/>
    <s v="0202 - MINISTERIO DE  INTERIOR Y POLICÍA"/>
    <s v="0001 - POLICIA NACIONAL"/>
    <x v="0"/>
    <x v="1"/>
    <x v="22"/>
    <x v="6"/>
    <x v="36"/>
    <s v="N"/>
    <s v="00 - N/A"/>
    <s v="10 - FONDO GENERAL"/>
    <s v="(en blanco)"/>
    <s v="99 - MULTIPROVINCIAL"/>
    <n v="45363076"/>
    <n v="21432717.77"/>
  </r>
  <r>
    <s v="2024"/>
    <x v="0"/>
    <x v="0"/>
    <x v="1"/>
    <x v="7"/>
    <x v="2"/>
    <s v="0202 - MINISTERIO DE  INTERIOR Y POLICÍA"/>
    <s v="0001 - POLICIA NACIONAL"/>
    <x v="0"/>
    <x v="1"/>
    <x v="22"/>
    <x v="6"/>
    <x v="36"/>
    <s v="N"/>
    <s v="00 - N/A"/>
    <s v="20 - FONDOS CON DESTINO ESPECÍFICO"/>
    <s v="(en blanco)"/>
    <s v="99 - MULTIPROVINCIAL"/>
    <n v="0"/>
    <n v="9178499"/>
  </r>
  <r>
    <s v="2024"/>
    <x v="0"/>
    <x v="0"/>
    <x v="1"/>
    <x v="7"/>
    <x v="2"/>
    <s v="0202 - MINISTERIO DE  INTERIOR Y POLICÍA"/>
    <s v="0001 - POLICIA NACIONAL"/>
    <x v="0"/>
    <x v="1"/>
    <x v="22"/>
    <x v="6"/>
    <x v="37"/>
    <s v="N"/>
    <s v="00 - N/A"/>
    <s v="10 - FONDO GENERAL"/>
    <s v="(en blanco)"/>
    <s v="99 - MULTIPROVINCIAL"/>
    <n v="1323000"/>
    <n v="202384036.67999998"/>
  </r>
  <r>
    <s v="2024"/>
    <x v="0"/>
    <x v="0"/>
    <x v="1"/>
    <x v="7"/>
    <x v="2"/>
    <s v="0202 - MINISTERIO DE  INTERIOR Y POLICÍA"/>
    <s v="0001 - POLICIA NACIONAL"/>
    <x v="0"/>
    <x v="1"/>
    <x v="22"/>
    <x v="6"/>
    <x v="38"/>
    <s v="N"/>
    <s v="00 - N/A"/>
    <s v="10 - FONDO GENERAL"/>
    <s v="(en blanco)"/>
    <s v="99 - MULTIPROVINCIAL"/>
    <n v="0"/>
    <n v="23109.119999999999"/>
  </r>
  <r>
    <s v="2024"/>
    <x v="0"/>
    <x v="0"/>
    <x v="1"/>
    <x v="7"/>
    <x v="2"/>
    <s v="0202 - MINISTERIO DE  INTERIOR Y POLICÍA"/>
    <s v="0001 - POLICIA NACIONAL"/>
    <x v="0"/>
    <x v="1"/>
    <x v="22"/>
    <x v="6"/>
    <x v="38"/>
    <s v="N"/>
    <s v="00 - N/A"/>
    <s v="20 - FONDOS CON DESTINO ESPECÍFICO"/>
    <s v="(en blanco)"/>
    <s v="99 - MULTIPROVINCIAL"/>
    <n v="0"/>
    <n v="0"/>
  </r>
  <r>
    <s v="2024"/>
    <x v="0"/>
    <x v="0"/>
    <x v="1"/>
    <x v="7"/>
    <x v="2"/>
    <s v="0202 - MINISTERIO DE  INTERIOR Y POLICÍA"/>
    <s v="0001 - POLICIA NACIONAL"/>
    <x v="0"/>
    <x v="1"/>
    <x v="22"/>
    <x v="6"/>
    <x v="40"/>
    <s v="N"/>
    <s v="00 - N/A"/>
    <s v="10 - FONDO GENERAL"/>
    <s v="(en blanco)"/>
    <s v="99 - MULTIPROVINCIAL"/>
    <n v="6591266"/>
    <n v="158824341.04000002"/>
  </r>
  <r>
    <s v="2024"/>
    <x v="0"/>
    <x v="0"/>
    <x v="1"/>
    <x v="7"/>
    <x v="2"/>
    <s v="0202 - MINISTERIO DE  INTERIOR Y POLICÍA"/>
    <s v="0001 - POLICIA NACIONAL"/>
    <x v="0"/>
    <x v="1"/>
    <x v="22"/>
    <x v="6"/>
    <x v="43"/>
    <s v="N"/>
    <s v="00 - N/A"/>
    <s v="10 - FONDO GENERAL"/>
    <s v="(en blanco)"/>
    <s v="99 - MULTIPROVINCIAL"/>
    <n v="63787500"/>
    <n v="161245000"/>
  </r>
  <r>
    <s v="2024"/>
    <x v="0"/>
    <x v="0"/>
    <x v="1"/>
    <x v="7"/>
    <x v="2"/>
    <s v="0202 - MINISTERIO DE  INTERIOR Y POLICÍA"/>
    <s v="0002 - DIRECCIÓN GENERAL DE MIGRACIÓN"/>
    <x v="0"/>
    <x v="1"/>
    <x v="23"/>
    <x v="6"/>
    <x v="36"/>
    <s v="N"/>
    <s v="00 - N/A"/>
    <s v="10 - FONDO GENERAL"/>
    <s v="(en blanco)"/>
    <s v="99 - MULTIPROVINCIAL"/>
    <n v="0"/>
    <n v="0"/>
  </r>
  <r>
    <s v="2024"/>
    <x v="0"/>
    <x v="0"/>
    <x v="1"/>
    <x v="7"/>
    <x v="2"/>
    <s v="0202 - MINISTERIO DE  INTERIOR Y POLICÍA"/>
    <s v="0002 - DIRECCIÓN GENERAL DE MIGRACIÓN"/>
    <x v="0"/>
    <x v="1"/>
    <x v="23"/>
    <x v="6"/>
    <x v="36"/>
    <s v="N"/>
    <s v="00 - N/A"/>
    <s v="20 - FONDOS CON DESTINO ESPECÍFICO"/>
    <s v="(en blanco)"/>
    <s v="99 - MULTIPROVINCIAL"/>
    <n v="102691150"/>
    <n v="22921.5"/>
  </r>
  <r>
    <s v="2024"/>
    <x v="0"/>
    <x v="0"/>
    <x v="1"/>
    <x v="7"/>
    <x v="2"/>
    <s v="0202 - MINISTERIO DE  INTERIOR Y POLICÍA"/>
    <s v="0002 - DIRECCIÓN GENERAL DE MIGRACIÓN"/>
    <x v="0"/>
    <x v="1"/>
    <x v="23"/>
    <x v="6"/>
    <x v="37"/>
    <s v="N"/>
    <s v="00 - N/A"/>
    <s v="10 - FONDO GENERAL"/>
    <s v="(en blanco)"/>
    <s v="99 - MULTIPROVINCIAL"/>
    <n v="0"/>
    <n v="0"/>
  </r>
  <r>
    <s v="2024"/>
    <x v="0"/>
    <x v="0"/>
    <x v="1"/>
    <x v="7"/>
    <x v="2"/>
    <s v="0202 - MINISTERIO DE  INTERIOR Y POLICÍA"/>
    <s v="0002 - DIRECCIÓN GENERAL DE MIGRACIÓN"/>
    <x v="0"/>
    <x v="1"/>
    <x v="23"/>
    <x v="6"/>
    <x v="37"/>
    <s v="N"/>
    <s v="00 - N/A"/>
    <s v="20 - FONDOS CON DESTINO ESPECÍFICO"/>
    <s v="(en blanco)"/>
    <s v="99 - MULTIPROVINCIAL"/>
    <n v="860776"/>
    <n v="226160.26"/>
  </r>
  <r>
    <s v="2024"/>
    <x v="0"/>
    <x v="0"/>
    <x v="1"/>
    <x v="7"/>
    <x v="2"/>
    <s v="0202 - MINISTERIO DE  INTERIOR Y POLICÍA"/>
    <s v="0002 - DIRECCIÓN GENERAL DE MIGRACIÓN"/>
    <x v="0"/>
    <x v="1"/>
    <x v="23"/>
    <x v="6"/>
    <x v="38"/>
    <s v="N"/>
    <s v="00 - N/A"/>
    <s v="20 - FONDOS CON DESTINO ESPECÍFICO"/>
    <s v="(en blanco)"/>
    <s v="99 - MULTIPROVINCIAL"/>
    <n v="151000"/>
    <n v="14520.91"/>
  </r>
  <r>
    <s v="2024"/>
    <x v="0"/>
    <x v="0"/>
    <x v="1"/>
    <x v="7"/>
    <x v="2"/>
    <s v="0202 - MINISTERIO DE  INTERIOR Y POLICÍA"/>
    <s v="0002 - DIRECCIÓN GENERAL DE MIGRACIÓN"/>
    <x v="0"/>
    <x v="1"/>
    <x v="23"/>
    <x v="6"/>
    <x v="39"/>
    <s v="N"/>
    <s v="00 - N/A"/>
    <s v="10 - FONDO GENERAL"/>
    <s v="(en blanco)"/>
    <s v="99 - MULTIPROVINCIAL"/>
    <n v="0"/>
    <n v="0"/>
  </r>
  <r>
    <s v="2024"/>
    <x v="0"/>
    <x v="0"/>
    <x v="1"/>
    <x v="7"/>
    <x v="2"/>
    <s v="0202 - MINISTERIO DE  INTERIOR Y POLICÍA"/>
    <s v="0002 - DIRECCIÓN GENERAL DE MIGRACIÓN"/>
    <x v="0"/>
    <x v="1"/>
    <x v="23"/>
    <x v="6"/>
    <x v="39"/>
    <s v="N"/>
    <s v="00 - N/A"/>
    <s v="20 - FONDOS CON DESTINO ESPECÍFICO"/>
    <s v="(en blanco)"/>
    <s v="99 - MULTIPROVINCIAL"/>
    <n v="0"/>
    <n v="150397.18"/>
  </r>
  <r>
    <s v="2024"/>
    <x v="0"/>
    <x v="0"/>
    <x v="1"/>
    <x v="7"/>
    <x v="2"/>
    <s v="0202 - MINISTERIO DE  INTERIOR Y POLICÍA"/>
    <s v="0002 - DIRECCIÓN GENERAL DE MIGRACIÓN"/>
    <x v="0"/>
    <x v="1"/>
    <x v="23"/>
    <x v="6"/>
    <x v="40"/>
    <s v="N"/>
    <s v="00 - N/A"/>
    <s v="10 - FONDO GENERAL"/>
    <s v="(en blanco)"/>
    <s v="99 - MULTIPROVINCIAL"/>
    <n v="0"/>
    <n v="0"/>
  </r>
  <r>
    <s v="2024"/>
    <x v="0"/>
    <x v="0"/>
    <x v="1"/>
    <x v="7"/>
    <x v="2"/>
    <s v="0202 - MINISTERIO DE  INTERIOR Y POLICÍA"/>
    <s v="0002 - DIRECCIÓN GENERAL DE MIGRACIÓN"/>
    <x v="0"/>
    <x v="1"/>
    <x v="23"/>
    <x v="6"/>
    <x v="40"/>
    <s v="N"/>
    <s v="00 - N/A"/>
    <s v="20 - FONDOS CON DESTINO ESPECÍFICO"/>
    <s v="(en blanco)"/>
    <s v="99 - MULTIPROVINCIAL"/>
    <n v="5600172"/>
    <n v="1734833.21"/>
  </r>
  <r>
    <s v="2024"/>
    <x v="0"/>
    <x v="0"/>
    <x v="1"/>
    <x v="7"/>
    <x v="2"/>
    <s v="0202 - MINISTERIO DE  INTERIOR Y POLICÍA"/>
    <s v="0002 - DIRECCIÓN GENERAL DE MIGRACIÓN"/>
    <x v="0"/>
    <x v="1"/>
    <x v="23"/>
    <x v="6"/>
    <x v="43"/>
    <s v="N"/>
    <s v="00 - N/A"/>
    <s v="10 - FONDO GENERAL"/>
    <s v="(en blanco)"/>
    <s v="99 - MULTIPROVINCIAL"/>
    <n v="0"/>
    <n v="0"/>
  </r>
  <r>
    <s v="2024"/>
    <x v="0"/>
    <x v="0"/>
    <x v="1"/>
    <x v="7"/>
    <x v="2"/>
    <s v="0202 - MINISTERIO DE  INTERIOR Y POLICÍA"/>
    <s v="0002 - DIRECCIÓN GENERAL DE MIGRACIÓN"/>
    <x v="0"/>
    <x v="1"/>
    <x v="23"/>
    <x v="6"/>
    <x v="43"/>
    <s v="N"/>
    <s v="00 - N/A"/>
    <s v="20 - FONDOS CON DESTINO ESPECÍFICO"/>
    <s v="(en blanco)"/>
    <s v="99 - MULTIPROVINCIAL"/>
    <n v="2354050"/>
    <n v="0"/>
  </r>
  <r>
    <s v="2024"/>
    <x v="0"/>
    <x v="0"/>
    <x v="1"/>
    <x v="7"/>
    <x v="2"/>
    <s v="0202 - MINISTERIO DE  INTERIOR Y POLICÍA"/>
    <s v="0002 - DIRECCIÓN GENERAL DE MIGRACIÓN"/>
    <x v="0"/>
    <x v="1"/>
    <x v="23"/>
    <x v="6"/>
    <x v="41"/>
    <s v="N"/>
    <s v="00 - N/A"/>
    <s v="20 - FONDOS CON DESTINO ESPECÍFICO"/>
    <s v="(en blanco)"/>
    <s v="99 - MULTIPROVINCIAL"/>
    <n v="95611869"/>
    <n v="0"/>
  </r>
  <r>
    <s v="2024"/>
    <x v="0"/>
    <x v="0"/>
    <x v="1"/>
    <x v="7"/>
    <x v="2"/>
    <s v="0202 - MINISTERIO DE  INTERIOR Y POLICÍA"/>
    <s v="0002 - DIRECCIÓN GENERAL DE MIGRACIÓN"/>
    <x v="0"/>
    <x v="1"/>
    <x v="23"/>
    <x v="5"/>
    <x v="42"/>
    <s v="N"/>
    <s v="00 - N/A"/>
    <s v="20 - FONDOS CON DESTINO ESPECÍFICO"/>
    <s v="(en blanco)"/>
    <s v="99 - MULTIPROVINCIAL"/>
    <n v="138596791"/>
    <n v="41243483.910000004"/>
  </r>
  <r>
    <s v="2024"/>
    <x v="0"/>
    <x v="0"/>
    <x v="1"/>
    <x v="7"/>
    <x v="2"/>
    <s v="0202 - MINISTERIO DE  INTERIOR Y POLICÍA"/>
    <s v="0002 - INSTITUTO POLICIAL DE EDUCACION"/>
    <x v="2"/>
    <x v="10"/>
    <x v="24"/>
    <x v="6"/>
    <x v="36"/>
    <s v="N"/>
    <s v="00 - N/A"/>
    <s v="10 - FONDO GENERAL"/>
    <s v="(en blanco)"/>
    <s v="99 - MULTIPROVINCIAL"/>
    <n v="3652287"/>
    <n v="676128.2"/>
  </r>
  <r>
    <s v="2024"/>
    <x v="0"/>
    <x v="0"/>
    <x v="1"/>
    <x v="7"/>
    <x v="2"/>
    <s v="0202 - MINISTERIO DE  INTERIOR Y POLICÍA"/>
    <s v="0002 - INSTITUTO POLICIAL DE EDUCACION"/>
    <x v="2"/>
    <x v="10"/>
    <x v="24"/>
    <x v="6"/>
    <x v="37"/>
    <s v="N"/>
    <s v="00 - N/A"/>
    <s v="10 - FONDO GENERAL"/>
    <s v="(en blanco)"/>
    <s v="99 - MULTIPROVINCIAL"/>
    <n v="406080"/>
    <n v="0"/>
  </r>
  <r>
    <s v="2024"/>
    <x v="0"/>
    <x v="0"/>
    <x v="1"/>
    <x v="7"/>
    <x v="2"/>
    <s v="0202 - MINISTERIO DE  INTERIOR Y POLICÍA"/>
    <s v="0002 - INSTITUTO POLICIAL DE EDUCACION"/>
    <x v="2"/>
    <x v="10"/>
    <x v="24"/>
    <x v="6"/>
    <x v="39"/>
    <s v="N"/>
    <s v="00 - N/A"/>
    <s v="10 - FONDO GENERAL"/>
    <s v="(en blanco)"/>
    <s v="99 - MULTIPROVINCIAL"/>
    <n v="0"/>
    <n v="8727.2800000000007"/>
  </r>
  <r>
    <s v="2024"/>
    <x v="0"/>
    <x v="0"/>
    <x v="1"/>
    <x v="7"/>
    <x v="2"/>
    <s v="0202 - MINISTERIO DE  INTERIOR Y POLICÍA"/>
    <s v="0002 - INSTITUTO POLICIAL DE EDUCACION"/>
    <x v="2"/>
    <x v="10"/>
    <x v="24"/>
    <x v="6"/>
    <x v="40"/>
    <s v="N"/>
    <s v="00 - N/A"/>
    <s v="10 - FONDO GENERAL"/>
    <s v="(en blanco)"/>
    <s v="99 - MULTIPROVINCIAL"/>
    <n v="2361943"/>
    <n v="233087.17"/>
  </r>
  <r>
    <s v="2024"/>
    <x v="0"/>
    <x v="0"/>
    <x v="1"/>
    <x v="7"/>
    <x v="2"/>
    <s v="0202 - MINISTERIO DE  INTERIOR Y POLICÍA"/>
    <s v="0002 - INSTITUTO POLICIAL DE EDUCACION"/>
    <x v="2"/>
    <x v="10"/>
    <x v="24"/>
    <x v="6"/>
    <x v="43"/>
    <s v="N"/>
    <s v="00 - N/A"/>
    <s v="10 - FONDO GENERAL"/>
    <s v="(en blanco)"/>
    <s v="99 - MULTIPROVINCIAL"/>
    <n v="2698782"/>
    <n v="0"/>
  </r>
  <r>
    <s v="2024"/>
    <x v="0"/>
    <x v="0"/>
    <x v="1"/>
    <x v="7"/>
    <x v="2"/>
    <s v="0202 - MINISTERIO DE  INTERIOR Y POLICÍA"/>
    <s v="0002 - INSTITUTO POLICIAL DE EDUCACION"/>
    <x v="2"/>
    <x v="10"/>
    <x v="24"/>
    <x v="6"/>
    <x v="44"/>
    <s v="N"/>
    <s v="00 - N/A"/>
    <s v="10 - FONDO GENERAL"/>
    <s v="(en blanco)"/>
    <s v="99 - MULTIPROVINCIAL"/>
    <n v="50150"/>
    <n v="0"/>
  </r>
  <r>
    <s v="2024"/>
    <x v="0"/>
    <x v="0"/>
    <x v="1"/>
    <x v="7"/>
    <x v="2"/>
    <s v="0202 - MINISTERIO DE  INTERIOR Y POLICÍA"/>
    <s v="0002 - INSTITUTO POLICIAL DE EDUCACION"/>
    <x v="2"/>
    <x v="10"/>
    <x v="24"/>
    <x v="5"/>
    <x v="42"/>
    <s v="N"/>
    <s v="00 - N/A"/>
    <s v="10 - FONDO GENERAL"/>
    <s v="(en blanco)"/>
    <s v="99 - MULTIPROVINCIAL"/>
    <n v="2866086"/>
    <n v="0"/>
  </r>
  <r>
    <s v="2024"/>
    <x v="0"/>
    <x v="0"/>
    <x v="1"/>
    <x v="7"/>
    <x v="2"/>
    <s v="0202 - MINISTERIO DE  INTERIOR Y POLICÍA"/>
    <s v="0003 - INSTITUTO NACIONAL DE MIGRACION"/>
    <x v="0"/>
    <x v="0"/>
    <x v="2"/>
    <x v="6"/>
    <x v="36"/>
    <s v="N"/>
    <s v="00 - N/A"/>
    <s v="10 - FONDO GENERAL"/>
    <s v="(en blanco)"/>
    <s v="99 - MULTIPROVINCIAL"/>
    <n v="0"/>
    <n v="210000"/>
  </r>
  <r>
    <s v="2024"/>
    <x v="0"/>
    <x v="0"/>
    <x v="1"/>
    <x v="7"/>
    <x v="2"/>
    <s v="0202 - MINISTERIO DE  INTERIOR Y POLICÍA"/>
    <s v="0003 - INSTITUTO NACIONAL DE MIGRACION"/>
    <x v="0"/>
    <x v="1"/>
    <x v="23"/>
    <x v="6"/>
    <x v="36"/>
    <s v="N"/>
    <s v="00 - N/A"/>
    <s v="10 - FONDO GENERAL"/>
    <s v="(en blanco)"/>
    <s v="99 - MULTIPROVINCIAL"/>
    <n v="200000"/>
    <n v="577771.11"/>
  </r>
  <r>
    <s v="2024"/>
    <x v="0"/>
    <x v="0"/>
    <x v="1"/>
    <x v="7"/>
    <x v="2"/>
    <s v="0202 - MINISTERIO DE  INTERIOR Y POLICÍA"/>
    <s v="0003 - INSTITUTO NACIONAL DE MIGRACION"/>
    <x v="0"/>
    <x v="1"/>
    <x v="23"/>
    <x v="6"/>
    <x v="37"/>
    <s v="N"/>
    <s v="00 - N/A"/>
    <s v="10 - FONDO GENERAL"/>
    <s v="(en blanco)"/>
    <s v="99 - MULTIPROVINCIAL"/>
    <n v="101300"/>
    <n v="382263.16000000003"/>
  </r>
  <r>
    <s v="2024"/>
    <x v="0"/>
    <x v="0"/>
    <x v="1"/>
    <x v="7"/>
    <x v="2"/>
    <s v="0202 - MINISTERIO DE  INTERIOR Y POLICÍA"/>
    <s v="0003 - INSTITUTO NACIONAL DE MIGRACION"/>
    <x v="0"/>
    <x v="1"/>
    <x v="23"/>
    <x v="6"/>
    <x v="40"/>
    <s v="N"/>
    <s v="00 - N/A"/>
    <s v="10 - FONDO GENERAL"/>
    <s v="(en blanco)"/>
    <s v="99 - MULTIPROVINCIAL"/>
    <n v="18000"/>
    <n v="91545.58"/>
  </r>
  <r>
    <s v="2024"/>
    <x v="0"/>
    <x v="0"/>
    <x v="1"/>
    <x v="7"/>
    <x v="2"/>
    <s v="0202 - MINISTERIO DE  INTERIOR Y POLICÍA"/>
    <s v="0003 - INSTITUTO NACIONAL DE MIGRACION"/>
    <x v="0"/>
    <x v="1"/>
    <x v="23"/>
    <x v="6"/>
    <x v="41"/>
    <s v="N"/>
    <s v="00 - N/A"/>
    <s v="10 - FONDO GENERAL"/>
    <s v="(en blanco)"/>
    <s v="99 - MULTIPROVINCIAL"/>
    <n v="194200"/>
    <n v="0"/>
  </r>
  <r>
    <s v="2024"/>
    <x v="0"/>
    <x v="0"/>
    <x v="1"/>
    <x v="7"/>
    <x v="2"/>
    <s v="0202 - MINISTERIO DE  INTERIOR Y POLICÍA"/>
    <s v="0004 - CUERPO DE BOMBEROS DE SANTO DOMINGO, DISTRITO NACIONAL"/>
    <x v="0"/>
    <x v="1"/>
    <x v="25"/>
    <x v="6"/>
    <x v="36"/>
    <s v="N"/>
    <s v="00 - N/A"/>
    <s v="10 - FONDO GENERAL"/>
    <s v="(en blanco)"/>
    <s v="01 - DISTRITO NACIONAL"/>
    <n v="1780000"/>
    <n v="229392"/>
  </r>
  <r>
    <s v="2024"/>
    <x v="0"/>
    <x v="0"/>
    <x v="1"/>
    <x v="7"/>
    <x v="2"/>
    <s v="0202 - MINISTERIO DE  INTERIOR Y POLICÍA"/>
    <s v="0004 - CUERPO DE BOMBEROS DE SANTO DOMINGO, DISTRITO NACIONAL"/>
    <x v="0"/>
    <x v="1"/>
    <x v="25"/>
    <x v="6"/>
    <x v="40"/>
    <s v="N"/>
    <s v="00 - N/A"/>
    <s v="10 - FONDO GENERAL"/>
    <s v="(en blanco)"/>
    <s v="01 - DISTRITO NACIONAL"/>
    <n v="435000"/>
    <n v="0"/>
  </r>
  <r>
    <s v="2024"/>
    <x v="0"/>
    <x v="0"/>
    <x v="1"/>
    <x v="7"/>
    <x v="2"/>
    <s v="0202 - MINISTERIO DE  INTERIOR Y POLICÍA"/>
    <s v="0004 - DIRECCION CENTRAL  DE  POLICIA DE TURISMO"/>
    <x v="0"/>
    <x v="1"/>
    <x v="22"/>
    <x v="6"/>
    <x v="36"/>
    <s v="N"/>
    <s v="00 - N/A"/>
    <s v="10 - FONDO GENERAL"/>
    <s v="(en blanco)"/>
    <s v="99 - MULTIPROVINCIAL"/>
    <n v="4937500"/>
    <n v="3590497.88"/>
  </r>
  <r>
    <s v="2024"/>
    <x v="0"/>
    <x v="0"/>
    <x v="1"/>
    <x v="7"/>
    <x v="2"/>
    <s v="0202 - MINISTERIO DE  INTERIOR Y POLICÍA"/>
    <s v="0004 - DIRECCION CENTRAL  DE  POLICIA DE TURISMO"/>
    <x v="0"/>
    <x v="1"/>
    <x v="22"/>
    <x v="6"/>
    <x v="37"/>
    <s v="N"/>
    <s v="00 - N/A"/>
    <s v="10 - FONDO GENERAL"/>
    <s v="(en blanco)"/>
    <s v="99 - MULTIPROVINCIAL"/>
    <n v="460000"/>
    <n v="1760619"/>
  </r>
  <r>
    <s v="2024"/>
    <x v="0"/>
    <x v="0"/>
    <x v="1"/>
    <x v="7"/>
    <x v="2"/>
    <s v="0202 - MINISTERIO DE  INTERIOR Y POLICÍA"/>
    <s v="0004 - DIRECCION CENTRAL  DE  POLICIA DE TURISMO"/>
    <x v="0"/>
    <x v="1"/>
    <x v="22"/>
    <x v="6"/>
    <x v="39"/>
    <s v="N"/>
    <s v="00 - N/A"/>
    <s v="10 - FONDO GENERAL"/>
    <s v="(en blanco)"/>
    <s v="99 - MULTIPROVINCIAL"/>
    <n v="1083832"/>
    <n v="0"/>
  </r>
  <r>
    <s v="2024"/>
    <x v="0"/>
    <x v="0"/>
    <x v="1"/>
    <x v="7"/>
    <x v="2"/>
    <s v="0202 - MINISTERIO DE  INTERIOR Y POLICÍA"/>
    <s v="0004 - DIRECCION CENTRAL  DE  POLICIA DE TURISMO"/>
    <x v="0"/>
    <x v="1"/>
    <x v="22"/>
    <x v="6"/>
    <x v="40"/>
    <s v="N"/>
    <s v="00 - N/A"/>
    <s v="10 - FONDO GENERAL"/>
    <s v="(en blanco)"/>
    <s v="99 - MULTIPROVINCIAL"/>
    <n v="2431950"/>
    <n v="769051.17999999993"/>
  </r>
  <r>
    <s v="2024"/>
    <x v="0"/>
    <x v="0"/>
    <x v="1"/>
    <x v="7"/>
    <x v="2"/>
    <s v="0202 - MINISTERIO DE  INTERIOR Y POLICÍA"/>
    <s v="0004 - DIRECCION CENTRAL  DE  POLICIA DE TURISMO"/>
    <x v="0"/>
    <x v="1"/>
    <x v="22"/>
    <x v="6"/>
    <x v="43"/>
    <s v="N"/>
    <s v="00 - N/A"/>
    <s v="10 - FONDO GENERAL"/>
    <s v="(en blanco)"/>
    <s v="99 - MULTIPROVINCIAL"/>
    <n v="1719418"/>
    <n v="0"/>
  </r>
  <r>
    <s v="2024"/>
    <x v="0"/>
    <x v="0"/>
    <x v="1"/>
    <x v="7"/>
    <x v="2"/>
    <s v="0202 - MINISTERIO DE  INTERIOR Y POLICÍA"/>
    <s v="0005 - CUERPO DE BOMBEROS SANTO DOMINGO NORTE"/>
    <x v="0"/>
    <x v="1"/>
    <x v="25"/>
    <x v="6"/>
    <x v="36"/>
    <s v="N"/>
    <s v="00 - N/A"/>
    <s v="10 - FONDO GENERAL"/>
    <s v="(en blanco)"/>
    <s v="01 - DISTRITO NACIONAL"/>
    <n v="200000"/>
    <n v="167904.09"/>
  </r>
  <r>
    <s v="2024"/>
    <x v="0"/>
    <x v="0"/>
    <x v="1"/>
    <x v="7"/>
    <x v="2"/>
    <s v="0202 - MINISTERIO DE  INTERIOR Y POLICÍA"/>
    <s v="0005 - CUERPO DE BOMBEROS SANTO DOMINGO NORTE"/>
    <x v="0"/>
    <x v="1"/>
    <x v="25"/>
    <x v="6"/>
    <x v="40"/>
    <s v="N"/>
    <s v="00 - N/A"/>
    <s v="10 - FONDO GENERAL"/>
    <s v="(en blanco)"/>
    <s v="01 - DISTRITO NACIONAL"/>
    <n v="160000"/>
    <n v="34628.28"/>
  </r>
  <r>
    <s v="2024"/>
    <x v="0"/>
    <x v="0"/>
    <x v="1"/>
    <x v="7"/>
    <x v="2"/>
    <s v="0202 - MINISTERIO DE  INTERIOR Y POLICÍA"/>
    <s v="0005 - CUERPO DE BOMBEROS SANTO DOMINGO NORTE"/>
    <x v="0"/>
    <x v="1"/>
    <x v="25"/>
    <x v="6"/>
    <x v="43"/>
    <s v="N"/>
    <s v="00 - N/A"/>
    <s v="10 - FONDO GENERAL"/>
    <s v="(en blanco)"/>
    <s v="01 - DISTRITO NACIONAL"/>
    <n v="5338"/>
    <n v="0"/>
  </r>
  <r>
    <s v="2024"/>
    <x v="0"/>
    <x v="0"/>
    <x v="1"/>
    <x v="7"/>
    <x v="2"/>
    <s v="0202 - MINISTERIO DE  INTERIOR Y POLICÍA"/>
    <s v="0005 - DIRECCION GENERAL DE SEGURIDAD DE TRANSITO Y TRANSPORTE TERRESTRE (DIGESETT)"/>
    <x v="1"/>
    <x v="11"/>
    <x v="26"/>
    <x v="6"/>
    <x v="36"/>
    <s v="N"/>
    <s v="00 - N/A"/>
    <s v="10 - FONDO GENERAL"/>
    <s v="(en blanco)"/>
    <s v="99 - MULTIPROVINCIAL"/>
    <n v="8650000"/>
    <n v="0"/>
  </r>
  <r>
    <s v="2024"/>
    <x v="0"/>
    <x v="0"/>
    <x v="1"/>
    <x v="7"/>
    <x v="2"/>
    <s v="0202 - MINISTERIO DE  INTERIOR Y POLICÍA"/>
    <s v="0005 - DIRECCION GENERAL DE SEGURIDAD DE TRANSITO Y TRANSPORTE TERRESTRE (DIGESETT)"/>
    <x v="1"/>
    <x v="11"/>
    <x v="26"/>
    <x v="6"/>
    <x v="37"/>
    <s v="N"/>
    <s v="00 - N/A"/>
    <s v="10 - FONDO GENERAL"/>
    <s v="(en blanco)"/>
    <s v="99 - MULTIPROVINCIAL"/>
    <n v="0"/>
    <n v="0"/>
  </r>
  <r>
    <s v="2024"/>
    <x v="0"/>
    <x v="0"/>
    <x v="1"/>
    <x v="7"/>
    <x v="2"/>
    <s v="0202 - MINISTERIO DE  INTERIOR Y POLICÍA"/>
    <s v="0005 - DIRECCION GENERAL DE SEGURIDAD DE TRANSITO Y TRANSPORTE TERRESTRE (DIGESETT)"/>
    <x v="1"/>
    <x v="11"/>
    <x v="26"/>
    <x v="6"/>
    <x v="40"/>
    <s v="N"/>
    <s v="00 - N/A"/>
    <s v="10 - FONDO GENERAL"/>
    <s v="(en blanco)"/>
    <s v="99 - MULTIPROVINCIAL"/>
    <n v="2000000"/>
    <n v="1748633.65"/>
  </r>
  <r>
    <s v="2024"/>
    <x v="0"/>
    <x v="0"/>
    <x v="1"/>
    <x v="7"/>
    <x v="2"/>
    <s v="0202 - MINISTERIO DE  INTERIOR Y POLICÍA"/>
    <s v="0005 - DIRECCION GENERAL DE SEGURIDAD DE TRANSITO Y TRANSPORTE TERRESTRE (DIGESETT)"/>
    <x v="1"/>
    <x v="11"/>
    <x v="26"/>
    <x v="6"/>
    <x v="43"/>
    <s v="N"/>
    <s v="00 - N/A"/>
    <s v="10 - FONDO GENERAL"/>
    <s v="(en blanco)"/>
    <s v="99 - MULTIPROVINCIAL"/>
    <n v="3216987"/>
    <n v="901541.24"/>
  </r>
  <r>
    <s v="2024"/>
    <x v="0"/>
    <x v="0"/>
    <x v="1"/>
    <x v="7"/>
    <x v="2"/>
    <s v="0202 - MINISTERIO DE  INTERIOR Y POLICÍA"/>
    <s v="0006 - CUERPO DE BOMBEROS SANTO DOMINGO ESTE"/>
    <x v="0"/>
    <x v="1"/>
    <x v="25"/>
    <x v="6"/>
    <x v="36"/>
    <s v="N"/>
    <s v="00 - N/A"/>
    <s v="10 - FONDO GENERAL"/>
    <s v="(en blanco)"/>
    <s v="01 - DISTRITO NACIONAL"/>
    <n v="500000"/>
    <n v="243805.32"/>
  </r>
  <r>
    <s v="2024"/>
    <x v="0"/>
    <x v="0"/>
    <x v="1"/>
    <x v="7"/>
    <x v="2"/>
    <s v="0202 - MINISTERIO DE  INTERIOR Y POLICÍA"/>
    <s v="0006 - CUERPO DE BOMBEROS SANTO DOMINGO ESTE"/>
    <x v="0"/>
    <x v="1"/>
    <x v="25"/>
    <x v="6"/>
    <x v="37"/>
    <s v="N"/>
    <s v="00 - N/A"/>
    <s v="10 - FONDO GENERAL"/>
    <s v="(en blanco)"/>
    <s v="01 - DISTRITO NACIONAL"/>
    <n v="0"/>
    <n v="0"/>
  </r>
  <r>
    <s v="2024"/>
    <x v="0"/>
    <x v="0"/>
    <x v="1"/>
    <x v="7"/>
    <x v="2"/>
    <s v="0202 - MINISTERIO DE  INTERIOR Y POLICÍA"/>
    <s v="0006 - CUERPO DE BOMBEROS SANTO DOMINGO ESTE"/>
    <x v="0"/>
    <x v="1"/>
    <x v="25"/>
    <x v="6"/>
    <x v="39"/>
    <s v="N"/>
    <s v="00 - N/A"/>
    <s v="10 - FONDO GENERAL"/>
    <s v="(en blanco)"/>
    <s v="01 - DISTRITO NACIONAL"/>
    <n v="25000"/>
    <n v="0"/>
  </r>
  <r>
    <s v="2024"/>
    <x v="0"/>
    <x v="0"/>
    <x v="1"/>
    <x v="7"/>
    <x v="2"/>
    <s v="0202 - MINISTERIO DE  INTERIOR Y POLICÍA"/>
    <s v="0006 - CUERPO DE BOMBEROS SANTO DOMINGO ESTE"/>
    <x v="0"/>
    <x v="1"/>
    <x v="25"/>
    <x v="6"/>
    <x v="40"/>
    <s v="N"/>
    <s v="00 - N/A"/>
    <s v="10 - FONDO GENERAL"/>
    <s v="(en blanco)"/>
    <s v="01 - DISTRITO NACIONAL"/>
    <n v="980500"/>
    <n v="293077.53000000003"/>
  </r>
  <r>
    <s v="2024"/>
    <x v="0"/>
    <x v="0"/>
    <x v="1"/>
    <x v="7"/>
    <x v="2"/>
    <s v="0202 - MINISTERIO DE  INTERIOR Y POLICÍA"/>
    <s v="0006 - CUERPO DE BOMBEROS SANTO DOMINGO ESTE"/>
    <x v="0"/>
    <x v="1"/>
    <x v="25"/>
    <x v="6"/>
    <x v="43"/>
    <s v="N"/>
    <s v="00 - N/A"/>
    <s v="10 - FONDO GENERAL"/>
    <s v="(en blanco)"/>
    <s v="01 - DISTRITO NACIONAL"/>
    <n v="100000"/>
    <n v="0"/>
  </r>
  <r>
    <s v="2024"/>
    <x v="0"/>
    <x v="0"/>
    <x v="1"/>
    <x v="7"/>
    <x v="2"/>
    <s v="0202 - MINISTERIO DE  INTERIOR Y POLICÍA"/>
    <s v="0006 - CUERPO DE BOMBEROS SANTO DOMINGO ESTE"/>
    <x v="0"/>
    <x v="1"/>
    <x v="25"/>
    <x v="6"/>
    <x v="44"/>
    <s v="N"/>
    <s v="00 - N/A"/>
    <s v="10 - FONDO GENERAL"/>
    <s v="(en blanco)"/>
    <s v="01 - DISTRITO NACIONAL"/>
    <n v="50000"/>
    <n v="0"/>
  </r>
  <r>
    <s v="2024"/>
    <x v="0"/>
    <x v="0"/>
    <x v="1"/>
    <x v="7"/>
    <x v="2"/>
    <s v="0202 - MINISTERIO DE  INTERIOR Y POLICÍA"/>
    <s v="0007 - CUERPO DE BOMBEROS DE SANTO DOMINGO DE BOCA CHICA"/>
    <x v="0"/>
    <x v="1"/>
    <x v="25"/>
    <x v="6"/>
    <x v="36"/>
    <s v="N"/>
    <s v="00 - N/A"/>
    <s v="10 - FONDO GENERAL"/>
    <s v="(en blanco)"/>
    <s v="01 - DISTRITO NACIONAL"/>
    <n v="230325"/>
    <n v="61006"/>
  </r>
  <r>
    <s v="2024"/>
    <x v="0"/>
    <x v="0"/>
    <x v="1"/>
    <x v="7"/>
    <x v="2"/>
    <s v="0202 - MINISTERIO DE  INTERIOR Y POLICÍA"/>
    <s v="0007 - CUERPO DE BOMBEROS DE SANTO DOMINGO DE BOCA CHICA"/>
    <x v="0"/>
    <x v="1"/>
    <x v="25"/>
    <x v="6"/>
    <x v="37"/>
    <s v="N"/>
    <s v="00 - N/A"/>
    <s v="10 - FONDO GENERAL"/>
    <s v="(en blanco)"/>
    <s v="01 - DISTRITO NACIONAL"/>
    <n v="105000"/>
    <n v="59660.800000000003"/>
  </r>
  <r>
    <s v="2024"/>
    <x v="0"/>
    <x v="0"/>
    <x v="1"/>
    <x v="7"/>
    <x v="2"/>
    <s v="0202 - MINISTERIO DE  INTERIOR Y POLICÍA"/>
    <s v="0007 - CUERPO DE BOMBEROS DE SANTO DOMINGO DE BOCA CHICA"/>
    <x v="0"/>
    <x v="1"/>
    <x v="25"/>
    <x v="6"/>
    <x v="40"/>
    <s v="N"/>
    <s v="00 - N/A"/>
    <s v="10 - FONDO GENERAL"/>
    <s v="(en blanco)"/>
    <s v="01 - DISTRITO NACIONAL"/>
    <n v="267000"/>
    <n v="0"/>
  </r>
  <r>
    <s v="2024"/>
    <x v="0"/>
    <x v="0"/>
    <x v="1"/>
    <x v="7"/>
    <x v="2"/>
    <s v="0202 - MINISTERIO DE  INTERIOR Y POLICÍA"/>
    <s v="0007 - DIRECCION GENERAL DE LA RESERVA DE LA POLICIA NACIONAL"/>
    <x v="2"/>
    <x v="4"/>
    <x v="27"/>
    <x v="6"/>
    <x v="36"/>
    <s v="N"/>
    <s v="00 - N/A"/>
    <s v="10 - FONDO GENERAL"/>
    <s v="(en blanco)"/>
    <s v="99 - MULTIPROVINCIAL"/>
    <n v="650000"/>
    <n v="63844.289999999994"/>
  </r>
  <r>
    <s v="2024"/>
    <x v="0"/>
    <x v="0"/>
    <x v="1"/>
    <x v="7"/>
    <x v="2"/>
    <s v="0202 - MINISTERIO DE  INTERIOR Y POLICÍA"/>
    <s v="0007 - DIRECCION GENERAL DE LA RESERVA DE LA POLICIA NACIONAL"/>
    <x v="2"/>
    <x v="4"/>
    <x v="27"/>
    <x v="5"/>
    <x v="42"/>
    <s v="N"/>
    <s v="00 - N/A"/>
    <s v="10 - FONDO GENERAL"/>
    <s v="(en blanco)"/>
    <s v="99 - MULTIPROVINCIAL"/>
    <n v="2000000"/>
    <n v="0"/>
  </r>
  <r>
    <s v="2024"/>
    <x v="0"/>
    <x v="0"/>
    <x v="1"/>
    <x v="7"/>
    <x v="2"/>
    <s v="0202 - MINISTERIO DE  INTERIOR Y POLICÍA"/>
    <s v="0008 - CUERPO DE BOMBEROS DE SANTO DOMINGO DE LOS ALCARRIZOS"/>
    <x v="0"/>
    <x v="1"/>
    <x v="25"/>
    <x v="6"/>
    <x v="36"/>
    <s v="N"/>
    <s v="00 - N/A"/>
    <s v="10 - FONDO GENERAL"/>
    <s v="(en blanco)"/>
    <s v="01 - DISTRITO NACIONAL"/>
    <n v="65000"/>
    <n v="0"/>
  </r>
  <r>
    <s v="2024"/>
    <x v="0"/>
    <x v="0"/>
    <x v="1"/>
    <x v="7"/>
    <x v="2"/>
    <s v="0202 - MINISTERIO DE  INTERIOR Y POLICÍA"/>
    <s v="0008 - HOSPITAL GENERAL DOCENTE DE LA POLICIA NACIONAL"/>
    <x v="2"/>
    <x v="3"/>
    <x v="28"/>
    <x v="6"/>
    <x v="36"/>
    <s v="N"/>
    <s v="00 - N/A"/>
    <s v="10 - FONDO GENERAL"/>
    <s v="(en blanco)"/>
    <s v="99 - MULTIPROVINCIAL"/>
    <n v="1575502"/>
    <n v="0"/>
  </r>
  <r>
    <s v="2024"/>
    <x v="0"/>
    <x v="0"/>
    <x v="1"/>
    <x v="7"/>
    <x v="2"/>
    <s v="0202 - MINISTERIO DE  INTERIOR Y POLICÍA"/>
    <s v="0008 - HOSPITAL GENERAL DOCENTE DE LA POLICIA NACIONAL"/>
    <x v="2"/>
    <x v="3"/>
    <x v="28"/>
    <x v="6"/>
    <x v="36"/>
    <s v="N"/>
    <s v="00 - N/A"/>
    <s v="20 - FONDOS CON DESTINO ESPECÍFICO"/>
    <s v="(en blanco)"/>
    <s v="99 - MULTIPROVINCIAL"/>
    <n v="0"/>
    <n v="61514.229999999996"/>
  </r>
  <r>
    <s v="2024"/>
    <x v="0"/>
    <x v="0"/>
    <x v="1"/>
    <x v="7"/>
    <x v="2"/>
    <s v="0202 - MINISTERIO DE  INTERIOR Y POLICÍA"/>
    <s v="0008 - HOSPITAL GENERAL DOCENTE DE LA POLICIA NACIONAL"/>
    <x v="2"/>
    <x v="3"/>
    <x v="28"/>
    <x v="6"/>
    <x v="38"/>
    <s v="N"/>
    <s v="00 - N/A"/>
    <s v="10 - FONDO GENERAL"/>
    <s v="(en blanco)"/>
    <s v="99 - MULTIPROVINCIAL"/>
    <n v="500000"/>
    <n v="0"/>
  </r>
  <r>
    <s v="2024"/>
    <x v="0"/>
    <x v="0"/>
    <x v="1"/>
    <x v="7"/>
    <x v="2"/>
    <s v="0202 - MINISTERIO DE  INTERIOR Y POLICÍA"/>
    <s v="0008 - HOSPITAL GENERAL DOCENTE DE LA POLICIA NACIONAL"/>
    <x v="2"/>
    <x v="3"/>
    <x v="28"/>
    <x v="6"/>
    <x v="38"/>
    <s v="N"/>
    <s v="00 - N/A"/>
    <s v="20 - FONDOS CON DESTINO ESPECÍFICO"/>
    <s v="(en blanco)"/>
    <s v="99 - MULTIPROVINCIAL"/>
    <n v="0"/>
    <n v="93656"/>
  </r>
  <r>
    <s v="2024"/>
    <x v="0"/>
    <x v="0"/>
    <x v="1"/>
    <x v="7"/>
    <x v="2"/>
    <s v="0202 - MINISTERIO DE  INTERIOR Y POLICÍA"/>
    <s v="0008 - HOSPITAL GENERAL DOCENTE DE LA POLICIA NACIONAL"/>
    <x v="2"/>
    <x v="3"/>
    <x v="28"/>
    <x v="6"/>
    <x v="40"/>
    <s v="N"/>
    <s v="00 - N/A"/>
    <s v="20 - FONDOS CON DESTINO ESPECÍFICO"/>
    <s v="(en blanco)"/>
    <s v="99 - MULTIPROVINCIAL"/>
    <n v="0"/>
    <n v="14632"/>
  </r>
  <r>
    <s v="2024"/>
    <x v="0"/>
    <x v="0"/>
    <x v="1"/>
    <x v="7"/>
    <x v="2"/>
    <s v="0202 - MINISTERIO DE  INTERIOR Y POLICÍA"/>
    <s v="0009 - COMITÉ DE RETIRO DE LA POLICIA NACIONAL"/>
    <x v="2"/>
    <x v="4"/>
    <x v="27"/>
    <x v="6"/>
    <x v="36"/>
    <s v="N"/>
    <s v="00 - N/A"/>
    <s v="10 - FONDO GENERAL"/>
    <s v="(en blanco)"/>
    <s v="99 - MULTIPROVINCIAL"/>
    <n v="726500"/>
    <n v="566443.36"/>
  </r>
  <r>
    <s v="2024"/>
    <x v="0"/>
    <x v="0"/>
    <x v="1"/>
    <x v="7"/>
    <x v="2"/>
    <s v="0202 - MINISTERIO DE  INTERIOR Y POLICÍA"/>
    <s v="0009 - CUERPO DE BOMBEROS DE SANTO DOMINGO DE PEDRO BRAND"/>
    <x v="0"/>
    <x v="1"/>
    <x v="25"/>
    <x v="6"/>
    <x v="36"/>
    <s v="N"/>
    <s v="00 - N/A"/>
    <s v="10 - FONDO GENERAL"/>
    <s v="(en blanco)"/>
    <s v="01 - DISTRITO NACIONAL"/>
    <n v="0"/>
    <n v="306901.82"/>
  </r>
  <r>
    <s v="2024"/>
    <x v="0"/>
    <x v="0"/>
    <x v="1"/>
    <x v="7"/>
    <x v="2"/>
    <s v="0202 - MINISTERIO DE  INTERIOR Y POLICÍA"/>
    <s v="0009 - CUERPO DE BOMBEROS DE SANTO DOMINGO DE PEDRO BRAND"/>
    <x v="0"/>
    <x v="1"/>
    <x v="25"/>
    <x v="6"/>
    <x v="40"/>
    <s v="N"/>
    <s v="00 - N/A"/>
    <s v="10 - FONDO GENERAL"/>
    <s v="(en blanco)"/>
    <s v="01 - DISTRITO NACIONAL"/>
    <n v="0"/>
    <n v="52800"/>
  </r>
  <r>
    <s v="2024"/>
    <x v="0"/>
    <x v="0"/>
    <x v="1"/>
    <x v="7"/>
    <x v="2"/>
    <s v="0202 - MINISTERIO DE  INTERIOR Y POLICÍA"/>
    <s v="0010 - CUERPO DE BOMBEROS DE SANTO DOMINGO OESTE"/>
    <x v="0"/>
    <x v="1"/>
    <x v="25"/>
    <x v="6"/>
    <x v="36"/>
    <s v="N"/>
    <s v="00 - N/A"/>
    <s v="10 - FONDO GENERAL"/>
    <s v="(en blanco)"/>
    <s v="01 - DISTRITO NACIONAL"/>
    <n v="242997"/>
    <n v="19208"/>
  </r>
  <r>
    <s v="2024"/>
    <x v="0"/>
    <x v="0"/>
    <x v="1"/>
    <x v="7"/>
    <x v="2"/>
    <s v="0202 - MINISTERIO DE  INTERIOR Y POLICÍA"/>
    <s v="0010 - CUERPO DE BOMBEROS DE SANTO DOMINGO OESTE"/>
    <x v="0"/>
    <x v="1"/>
    <x v="25"/>
    <x v="6"/>
    <x v="37"/>
    <s v="N"/>
    <s v="00 - N/A"/>
    <s v="10 - FONDO GENERAL"/>
    <s v="(en blanco)"/>
    <s v="01 - DISTRITO NACIONAL"/>
    <n v="35000"/>
    <n v="0"/>
  </r>
  <r>
    <s v="2024"/>
    <x v="0"/>
    <x v="0"/>
    <x v="1"/>
    <x v="7"/>
    <x v="2"/>
    <s v="0202 - MINISTERIO DE  INTERIOR Y POLICÍA"/>
    <s v="0010 - CUERPO DE BOMBEROS DE SANTO DOMINGO OESTE"/>
    <x v="0"/>
    <x v="1"/>
    <x v="25"/>
    <x v="6"/>
    <x v="38"/>
    <s v="N"/>
    <s v="00 - N/A"/>
    <s v="10 - FONDO GENERAL"/>
    <s v="(en blanco)"/>
    <s v="01 - DISTRITO NACIONAL"/>
    <n v="0"/>
    <n v="0"/>
  </r>
  <r>
    <s v="2024"/>
    <x v="0"/>
    <x v="0"/>
    <x v="1"/>
    <x v="7"/>
    <x v="2"/>
    <s v="0202 - MINISTERIO DE  INTERIOR Y POLICÍA"/>
    <s v="0010 - CUERPO DE BOMBEROS DE SANTO DOMINGO OESTE"/>
    <x v="0"/>
    <x v="1"/>
    <x v="25"/>
    <x v="6"/>
    <x v="40"/>
    <s v="N"/>
    <s v="00 - N/A"/>
    <s v="10 - FONDO GENERAL"/>
    <s v="(en blanco)"/>
    <s v="01 - DISTRITO NACIONAL"/>
    <n v="75000"/>
    <n v="0"/>
  </r>
  <r>
    <s v="2024"/>
    <x v="0"/>
    <x v="0"/>
    <x v="1"/>
    <x v="7"/>
    <x v="2"/>
    <s v="0202 - MINISTERIO DE  INTERIOR Y POLICÍA"/>
    <s v="0010 - CUERPO DE BOMBEROS DE SANTO DOMINGO OESTE"/>
    <x v="0"/>
    <x v="1"/>
    <x v="25"/>
    <x v="6"/>
    <x v="43"/>
    <s v="N"/>
    <s v="00 - N/A"/>
    <s v="10 - FONDO GENERAL"/>
    <s v="(en blanco)"/>
    <s v="01 - DISTRITO NACIONAL"/>
    <n v="50000"/>
    <n v="0"/>
  </r>
  <r>
    <s v="2024"/>
    <x v="0"/>
    <x v="0"/>
    <x v="1"/>
    <x v="7"/>
    <x v="2"/>
    <s v="0203 - MINISTERIO DE DEFENSA"/>
    <s v="0001 - ARMADA DE LA REPUBLICA DOMINICANA"/>
    <x v="0"/>
    <x v="7"/>
    <x v="29"/>
    <x v="6"/>
    <x v="36"/>
    <s v="N"/>
    <s v="00 - N/A"/>
    <s v="10 - FONDO GENERAL"/>
    <s v="(en blanco)"/>
    <s v="99 - MULTIPROVINCIAL"/>
    <n v="14914900"/>
    <n v="5071023.92"/>
  </r>
  <r>
    <s v="2024"/>
    <x v="0"/>
    <x v="0"/>
    <x v="1"/>
    <x v="7"/>
    <x v="2"/>
    <s v="0203 - MINISTERIO DE DEFENSA"/>
    <s v="0001 - ARMADA DE LA REPUBLICA DOMINICANA"/>
    <x v="0"/>
    <x v="7"/>
    <x v="29"/>
    <x v="6"/>
    <x v="36"/>
    <s v="N"/>
    <s v="00 - N/A"/>
    <s v="20 - FONDOS CON DESTINO ESPECÍFICO"/>
    <s v="(en blanco)"/>
    <s v="99 - MULTIPROVINCIAL"/>
    <n v="0"/>
    <n v="63661"/>
  </r>
  <r>
    <s v="2024"/>
    <x v="0"/>
    <x v="0"/>
    <x v="1"/>
    <x v="7"/>
    <x v="2"/>
    <s v="0203 - MINISTERIO DE DEFENSA"/>
    <s v="0001 - ARMADA DE LA REPUBLICA DOMINICANA"/>
    <x v="0"/>
    <x v="7"/>
    <x v="29"/>
    <x v="6"/>
    <x v="37"/>
    <s v="N"/>
    <s v="00 - N/A"/>
    <s v="10 - FONDO GENERAL"/>
    <s v="(en blanco)"/>
    <s v="99 - MULTIPROVINCIAL"/>
    <n v="0"/>
    <n v="2006481.51"/>
  </r>
  <r>
    <s v="2024"/>
    <x v="0"/>
    <x v="0"/>
    <x v="1"/>
    <x v="7"/>
    <x v="2"/>
    <s v="0203 - MINISTERIO DE DEFENSA"/>
    <s v="0001 - ARMADA DE LA REPUBLICA DOMINICANA"/>
    <x v="0"/>
    <x v="7"/>
    <x v="29"/>
    <x v="6"/>
    <x v="38"/>
    <s v="N"/>
    <s v="00 - N/A"/>
    <s v="10 - FONDO GENERAL"/>
    <s v="(en blanco)"/>
    <s v="99 - MULTIPROVINCIAL"/>
    <n v="0"/>
    <n v="0"/>
  </r>
  <r>
    <s v="2024"/>
    <x v="0"/>
    <x v="0"/>
    <x v="1"/>
    <x v="7"/>
    <x v="2"/>
    <s v="0203 - MINISTERIO DE DEFENSA"/>
    <s v="0001 - ARMADA DE LA REPUBLICA DOMINICANA"/>
    <x v="0"/>
    <x v="7"/>
    <x v="29"/>
    <x v="6"/>
    <x v="39"/>
    <s v="N"/>
    <s v="00 - N/A"/>
    <s v="10 - FONDO GENERAL"/>
    <s v="(en blanco)"/>
    <s v="99 - MULTIPROVINCIAL"/>
    <n v="114000000"/>
    <n v="0"/>
  </r>
  <r>
    <s v="2024"/>
    <x v="0"/>
    <x v="0"/>
    <x v="1"/>
    <x v="7"/>
    <x v="2"/>
    <s v="0203 - MINISTERIO DE DEFENSA"/>
    <s v="0001 - ARMADA DE LA REPUBLICA DOMINICANA"/>
    <x v="0"/>
    <x v="7"/>
    <x v="29"/>
    <x v="6"/>
    <x v="40"/>
    <s v="N"/>
    <s v="00 - N/A"/>
    <s v="10 - FONDO GENERAL"/>
    <s v="(en blanco)"/>
    <s v="99 - MULTIPROVINCIAL"/>
    <n v="0"/>
    <n v="1321265.8700000001"/>
  </r>
  <r>
    <s v="2024"/>
    <x v="0"/>
    <x v="0"/>
    <x v="1"/>
    <x v="7"/>
    <x v="2"/>
    <s v="0203 - MINISTERIO DE DEFENSA"/>
    <s v="0001 - ARMADA DE LA REPUBLICA DOMINICANA"/>
    <x v="0"/>
    <x v="7"/>
    <x v="29"/>
    <x v="6"/>
    <x v="40"/>
    <s v="N"/>
    <s v="00 - N/A"/>
    <s v="20 - FONDOS CON DESTINO ESPECÍFICO"/>
    <s v="(en blanco)"/>
    <s v="99 - MULTIPROVINCIAL"/>
    <n v="0"/>
    <n v="87862.8"/>
  </r>
  <r>
    <s v="2024"/>
    <x v="0"/>
    <x v="0"/>
    <x v="1"/>
    <x v="7"/>
    <x v="2"/>
    <s v="0203 - MINISTERIO DE DEFENSA"/>
    <s v="0001 - ARMADA DE LA REPUBLICA DOMINICANA"/>
    <x v="0"/>
    <x v="7"/>
    <x v="29"/>
    <x v="6"/>
    <x v="43"/>
    <s v="N"/>
    <s v="00 - N/A"/>
    <s v="10 - FONDO GENERAL"/>
    <s v="(en blanco)"/>
    <s v="99 - MULTIPROVINCIAL"/>
    <n v="0"/>
    <n v="0"/>
  </r>
  <r>
    <s v="2024"/>
    <x v="0"/>
    <x v="0"/>
    <x v="1"/>
    <x v="7"/>
    <x v="2"/>
    <s v="0203 - MINISTERIO DE DEFENSA"/>
    <s v="0001 - ARMADA DE LA REPUBLICA DOMINICANA"/>
    <x v="0"/>
    <x v="7"/>
    <x v="29"/>
    <x v="5"/>
    <x v="42"/>
    <s v="N"/>
    <s v="00 - N/A"/>
    <s v="10 - FONDO GENERAL"/>
    <s v="(en blanco)"/>
    <s v="99 - MULTIPROVINCIAL"/>
    <n v="0"/>
    <n v="182308204.81999999"/>
  </r>
  <r>
    <s v="2024"/>
    <x v="0"/>
    <x v="0"/>
    <x v="1"/>
    <x v="7"/>
    <x v="2"/>
    <s v="0203 - MINISTERIO DE DEFENSA"/>
    <s v="0001 - ARMADA DE LA REPUBLICA DOMINICANA"/>
    <x v="2"/>
    <x v="10"/>
    <x v="30"/>
    <x v="6"/>
    <x v="36"/>
    <s v="N"/>
    <s v="00 - N/A"/>
    <s v="10 - FONDO GENERAL"/>
    <s v="(en blanco)"/>
    <s v="99 - MULTIPROVINCIAL"/>
    <n v="8435100"/>
    <n v="0"/>
  </r>
  <r>
    <s v="2024"/>
    <x v="0"/>
    <x v="0"/>
    <x v="1"/>
    <x v="7"/>
    <x v="2"/>
    <s v="0203 - MINISTERIO DE DEFENSA"/>
    <s v="0001 - ARMADA DE LA REPUBLICA DOMINICANA"/>
    <x v="2"/>
    <x v="10"/>
    <x v="30"/>
    <x v="6"/>
    <x v="38"/>
    <s v="N"/>
    <s v="00 - N/A"/>
    <s v="10 - FONDO GENERAL"/>
    <s v="(en blanco)"/>
    <s v="99 - MULTIPROVINCIAL"/>
    <n v="0"/>
    <n v="0"/>
  </r>
  <r>
    <s v="2024"/>
    <x v="0"/>
    <x v="0"/>
    <x v="1"/>
    <x v="7"/>
    <x v="2"/>
    <s v="0203 - MINISTERIO DE DEFENSA"/>
    <s v="0001 - ARMADA DE LA REPUBLICA DOMINICANA"/>
    <x v="2"/>
    <x v="10"/>
    <x v="30"/>
    <x v="6"/>
    <x v="40"/>
    <s v="N"/>
    <s v="00 - N/A"/>
    <s v="10 - FONDO GENERAL"/>
    <s v="(en blanco)"/>
    <s v="99 - MULTIPROVINCIAL"/>
    <n v="0"/>
    <n v="0"/>
  </r>
  <r>
    <s v="2024"/>
    <x v="0"/>
    <x v="0"/>
    <x v="1"/>
    <x v="7"/>
    <x v="2"/>
    <s v="0203 - MINISTERIO DE DEFENSA"/>
    <s v="0001 - EJERCITO DE LA REPUBLICA DOMINICANA"/>
    <x v="0"/>
    <x v="7"/>
    <x v="29"/>
    <x v="6"/>
    <x v="36"/>
    <s v="N"/>
    <s v="00 - N/A"/>
    <s v="10 - FONDO GENERAL"/>
    <s v="(en blanco)"/>
    <s v="99 - MULTIPROVINCIAL"/>
    <n v="23682900"/>
    <n v="10418072.5"/>
  </r>
  <r>
    <s v="2024"/>
    <x v="0"/>
    <x v="0"/>
    <x v="1"/>
    <x v="7"/>
    <x v="2"/>
    <s v="0203 - MINISTERIO DE DEFENSA"/>
    <s v="0001 - EJERCITO DE LA REPUBLICA DOMINICANA"/>
    <x v="0"/>
    <x v="7"/>
    <x v="29"/>
    <x v="6"/>
    <x v="37"/>
    <s v="N"/>
    <s v="00 - N/A"/>
    <s v="10 - FONDO GENERAL"/>
    <s v="(en blanco)"/>
    <s v="99 - MULTIPROVINCIAL"/>
    <n v="2690000"/>
    <n v="613600"/>
  </r>
  <r>
    <s v="2024"/>
    <x v="0"/>
    <x v="0"/>
    <x v="1"/>
    <x v="7"/>
    <x v="2"/>
    <s v="0203 - MINISTERIO DE DEFENSA"/>
    <s v="0001 - EJERCITO DE LA REPUBLICA DOMINICANA"/>
    <x v="0"/>
    <x v="7"/>
    <x v="29"/>
    <x v="6"/>
    <x v="38"/>
    <s v="N"/>
    <s v="00 - N/A"/>
    <s v="10 - FONDO GENERAL"/>
    <s v="(en blanco)"/>
    <s v="99 - MULTIPROVINCIAL"/>
    <n v="1500000"/>
    <n v="0"/>
  </r>
  <r>
    <s v="2024"/>
    <x v="0"/>
    <x v="0"/>
    <x v="1"/>
    <x v="7"/>
    <x v="2"/>
    <s v="0203 - MINISTERIO DE DEFENSA"/>
    <s v="0001 - EJERCITO DE LA REPUBLICA DOMINICANA"/>
    <x v="0"/>
    <x v="7"/>
    <x v="29"/>
    <x v="6"/>
    <x v="39"/>
    <s v="N"/>
    <s v="00 - N/A"/>
    <s v="10 - FONDO GENERAL"/>
    <s v="(en blanco)"/>
    <s v="99 - MULTIPROVINCIAL"/>
    <n v="0"/>
    <n v="122152000"/>
  </r>
  <r>
    <s v="2024"/>
    <x v="0"/>
    <x v="0"/>
    <x v="1"/>
    <x v="7"/>
    <x v="2"/>
    <s v="0203 - MINISTERIO DE DEFENSA"/>
    <s v="0001 - EJERCITO DE LA REPUBLICA DOMINICANA"/>
    <x v="0"/>
    <x v="7"/>
    <x v="29"/>
    <x v="6"/>
    <x v="40"/>
    <s v="N"/>
    <s v="00 - N/A"/>
    <s v="10 - FONDO GENERAL"/>
    <s v="(en blanco)"/>
    <s v="99 - MULTIPROVINCIAL"/>
    <n v="2567120"/>
    <n v="0"/>
  </r>
  <r>
    <s v="2024"/>
    <x v="0"/>
    <x v="0"/>
    <x v="1"/>
    <x v="7"/>
    <x v="2"/>
    <s v="0203 - MINISTERIO DE DEFENSA"/>
    <s v="0001 - EJERCITO DE LA REPUBLICA DOMINICANA"/>
    <x v="0"/>
    <x v="7"/>
    <x v="29"/>
    <x v="6"/>
    <x v="43"/>
    <s v="N"/>
    <s v="00 - N/A"/>
    <s v="10 - FONDO GENERAL"/>
    <s v="(en blanco)"/>
    <s v="99 - MULTIPROVINCIAL"/>
    <n v="1140000"/>
    <n v="798380"/>
  </r>
  <r>
    <s v="2024"/>
    <x v="0"/>
    <x v="0"/>
    <x v="1"/>
    <x v="7"/>
    <x v="2"/>
    <s v="0203 - MINISTERIO DE DEFENSA"/>
    <s v="0001 - EJERCITO DE LA REPUBLICA DOMINICANA"/>
    <x v="0"/>
    <x v="7"/>
    <x v="29"/>
    <x v="5"/>
    <x v="42"/>
    <s v="N"/>
    <s v="00 - N/A"/>
    <s v="10 - FONDO GENERAL"/>
    <s v="(en blanco)"/>
    <s v="99 - MULTIPROVINCIAL"/>
    <n v="0"/>
    <n v="131336315.79000002"/>
  </r>
  <r>
    <s v="2024"/>
    <x v="0"/>
    <x v="0"/>
    <x v="1"/>
    <x v="7"/>
    <x v="2"/>
    <s v="0203 - MINISTERIO DE DEFENSA"/>
    <s v="0001 - EJERCITO DE LA REPUBLICA DOMINICANA"/>
    <x v="0"/>
    <x v="7"/>
    <x v="29"/>
    <x v="5"/>
    <x v="42"/>
    <s v="S"/>
    <s v="01 - CONSTRUCCIÓN DE OFICINAS DEL ESTADO MAYOR ERD, MUNICIPIO PEDRO BRAND, PROVINCIA SANTO DOMINGO"/>
    <s v="10 - FONDO GENERAL"/>
    <n v="16741"/>
    <s v="32 - SANTO DOMINGO"/>
    <n v="0"/>
    <n v="0"/>
  </r>
  <r>
    <s v="2024"/>
    <x v="0"/>
    <x v="0"/>
    <x v="1"/>
    <x v="7"/>
    <x v="2"/>
    <s v="0203 - MINISTERIO DE DEFENSA"/>
    <s v="0001 - FUERZA AEREA DE LA  REPUBLICA DOMINICANA"/>
    <x v="0"/>
    <x v="7"/>
    <x v="29"/>
    <x v="6"/>
    <x v="36"/>
    <s v="N"/>
    <s v="00 - N/A"/>
    <s v="10 - FONDO GENERAL"/>
    <s v="(en blanco)"/>
    <s v="99 - MULTIPROVINCIAL"/>
    <n v="1400000"/>
    <n v="265738.82999999996"/>
  </r>
  <r>
    <s v="2024"/>
    <x v="0"/>
    <x v="0"/>
    <x v="1"/>
    <x v="7"/>
    <x v="2"/>
    <s v="0203 - MINISTERIO DE DEFENSA"/>
    <s v="0001 - FUERZA AEREA DE LA  REPUBLICA DOMINICANA"/>
    <x v="0"/>
    <x v="7"/>
    <x v="29"/>
    <x v="6"/>
    <x v="36"/>
    <s v="N"/>
    <s v="00 - N/A"/>
    <s v="20 - FONDOS CON DESTINO ESPECÍFICO"/>
    <s v="(en blanco)"/>
    <s v="99 - MULTIPROVINCIAL"/>
    <n v="0"/>
    <n v="6119981.4800000004"/>
  </r>
  <r>
    <s v="2024"/>
    <x v="0"/>
    <x v="0"/>
    <x v="1"/>
    <x v="7"/>
    <x v="2"/>
    <s v="0203 - MINISTERIO DE DEFENSA"/>
    <s v="0001 - FUERZA AEREA DE LA  REPUBLICA DOMINICANA"/>
    <x v="0"/>
    <x v="7"/>
    <x v="29"/>
    <x v="6"/>
    <x v="37"/>
    <s v="N"/>
    <s v="00 - N/A"/>
    <s v="10 - FONDO GENERAL"/>
    <s v="(en blanco)"/>
    <s v="99 - MULTIPROVINCIAL"/>
    <n v="200000"/>
    <n v="9884.7199999999993"/>
  </r>
  <r>
    <s v="2024"/>
    <x v="0"/>
    <x v="0"/>
    <x v="1"/>
    <x v="7"/>
    <x v="2"/>
    <s v="0203 - MINISTERIO DE DEFENSA"/>
    <s v="0001 - FUERZA AEREA DE LA  REPUBLICA DOMINICANA"/>
    <x v="0"/>
    <x v="7"/>
    <x v="29"/>
    <x v="6"/>
    <x v="37"/>
    <s v="N"/>
    <s v="00 - N/A"/>
    <s v="20 - FONDOS CON DESTINO ESPECÍFICO"/>
    <s v="(en blanco)"/>
    <s v="99 - MULTIPROVINCIAL"/>
    <n v="0"/>
    <n v="240036.5"/>
  </r>
  <r>
    <s v="2024"/>
    <x v="0"/>
    <x v="0"/>
    <x v="1"/>
    <x v="7"/>
    <x v="2"/>
    <s v="0203 - MINISTERIO DE DEFENSA"/>
    <s v="0001 - FUERZA AEREA DE LA  REPUBLICA DOMINICANA"/>
    <x v="0"/>
    <x v="7"/>
    <x v="29"/>
    <x v="6"/>
    <x v="38"/>
    <s v="N"/>
    <s v="00 - N/A"/>
    <s v="10 - FONDO GENERAL"/>
    <s v="(en blanco)"/>
    <s v="99 - MULTIPROVINCIAL"/>
    <n v="300000"/>
    <n v="0"/>
  </r>
  <r>
    <s v="2024"/>
    <x v="0"/>
    <x v="0"/>
    <x v="1"/>
    <x v="7"/>
    <x v="2"/>
    <s v="0203 - MINISTERIO DE DEFENSA"/>
    <s v="0001 - FUERZA AEREA DE LA  REPUBLICA DOMINICANA"/>
    <x v="0"/>
    <x v="7"/>
    <x v="29"/>
    <x v="6"/>
    <x v="38"/>
    <s v="N"/>
    <s v="00 - N/A"/>
    <s v="20 - FONDOS CON DESTINO ESPECÍFICO"/>
    <s v="(en blanco)"/>
    <s v="99 - MULTIPROVINCIAL"/>
    <n v="0"/>
    <n v="0"/>
  </r>
  <r>
    <s v="2024"/>
    <x v="0"/>
    <x v="0"/>
    <x v="1"/>
    <x v="7"/>
    <x v="2"/>
    <s v="0203 - MINISTERIO DE DEFENSA"/>
    <s v="0001 - FUERZA AEREA DE LA  REPUBLICA DOMINICANA"/>
    <x v="0"/>
    <x v="7"/>
    <x v="29"/>
    <x v="6"/>
    <x v="39"/>
    <s v="N"/>
    <s v="00 - N/A"/>
    <s v="10 - FONDO GENERAL"/>
    <s v="(en blanco)"/>
    <s v="99 - MULTIPROVINCIAL"/>
    <n v="47500"/>
    <n v="0"/>
  </r>
  <r>
    <s v="2024"/>
    <x v="0"/>
    <x v="0"/>
    <x v="1"/>
    <x v="7"/>
    <x v="2"/>
    <s v="0203 - MINISTERIO DE DEFENSA"/>
    <s v="0001 - FUERZA AEREA DE LA  REPUBLICA DOMINICANA"/>
    <x v="0"/>
    <x v="7"/>
    <x v="29"/>
    <x v="6"/>
    <x v="39"/>
    <s v="N"/>
    <s v="00 - N/A"/>
    <s v="20 - FONDOS CON DESTINO ESPECÍFICO"/>
    <s v="(en blanco)"/>
    <s v="99 - MULTIPROVINCIAL"/>
    <n v="0"/>
    <n v="223998400"/>
  </r>
  <r>
    <s v="2024"/>
    <x v="0"/>
    <x v="0"/>
    <x v="1"/>
    <x v="7"/>
    <x v="2"/>
    <s v="0203 - MINISTERIO DE DEFENSA"/>
    <s v="0001 - FUERZA AEREA DE LA  REPUBLICA DOMINICANA"/>
    <x v="0"/>
    <x v="7"/>
    <x v="29"/>
    <x v="6"/>
    <x v="40"/>
    <s v="N"/>
    <s v="00 - N/A"/>
    <s v="10 - FONDO GENERAL"/>
    <s v="(en blanco)"/>
    <s v="99 - MULTIPROVINCIAL"/>
    <n v="2928800"/>
    <n v="1246686.99"/>
  </r>
  <r>
    <s v="2024"/>
    <x v="0"/>
    <x v="0"/>
    <x v="1"/>
    <x v="7"/>
    <x v="2"/>
    <s v="0203 - MINISTERIO DE DEFENSA"/>
    <s v="0001 - FUERZA AEREA DE LA  REPUBLICA DOMINICANA"/>
    <x v="0"/>
    <x v="7"/>
    <x v="29"/>
    <x v="6"/>
    <x v="40"/>
    <s v="N"/>
    <s v="00 - N/A"/>
    <s v="20 - FONDOS CON DESTINO ESPECÍFICO"/>
    <s v="(en blanco)"/>
    <s v="99 - MULTIPROVINCIAL"/>
    <n v="0"/>
    <n v="4764052.4899999993"/>
  </r>
  <r>
    <s v="2024"/>
    <x v="0"/>
    <x v="0"/>
    <x v="1"/>
    <x v="7"/>
    <x v="2"/>
    <s v="0203 - MINISTERIO DE DEFENSA"/>
    <s v="0001 - FUERZA AEREA DE LA  REPUBLICA DOMINICANA"/>
    <x v="0"/>
    <x v="7"/>
    <x v="29"/>
    <x v="6"/>
    <x v="43"/>
    <s v="N"/>
    <s v="00 - N/A"/>
    <s v="10 - FONDO GENERAL"/>
    <s v="(en blanco)"/>
    <s v="99 - MULTIPROVINCIAL"/>
    <n v="250000"/>
    <n v="0"/>
  </r>
  <r>
    <s v="2024"/>
    <x v="0"/>
    <x v="0"/>
    <x v="1"/>
    <x v="7"/>
    <x v="2"/>
    <s v="0203 - MINISTERIO DE DEFENSA"/>
    <s v="0001 - FUERZA AEREA DE LA  REPUBLICA DOMINICANA"/>
    <x v="0"/>
    <x v="7"/>
    <x v="29"/>
    <x v="6"/>
    <x v="43"/>
    <s v="N"/>
    <s v="00 - N/A"/>
    <s v="20 - FONDOS CON DESTINO ESPECÍFICO"/>
    <s v="(en blanco)"/>
    <s v="99 - MULTIPROVINCIAL"/>
    <n v="0"/>
    <n v="14868"/>
  </r>
  <r>
    <s v="2024"/>
    <x v="0"/>
    <x v="0"/>
    <x v="1"/>
    <x v="7"/>
    <x v="2"/>
    <s v="0203 - MINISTERIO DE DEFENSA"/>
    <s v="0001 - FUERZA AEREA DE LA  REPUBLICA DOMINICANA"/>
    <x v="0"/>
    <x v="7"/>
    <x v="29"/>
    <x v="6"/>
    <x v="44"/>
    <s v="N"/>
    <s v="00 - N/A"/>
    <s v="10 - FONDO GENERAL"/>
    <s v="(en blanco)"/>
    <s v="99 - MULTIPROVINCIAL"/>
    <n v="215000"/>
    <n v="0"/>
  </r>
  <r>
    <s v="2024"/>
    <x v="0"/>
    <x v="0"/>
    <x v="1"/>
    <x v="7"/>
    <x v="2"/>
    <s v="0203 - MINISTERIO DE DEFENSA"/>
    <s v="0001 - FUERZA AEREA DE LA  REPUBLICA DOMINICANA"/>
    <x v="0"/>
    <x v="7"/>
    <x v="29"/>
    <x v="5"/>
    <x v="42"/>
    <s v="N"/>
    <s v="00 - N/A"/>
    <s v="10 - FONDO GENERAL"/>
    <s v="(en blanco)"/>
    <s v="99 - MULTIPROVINCIAL"/>
    <n v="0"/>
    <n v="79892363.769999996"/>
  </r>
  <r>
    <s v="2024"/>
    <x v="0"/>
    <x v="0"/>
    <x v="1"/>
    <x v="7"/>
    <x v="2"/>
    <s v="0203 - MINISTERIO DE DEFENSA"/>
    <s v="0001 - MINISTERIO DE DEFENSA"/>
    <x v="0"/>
    <x v="7"/>
    <x v="29"/>
    <x v="6"/>
    <x v="36"/>
    <s v="N"/>
    <s v="00 - N/A"/>
    <s v="10 - FONDO GENERAL"/>
    <s v="(en blanco)"/>
    <s v="99 - MULTIPROVINCIAL"/>
    <n v="58778274"/>
    <n v="15477984.24"/>
  </r>
  <r>
    <s v="2024"/>
    <x v="0"/>
    <x v="0"/>
    <x v="1"/>
    <x v="7"/>
    <x v="2"/>
    <s v="0203 - MINISTERIO DE DEFENSA"/>
    <s v="0001 - MINISTERIO DE DEFENSA"/>
    <x v="0"/>
    <x v="7"/>
    <x v="29"/>
    <x v="6"/>
    <x v="36"/>
    <s v="N"/>
    <s v="00 - N/A"/>
    <s v="20 - FONDOS CON DESTINO ESPECÍFICO"/>
    <s v="(en blanco)"/>
    <s v="99 - MULTIPROVINCIAL"/>
    <n v="0"/>
    <n v="0"/>
  </r>
  <r>
    <s v="2024"/>
    <x v="0"/>
    <x v="0"/>
    <x v="1"/>
    <x v="7"/>
    <x v="2"/>
    <s v="0203 - MINISTERIO DE DEFENSA"/>
    <s v="0001 - MINISTERIO DE DEFENSA"/>
    <x v="0"/>
    <x v="7"/>
    <x v="29"/>
    <x v="6"/>
    <x v="37"/>
    <s v="N"/>
    <s v="00 - N/A"/>
    <s v="10 - FONDO GENERAL"/>
    <s v="(en blanco)"/>
    <s v="99 - MULTIPROVINCIAL"/>
    <n v="23500000"/>
    <n v="4522900.18"/>
  </r>
  <r>
    <s v="2024"/>
    <x v="0"/>
    <x v="0"/>
    <x v="1"/>
    <x v="7"/>
    <x v="2"/>
    <s v="0203 - MINISTERIO DE DEFENSA"/>
    <s v="0001 - MINISTERIO DE DEFENSA"/>
    <x v="0"/>
    <x v="7"/>
    <x v="29"/>
    <x v="6"/>
    <x v="37"/>
    <s v="N"/>
    <s v="00 - N/A"/>
    <s v="20 - FONDOS CON DESTINO ESPECÍFICO"/>
    <s v="(en blanco)"/>
    <s v="99 - MULTIPROVINCIAL"/>
    <n v="0"/>
    <n v="0"/>
  </r>
  <r>
    <s v="2024"/>
    <x v="0"/>
    <x v="0"/>
    <x v="1"/>
    <x v="7"/>
    <x v="2"/>
    <s v="0203 - MINISTERIO DE DEFENSA"/>
    <s v="0001 - MINISTERIO DE DEFENSA"/>
    <x v="0"/>
    <x v="7"/>
    <x v="29"/>
    <x v="6"/>
    <x v="38"/>
    <s v="N"/>
    <s v="00 - N/A"/>
    <s v="10 - FONDO GENERAL"/>
    <s v="(en blanco)"/>
    <s v="99 - MULTIPROVINCIAL"/>
    <n v="13000000"/>
    <n v="285858.02"/>
  </r>
  <r>
    <s v="2024"/>
    <x v="0"/>
    <x v="0"/>
    <x v="1"/>
    <x v="7"/>
    <x v="2"/>
    <s v="0203 - MINISTERIO DE DEFENSA"/>
    <s v="0001 - MINISTERIO DE DEFENSA"/>
    <x v="0"/>
    <x v="7"/>
    <x v="29"/>
    <x v="6"/>
    <x v="39"/>
    <s v="N"/>
    <s v="00 - N/A"/>
    <s v="10 - FONDO GENERAL"/>
    <s v="(en blanco)"/>
    <s v="99 - MULTIPROVINCIAL"/>
    <n v="31000000"/>
    <n v="13520422.66"/>
  </r>
  <r>
    <s v="2024"/>
    <x v="0"/>
    <x v="0"/>
    <x v="1"/>
    <x v="7"/>
    <x v="2"/>
    <s v="0203 - MINISTERIO DE DEFENSA"/>
    <s v="0001 - MINISTERIO DE DEFENSA"/>
    <x v="0"/>
    <x v="7"/>
    <x v="29"/>
    <x v="6"/>
    <x v="39"/>
    <s v="S"/>
    <s v="01 - CONSTRUCCIÓN VERJA PERIMETRAL INTELIGENTE FRONTERA REPÚBLICA DOMINICANA-HAITÍ"/>
    <s v="10 - FONDO GENERAL"/>
    <n v="14697"/>
    <s v="05 - DAJABON"/>
    <n v="0"/>
    <n v="1734600"/>
  </r>
  <r>
    <s v="2024"/>
    <x v="0"/>
    <x v="0"/>
    <x v="1"/>
    <x v="7"/>
    <x v="2"/>
    <s v="0203 - MINISTERIO DE DEFENSA"/>
    <s v="0001 - MINISTERIO DE DEFENSA"/>
    <x v="0"/>
    <x v="7"/>
    <x v="29"/>
    <x v="6"/>
    <x v="40"/>
    <s v="N"/>
    <s v="00 - N/A"/>
    <s v="10 - FONDO GENERAL"/>
    <s v="(en blanco)"/>
    <s v="99 - MULTIPROVINCIAL"/>
    <n v="51980411"/>
    <n v="54098842.770000011"/>
  </r>
  <r>
    <s v="2024"/>
    <x v="0"/>
    <x v="0"/>
    <x v="1"/>
    <x v="7"/>
    <x v="2"/>
    <s v="0203 - MINISTERIO DE DEFENSA"/>
    <s v="0001 - MINISTERIO DE DEFENSA"/>
    <x v="0"/>
    <x v="7"/>
    <x v="29"/>
    <x v="6"/>
    <x v="40"/>
    <s v="N"/>
    <s v="00 - N/A"/>
    <s v="20 - FONDOS CON DESTINO ESPECÍFICO"/>
    <s v="(en blanco)"/>
    <s v="99 - MULTIPROVINCIAL"/>
    <n v="0"/>
    <n v="233640"/>
  </r>
  <r>
    <s v="2024"/>
    <x v="0"/>
    <x v="0"/>
    <x v="1"/>
    <x v="7"/>
    <x v="2"/>
    <s v="0203 - MINISTERIO DE DEFENSA"/>
    <s v="0001 - MINISTERIO DE DEFENSA"/>
    <x v="0"/>
    <x v="7"/>
    <x v="29"/>
    <x v="6"/>
    <x v="40"/>
    <s v="S"/>
    <s v="01 - CONSTRUCCIÓN VERJA PERIMETRAL INTELIGENTE FRONTERA REPÚBLICA DOMINICANA-HAITÍ"/>
    <s v="10 - FONDO GENERAL"/>
    <n v="14697"/>
    <s v="05 - DAJABON"/>
    <n v="0"/>
    <n v="79296"/>
  </r>
  <r>
    <s v="2024"/>
    <x v="0"/>
    <x v="0"/>
    <x v="1"/>
    <x v="7"/>
    <x v="2"/>
    <s v="0203 - MINISTERIO DE DEFENSA"/>
    <s v="0001 - MINISTERIO DE DEFENSA"/>
    <x v="0"/>
    <x v="7"/>
    <x v="29"/>
    <x v="6"/>
    <x v="43"/>
    <s v="N"/>
    <s v="00 - N/A"/>
    <s v="10 - FONDO GENERAL"/>
    <s v="(en blanco)"/>
    <s v="99 - MULTIPROVINCIAL"/>
    <n v="29702528"/>
    <n v="2338407.7000000002"/>
  </r>
  <r>
    <s v="2024"/>
    <x v="0"/>
    <x v="0"/>
    <x v="1"/>
    <x v="7"/>
    <x v="2"/>
    <s v="0203 - MINISTERIO DE DEFENSA"/>
    <s v="0001 - MINISTERIO DE DEFENSA"/>
    <x v="0"/>
    <x v="7"/>
    <x v="29"/>
    <x v="6"/>
    <x v="43"/>
    <s v="N"/>
    <s v="00 - N/A"/>
    <s v="20 - FONDOS CON DESTINO ESPECÍFICO"/>
    <s v="(en blanco)"/>
    <s v="99 - MULTIPROVINCIAL"/>
    <n v="0"/>
    <n v="0"/>
  </r>
  <r>
    <s v="2024"/>
    <x v="0"/>
    <x v="0"/>
    <x v="1"/>
    <x v="7"/>
    <x v="2"/>
    <s v="0203 - MINISTERIO DE DEFENSA"/>
    <s v="0001 - MINISTERIO DE DEFENSA"/>
    <x v="0"/>
    <x v="7"/>
    <x v="29"/>
    <x v="6"/>
    <x v="43"/>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x v="2"/>
    <s v="0203 - MINISTERIO DE DEFENSA"/>
    <s v="0001 - MINISTERIO DE DEFENSA"/>
    <x v="0"/>
    <x v="7"/>
    <x v="29"/>
    <x v="6"/>
    <x v="41"/>
    <s v="N"/>
    <s v="00 - N/A"/>
    <s v="10 - FONDO GENERAL"/>
    <s v="(en blanco)"/>
    <s v="99 - MULTIPROVINCIAL"/>
    <n v="4000000"/>
    <n v="33141139.260000002"/>
  </r>
  <r>
    <s v="2024"/>
    <x v="0"/>
    <x v="0"/>
    <x v="1"/>
    <x v="7"/>
    <x v="2"/>
    <s v="0203 - MINISTERIO DE DEFENSA"/>
    <s v="0001 - MINISTERIO DE DEFENSA"/>
    <x v="0"/>
    <x v="7"/>
    <x v="29"/>
    <x v="6"/>
    <x v="44"/>
    <s v="N"/>
    <s v="00 - N/A"/>
    <s v="10 - FONDO GENERAL"/>
    <s v="(en blanco)"/>
    <s v="99 - MULTIPROVINCIAL"/>
    <n v="3000000"/>
    <n v="33003.24"/>
  </r>
  <r>
    <s v="2024"/>
    <x v="0"/>
    <x v="0"/>
    <x v="1"/>
    <x v="7"/>
    <x v="2"/>
    <s v="0203 - MINISTERIO DE DEFENSA"/>
    <s v="0001 - MINISTERIO DE DEFENSA"/>
    <x v="0"/>
    <x v="7"/>
    <x v="29"/>
    <x v="5"/>
    <x v="42"/>
    <s v="N"/>
    <s v="00 - N/A"/>
    <s v="10 - FONDO GENERAL"/>
    <s v="(en blanco)"/>
    <s v="99 - MULTIPROVINCIAL"/>
    <n v="40394385"/>
    <n v="21682891.75"/>
  </r>
  <r>
    <s v="2024"/>
    <x v="0"/>
    <x v="0"/>
    <x v="1"/>
    <x v="7"/>
    <x v="2"/>
    <s v="0203 - MINISTERIO DE DEFENSA"/>
    <s v="0001 - MINISTERIO DE DEFENSA"/>
    <x v="0"/>
    <x v="7"/>
    <x v="29"/>
    <x v="5"/>
    <x v="42"/>
    <s v="S"/>
    <s v="01 - CONSTRUCCIÓN VERJA PERIMETRAL INTELIGENTE FRONTERA REPÚBLICA DOMINICANA-HAITÍ"/>
    <s v="10 - FONDO GENERAL"/>
    <n v="14697"/>
    <s v="05 - DAJABON"/>
    <n v="1250000000"/>
    <n v="3112559.96"/>
  </r>
  <r>
    <s v="2024"/>
    <x v="0"/>
    <x v="0"/>
    <x v="1"/>
    <x v="7"/>
    <x v="2"/>
    <s v="0203 - MINISTERIO DE DEFENSA"/>
    <s v="0001 - MINISTERIO DE DEFENSA"/>
    <x v="0"/>
    <x v="7"/>
    <x v="29"/>
    <x v="5"/>
    <x v="42"/>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x v="2"/>
    <s v="0203 - MINISTERIO DE DEFENSA"/>
    <s v="0002 - ACADEMIA MILITAR BATALLA DE LA CARRERA"/>
    <x v="2"/>
    <x v="10"/>
    <x v="30"/>
    <x v="6"/>
    <x v="36"/>
    <s v="N"/>
    <s v="00 - N/A"/>
    <s v="10 - FONDO GENERAL"/>
    <s v="(en blanco)"/>
    <s v="32 - SANTO DOMINGO"/>
    <n v="707821"/>
    <n v="100512.40000000001"/>
  </r>
  <r>
    <s v="2024"/>
    <x v="0"/>
    <x v="0"/>
    <x v="1"/>
    <x v="7"/>
    <x v="2"/>
    <s v="0203 - MINISTERIO DE DEFENSA"/>
    <s v="0002 - ACADEMIA MILITAR BATALLA DE LA CARRERA"/>
    <x v="2"/>
    <x v="10"/>
    <x v="30"/>
    <x v="6"/>
    <x v="37"/>
    <s v="N"/>
    <s v="00 - N/A"/>
    <s v="10 - FONDO GENERAL"/>
    <s v="(en blanco)"/>
    <s v="32 - SANTO DOMINGO"/>
    <n v="100000"/>
    <n v="124791.37"/>
  </r>
  <r>
    <s v="2024"/>
    <x v="0"/>
    <x v="0"/>
    <x v="1"/>
    <x v="7"/>
    <x v="2"/>
    <s v="0203 - MINISTERIO DE DEFENSA"/>
    <s v="0002 - ACADEMIA MILITAR BATALLA DE LA CARRERA"/>
    <x v="2"/>
    <x v="10"/>
    <x v="30"/>
    <x v="6"/>
    <x v="40"/>
    <s v="N"/>
    <s v="00 - N/A"/>
    <s v="10 - FONDO GENERAL"/>
    <s v="(en blanco)"/>
    <s v="32 - SANTO DOMINGO"/>
    <n v="200000"/>
    <n v="0"/>
  </r>
  <r>
    <s v="2024"/>
    <x v="0"/>
    <x v="0"/>
    <x v="1"/>
    <x v="7"/>
    <x v="2"/>
    <s v="0203 - MINISTERIO DE DEFENSA"/>
    <s v="0002 - ACADEMIA MILITAR BATALLA DE LA CARRERA"/>
    <x v="2"/>
    <x v="10"/>
    <x v="30"/>
    <x v="6"/>
    <x v="43"/>
    <s v="N"/>
    <s v="00 - N/A"/>
    <s v="10 - FONDO GENERAL"/>
    <s v="(en blanco)"/>
    <s v="32 - SANTO DOMINGO"/>
    <n v="0"/>
    <n v="8285.58"/>
  </r>
  <r>
    <s v="2024"/>
    <x v="0"/>
    <x v="0"/>
    <x v="1"/>
    <x v="7"/>
    <x v="2"/>
    <s v="0203 - MINISTERIO DE DEFENSA"/>
    <s v="0002 - DIRECCION GENERAL DE DRAGAS, PRESAS Y BALIZAMIENTO, M.G"/>
    <x v="0"/>
    <x v="7"/>
    <x v="29"/>
    <x v="6"/>
    <x v="36"/>
    <s v="N"/>
    <s v="00 - N/A"/>
    <s v="10 - FONDO GENERAL"/>
    <s v="(en blanco)"/>
    <s v="99 - MULTIPROVINCIAL"/>
    <n v="1045000"/>
    <n v="264298.91000000003"/>
  </r>
  <r>
    <s v="2024"/>
    <x v="0"/>
    <x v="0"/>
    <x v="1"/>
    <x v="7"/>
    <x v="2"/>
    <s v="0203 - MINISTERIO DE DEFENSA"/>
    <s v="0002 - DIRECCION GENERAL DE DRAGAS, PRESAS Y BALIZAMIENTO, M.G"/>
    <x v="0"/>
    <x v="7"/>
    <x v="29"/>
    <x v="6"/>
    <x v="37"/>
    <s v="N"/>
    <s v="00 - N/A"/>
    <s v="10 - FONDO GENERAL"/>
    <s v="(en blanco)"/>
    <s v="99 - MULTIPROVINCIAL"/>
    <n v="60000"/>
    <n v="59094.400000000001"/>
  </r>
  <r>
    <s v="2024"/>
    <x v="0"/>
    <x v="0"/>
    <x v="1"/>
    <x v="7"/>
    <x v="2"/>
    <s v="0203 - MINISTERIO DE DEFENSA"/>
    <s v="0002 - DIRECCION GENERAL DE DRAGAS, PRESAS Y BALIZAMIENTO, M.G"/>
    <x v="0"/>
    <x v="7"/>
    <x v="29"/>
    <x v="6"/>
    <x v="38"/>
    <s v="N"/>
    <s v="00 - N/A"/>
    <s v="10 - FONDO GENERAL"/>
    <s v="(en blanco)"/>
    <s v="99 - MULTIPROVINCIAL"/>
    <n v="250000"/>
    <n v="0"/>
  </r>
  <r>
    <s v="2024"/>
    <x v="0"/>
    <x v="0"/>
    <x v="1"/>
    <x v="7"/>
    <x v="2"/>
    <s v="0203 - MINISTERIO DE DEFENSA"/>
    <s v="0002 - DIRECCION GENERAL DE DRAGAS, PRESAS Y BALIZAMIENTO, M.G"/>
    <x v="0"/>
    <x v="7"/>
    <x v="29"/>
    <x v="6"/>
    <x v="40"/>
    <s v="N"/>
    <s v="00 - N/A"/>
    <s v="10 - FONDO GENERAL"/>
    <s v="(en blanco)"/>
    <s v="99 - MULTIPROVINCIAL"/>
    <n v="510000"/>
    <n v="185776.84"/>
  </r>
  <r>
    <s v="2024"/>
    <x v="0"/>
    <x v="0"/>
    <x v="1"/>
    <x v="7"/>
    <x v="2"/>
    <s v="0203 - MINISTERIO DE DEFENSA"/>
    <s v="0002 - DIRECCION GENERAL DE DRAGAS, PRESAS Y BALIZAMIENTO, M.G"/>
    <x v="0"/>
    <x v="7"/>
    <x v="29"/>
    <x v="6"/>
    <x v="43"/>
    <s v="N"/>
    <s v="00 - N/A"/>
    <s v="10 - FONDO GENERAL"/>
    <s v="(en blanco)"/>
    <s v="99 - MULTIPROVINCIAL"/>
    <n v="5000"/>
    <n v="0"/>
  </r>
  <r>
    <s v="2024"/>
    <x v="0"/>
    <x v="0"/>
    <x v="1"/>
    <x v="7"/>
    <x v="2"/>
    <s v="0203 - MINISTERIO DE DEFENSA"/>
    <s v="0002 - DIRECCION GENERAL DE DRAGAS, PRESAS Y BALIZAMIENTO, M.G"/>
    <x v="0"/>
    <x v="7"/>
    <x v="29"/>
    <x v="5"/>
    <x v="42"/>
    <s v="N"/>
    <s v="00 - N/A"/>
    <s v="10 - FONDO GENERAL"/>
    <s v="(en blanco)"/>
    <s v="99 - MULTIPROVINCIAL"/>
    <n v="1000"/>
    <n v="0"/>
  </r>
  <r>
    <s v="2024"/>
    <x v="0"/>
    <x v="0"/>
    <x v="1"/>
    <x v="7"/>
    <x v="2"/>
    <s v="0203 - MINISTERIO DE DEFENSA"/>
    <s v="0002 - DIRECCION GENERAL DE ESCUELAS VOCACIONALES"/>
    <x v="2"/>
    <x v="10"/>
    <x v="31"/>
    <x v="6"/>
    <x v="36"/>
    <s v="N"/>
    <s v="00 - N/A"/>
    <s v="10 - FONDO GENERAL"/>
    <s v="(en blanco)"/>
    <s v="99 - MULTIPROVINCIAL"/>
    <n v="1700000"/>
    <n v="8716559.7000000011"/>
  </r>
  <r>
    <s v="2024"/>
    <x v="0"/>
    <x v="0"/>
    <x v="1"/>
    <x v="7"/>
    <x v="2"/>
    <s v="0203 - MINISTERIO DE DEFENSA"/>
    <s v="0002 - DIRECCION GENERAL DE ESCUELAS VOCACIONALES"/>
    <x v="2"/>
    <x v="10"/>
    <x v="31"/>
    <x v="6"/>
    <x v="36"/>
    <s v="N"/>
    <s v="00 - N/A"/>
    <s v="20 - FONDOS CON DESTINO ESPECÍFICO"/>
    <s v="(en blanco)"/>
    <s v="99 - MULTIPROVINCIAL"/>
    <n v="0"/>
    <n v="0"/>
  </r>
  <r>
    <s v="2024"/>
    <x v="0"/>
    <x v="0"/>
    <x v="1"/>
    <x v="7"/>
    <x v="2"/>
    <s v="0203 - MINISTERIO DE DEFENSA"/>
    <s v="0002 - DIRECCION GENERAL DE ESCUELAS VOCACIONALES"/>
    <x v="2"/>
    <x v="10"/>
    <x v="31"/>
    <x v="6"/>
    <x v="37"/>
    <s v="N"/>
    <s v="00 - N/A"/>
    <s v="10 - FONDO GENERAL"/>
    <s v="(en blanco)"/>
    <s v="99 - MULTIPROVINCIAL"/>
    <n v="750000"/>
    <n v="323084"/>
  </r>
  <r>
    <s v="2024"/>
    <x v="0"/>
    <x v="0"/>
    <x v="1"/>
    <x v="7"/>
    <x v="2"/>
    <s v="0203 - MINISTERIO DE DEFENSA"/>
    <s v="0002 - DIRECCION GENERAL DE ESCUELAS VOCACIONALES"/>
    <x v="2"/>
    <x v="10"/>
    <x v="31"/>
    <x v="6"/>
    <x v="38"/>
    <s v="N"/>
    <s v="00 - N/A"/>
    <s v="10 - FONDO GENERAL"/>
    <s v="(en blanco)"/>
    <s v="99 - MULTIPROVINCIAL"/>
    <n v="600000"/>
    <n v="2383222.4"/>
  </r>
  <r>
    <s v="2024"/>
    <x v="0"/>
    <x v="0"/>
    <x v="1"/>
    <x v="7"/>
    <x v="2"/>
    <s v="0203 - MINISTERIO DE DEFENSA"/>
    <s v="0002 - DIRECCION GENERAL DE ESCUELAS VOCACIONALES"/>
    <x v="2"/>
    <x v="10"/>
    <x v="31"/>
    <x v="6"/>
    <x v="38"/>
    <s v="N"/>
    <s v="00 - N/A"/>
    <s v="20 - FONDOS CON DESTINO ESPECÍFICO"/>
    <s v="(en blanco)"/>
    <s v="99 - MULTIPROVINCIAL"/>
    <n v="100000"/>
    <n v="0"/>
  </r>
  <r>
    <s v="2024"/>
    <x v="0"/>
    <x v="0"/>
    <x v="1"/>
    <x v="7"/>
    <x v="2"/>
    <s v="0203 - MINISTERIO DE DEFENSA"/>
    <s v="0002 - DIRECCION GENERAL DE ESCUELAS VOCACIONALES"/>
    <x v="2"/>
    <x v="10"/>
    <x v="31"/>
    <x v="6"/>
    <x v="39"/>
    <s v="N"/>
    <s v="00 - N/A"/>
    <s v="10 - FONDO GENERAL"/>
    <s v="(en blanco)"/>
    <s v="99 - MULTIPROVINCIAL"/>
    <n v="8300000"/>
    <n v="5200000"/>
  </r>
  <r>
    <s v="2024"/>
    <x v="0"/>
    <x v="0"/>
    <x v="1"/>
    <x v="7"/>
    <x v="2"/>
    <s v="0203 - MINISTERIO DE DEFENSA"/>
    <s v="0002 - DIRECCION GENERAL DE ESCUELAS VOCACIONALES"/>
    <x v="2"/>
    <x v="10"/>
    <x v="31"/>
    <x v="6"/>
    <x v="40"/>
    <s v="N"/>
    <s v="00 - N/A"/>
    <s v="10 - FONDO GENERAL"/>
    <s v="(en blanco)"/>
    <s v="99 - MULTIPROVINCIAL"/>
    <n v="2280000"/>
    <n v="2703608.9899999998"/>
  </r>
  <r>
    <s v="2024"/>
    <x v="0"/>
    <x v="0"/>
    <x v="1"/>
    <x v="7"/>
    <x v="2"/>
    <s v="0203 - MINISTERIO DE DEFENSA"/>
    <s v="0002 - DIRECCION GENERAL DE ESCUELAS VOCACIONALES"/>
    <x v="2"/>
    <x v="10"/>
    <x v="31"/>
    <x v="6"/>
    <x v="40"/>
    <s v="N"/>
    <s v="00 - N/A"/>
    <s v="20 - FONDOS CON DESTINO ESPECÍFICO"/>
    <s v="(en blanco)"/>
    <s v="99 - MULTIPROVINCIAL"/>
    <n v="100000"/>
    <n v="0"/>
  </r>
  <r>
    <s v="2024"/>
    <x v="0"/>
    <x v="0"/>
    <x v="1"/>
    <x v="7"/>
    <x v="2"/>
    <s v="0203 - MINISTERIO DE DEFENSA"/>
    <s v="0002 - DIRECCION GENERAL DE ESCUELAS VOCACIONALES"/>
    <x v="2"/>
    <x v="10"/>
    <x v="31"/>
    <x v="6"/>
    <x v="41"/>
    <s v="N"/>
    <s v="00 - N/A"/>
    <s v="10 - FONDO GENERAL"/>
    <s v="(en blanco)"/>
    <s v="99 - MULTIPROVINCIAL"/>
    <n v="700499"/>
    <n v="0"/>
  </r>
  <r>
    <s v="2024"/>
    <x v="0"/>
    <x v="0"/>
    <x v="1"/>
    <x v="7"/>
    <x v="2"/>
    <s v="0203 - MINISTERIO DE DEFENSA"/>
    <s v="0002 - DIRECCION GENERAL DE ESCUELAS VOCACIONALES"/>
    <x v="2"/>
    <x v="10"/>
    <x v="31"/>
    <x v="6"/>
    <x v="44"/>
    <s v="N"/>
    <s v="00 - N/A"/>
    <s v="20 - FONDOS CON DESTINO ESPECÍFICO"/>
    <s v="(en blanco)"/>
    <s v="99 - MULTIPROVINCIAL"/>
    <n v="100000"/>
    <n v="0"/>
  </r>
  <r>
    <s v="2024"/>
    <x v="0"/>
    <x v="0"/>
    <x v="1"/>
    <x v="7"/>
    <x v="2"/>
    <s v="0203 - MINISTERIO DE DEFENSA"/>
    <s v="0002 - DIRECCION GENERAL DE ESCUELAS VOCACIONALES"/>
    <x v="2"/>
    <x v="10"/>
    <x v="31"/>
    <x v="5"/>
    <x v="42"/>
    <s v="N"/>
    <s v="00 - N/A"/>
    <s v="10 - FONDO GENERAL"/>
    <s v="(en blanco)"/>
    <s v="99 - MULTIPROVINCIAL"/>
    <n v="88648537"/>
    <n v="13639038.01"/>
  </r>
  <r>
    <s v="2024"/>
    <x v="0"/>
    <x v="0"/>
    <x v="1"/>
    <x v="7"/>
    <x v="2"/>
    <s v="0203 - MINISTERIO DE DEFENSA"/>
    <s v="0002 - DIRECCION GENERAL DE ESCUELAS VOCACIONALES"/>
    <x v="2"/>
    <x v="4"/>
    <x v="6"/>
    <x v="6"/>
    <x v="36"/>
    <s v="N"/>
    <s v="00 - N/A"/>
    <s v="10 - FONDO GENERAL"/>
    <s v="(en blanco)"/>
    <s v="99 - MULTIPROVINCIAL"/>
    <n v="815000"/>
    <n v="457.84"/>
  </r>
  <r>
    <s v="2024"/>
    <x v="0"/>
    <x v="0"/>
    <x v="1"/>
    <x v="7"/>
    <x v="2"/>
    <s v="0203 - MINISTERIO DE DEFENSA"/>
    <s v="0002 - DIRECCION GENERAL DE ESCUELAS VOCACIONALES"/>
    <x v="2"/>
    <x v="4"/>
    <x v="6"/>
    <x v="6"/>
    <x v="40"/>
    <s v="N"/>
    <s v="00 - N/A"/>
    <s v="10 - FONDO GENERAL"/>
    <s v="(en blanco)"/>
    <s v="99 - MULTIPROVINCIAL"/>
    <n v="92633"/>
    <n v="5369"/>
  </r>
  <r>
    <s v="2024"/>
    <x v="0"/>
    <x v="0"/>
    <x v="1"/>
    <x v="7"/>
    <x v="2"/>
    <s v="0203 - MINISTERIO DE DEFENSA"/>
    <s v="0002 - HOSPITAL MILITAR FAD DR RAMON DE LARA"/>
    <x v="2"/>
    <x v="3"/>
    <x v="28"/>
    <x v="6"/>
    <x v="36"/>
    <s v="N"/>
    <s v="00 - N/A"/>
    <s v="10 - FONDO GENERAL"/>
    <s v="(en blanco)"/>
    <s v="99 - MULTIPROVINCIAL"/>
    <n v="0"/>
    <n v="31565"/>
  </r>
  <r>
    <s v="2024"/>
    <x v="0"/>
    <x v="0"/>
    <x v="1"/>
    <x v="7"/>
    <x v="2"/>
    <s v="0203 - MINISTERIO DE DEFENSA"/>
    <s v="0002 - HOSPITAL MILITAR FAD DR RAMON DE LARA"/>
    <x v="2"/>
    <x v="3"/>
    <x v="28"/>
    <x v="6"/>
    <x v="36"/>
    <s v="N"/>
    <s v="00 - N/A"/>
    <s v="20 - FONDOS CON DESTINO ESPECÍFICO"/>
    <s v="(en blanco)"/>
    <s v="99 - MULTIPROVINCIAL"/>
    <n v="0"/>
    <n v="1019785.5000000001"/>
  </r>
  <r>
    <s v="2024"/>
    <x v="0"/>
    <x v="0"/>
    <x v="1"/>
    <x v="7"/>
    <x v="2"/>
    <s v="0203 - MINISTERIO DE DEFENSA"/>
    <s v="0002 - HOSPITAL MILITAR FAD DR RAMON DE LARA"/>
    <x v="2"/>
    <x v="3"/>
    <x v="28"/>
    <x v="6"/>
    <x v="37"/>
    <s v="N"/>
    <s v="00 - N/A"/>
    <s v="20 - FONDOS CON DESTINO ESPECÍFICO"/>
    <s v="(en blanco)"/>
    <s v="99 - MULTIPROVINCIAL"/>
    <n v="0"/>
    <n v="0"/>
  </r>
  <r>
    <s v="2024"/>
    <x v="0"/>
    <x v="0"/>
    <x v="1"/>
    <x v="7"/>
    <x v="2"/>
    <s v="0203 - MINISTERIO DE DEFENSA"/>
    <s v="0002 - HOSPITAL MILITAR FAD DR RAMON DE LARA"/>
    <x v="2"/>
    <x v="3"/>
    <x v="28"/>
    <x v="6"/>
    <x v="38"/>
    <s v="N"/>
    <s v="00 - N/A"/>
    <s v="10 - FONDO GENERAL"/>
    <s v="(en blanco)"/>
    <s v="99 - MULTIPROVINCIAL"/>
    <n v="0"/>
    <n v="3362862.41"/>
  </r>
  <r>
    <s v="2024"/>
    <x v="0"/>
    <x v="0"/>
    <x v="1"/>
    <x v="7"/>
    <x v="2"/>
    <s v="0203 - MINISTERIO DE DEFENSA"/>
    <s v="0002 - HOSPITAL MILITAR FAD DR RAMON DE LARA"/>
    <x v="2"/>
    <x v="3"/>
    <x v="28"/>
    <x v="6"/>
    <x v="38"/>
    <s v="N"/>
    <s v="00 - N/A"/>
    <s v="20 - FONDOS CON DESTINO ESPECÍFICO"/>
    <s v="(en blanco)"/>
    <s v="99 - MULTIPROVINCIAL"/>
    <n v="0"/>
    <n v="881693.05"/>
  </r>
  <r>
    <s v="2024"/>
    <x v="0"/>
    <x v="0"/>
    <x v="1"/>
    <x v="7"/>
    <x v="2"/>
    <s v="0203 - MINISTERIO DE DEFENSA"/>
    <s v="0002 - HOSPITAL MILITAR FAD DR RAMON DE LARA"/>
    <x v="2"/>
    <x v="3"/>
    <x v="28"/>
    <x v="6"/>
    <x v="39"/>
    <s v="N"/>
    <s v="00 - N/A"/>
    <s v="20 - FONDOS CON DESTINO ESPECÍFICO"/>
    <s v="(en blanco)"/>
    <s v="99 - MULTIPROVINCIAL"/>
    <n v="0"/>
    <n v="126260"/>
  </r>
  <r>
    <s v="2024"/>
    <x v="0"/>
    <x v="0"/>
    <x v="1"/>
    <x v="7"/>
    <x v="2"/>
    <s v="0203 - MINISTERIO DE DEFENSA"/>
    <s v="0002 - HOSPITAL MILITAR FAD DR RAMON DE LARA"/>
    <x v="2"/>
    <x v="3"/>
    <x v="28"/>
    <x v="6"/>
    <x v="40"/>
    <s v="N"/>
    <s v="00 - N/A"/>
    <s v="10 - FONDO GENERAL"/>
    <s v="(en blanco)"/>
    <s v="99 - MULTIPROVINCIAL"/>
    <n v="0"/>
    <n v="106672"/>
  </r>
  <r>
    <s v="2024"/>
    <x v="0"/>
    <x v="0"/>
    <x v="1"/>
    <x v="7"/>
    <x v="2"/>
    <s v="0203 - MINISTERIO DE DEFENSA"/>
    <s v="0002 - HOSPITAL MILITAR FAD DR RAMON DE LARA"/>
    <x v="2"/>
    <x v="3"/>
    <x v="28"/>
    <x v="6"/>
    <x v="40"/>
    <s v="N"/>
    <s v="00 - N/A"/>
    <s v="20 - FONDOS CON DESTINO ESPECÍFICO"/>
    <s v="(en blanco)"/>
    <s v="99 - MULTIPROVINCIAL"/>
    <n v="0"/>
    <n v="398424.64"/>
  </r>
  <r>
    <s v="2024"/>
    <x v="0"/>
    <x v="0"/>
    <x v="1"/>
    <x v="7"/>
    <x v="2"/>
    <s v="0203 - MINISTERIO DE DEFENSA"/>
    <s v="0002 - HOSPITAL MILITAR FAD DR RAMON DE LARA"/>
    <x v="2"/>
    <x v="3"/>
    <x v="28"/>
    <x v="6"/>
    <x v="44"/>
    <s v="N"/>
    <s v="00 - N/A"/>
    <s v="20 - FONDOS CON DESTINO ESPECÍFICO"/>
    <s v="(en blanco)"/>
    <s v="99 - MULTIPROVINCIAL"/>
    <n v="0"/>
    <n v="5947.2"/>
  </r>
  <r>
    <s v="2024"/>
    <x v="0"/>
    <x v="0"/>
    <x v="1"/>
    <x v="7"/>
    <x v="2"/>
    <s v="0203 - MINISTERIO DE DEFENSA"/>
    <s v="0002 - HOSPITAL MILITAR FAD DR RAMON DE LARA"/>
    <x v="2"/>
    <x v="3"/>
    <x v="28"/>
    <x v="5"/>
    <x v="42"/>
    <s v="N"/>
    <s v="00 - N/A"/>
    <s v="10 - FONDO GENERAL"/>
    <s v="(en blanco)"/>
    <s v="99 - MULTIPROVINCIAL"/>
    <n v="0"/>
    <n v="13533046.630000001"/>
  </r>
  <r>
    <s v="2024"/>
    <x v="0"/>
    <x v="0"/>
    <x v="1"/>
    <x v="7"/>
    <x v="2"/>
    <s v="0203 - MINISTERIO DE DEFENSA"/>
    <s v="0002 - HOSPITAL MILITAR FAD DR RAMON DE LARA"/>
    <x v="2"/>
    <x v="3"/>
    <x v="28"/>
    <x v="5"/>
    <x v="42"/>
    <s v="N"/>
    <s v="00 - N/A"/>
    <s v="20 - FONDOS CON DESTINO ESPECÍFICO"/>
    <s v="(en blanco)"/>
    <s v="99 - MULTIPROVINCIAL"/>
    <n v="0"/>
    <n v="9722267.0599999987"/>
  </r>
  <r>
    <s v="2024"/>
    <x v="0"/>
    <x v="0"/>
    <x v="1"/>
    <x v="7"/>
    <x v="2"/>
    <s v="0203 - MINISTERIO DE DEFENSA"/>
    <s v="0003 - DIRECCIÓN GENERAL DE COMUNIDADES FRONTERIZAS"/>
    <x v="1"/>
    <x v="12"/>
    <x v="32"/>
    <x v="6"/>
    <x v="39"/>
    <s v="N"/>
    <s v="00 - N/A"/>
    <s v="10 - FONDO GENERAL"/>
    <s v="(en blanco)"/>
    <s v="99 - MULTIPROVINCIAL"/>
    <n v="2500000"/>
    <n v="0"/>
  </r>
  <r>
    <s v="2024"/>
    <x v="0"/>
    <x v="0"/>
    <x v="1"/>
    <x v="7"/>
    <x v="2"/>
    <s v="0203 - MINISTERIO DE DEFENSA"/>
    <s v="0003 - DIRECCIÓN GENERAL DE COMUNIDADES FRONTERIZAS"/>
    <x v="1"/>
    <x v="12"/>
    <x v="32"/>
    <x v="6"/>
    <x v="40"/>
    <s v="N"/>
    <s v="00 - N/A"/>
    <s v="10 - FONDO GENERAL"/>
    <s v="(en blanco)"/>
    <s v="99 - MULTIPROVINCIAL"/>
    <n v="500000"/>
    <n v="0"/>
  </r>
  <r>
    <s v="2024"/>
    <x v="0"/>
    <x v="0"/>
    <x v="1"/>
    <x v="7"/>
    <x v="2"/>
    <s v="0203 - MINISTERIO DE DEFENSA"/>
    <s v="0003 - ESCUELA DE GRADUADOS DE ESTUDIOS MILITARES DEL EJERCITO DE REP. DOM."/>
    <x v="2"/>
    <x v="10"/>
    <x v="24"/>
    <x v="6"/>
    <x v="36"/>
    <s v="N"/>
    <s v="00 - N/A"/>
    <s v="10 - FONDO GENERAL"/>
    <s v="(en blanco)"/>
    <s v="32 - SANTO DOMINGO"/>
    <n v="750000"/>
    <n v="1510883.8"/>
  </r>
  <r>
    <s v="2024"/>
    <x v="0"/>
    <x v="0"/>
    <x v="1"/>
    <x v="7"/>
    <x v="2"/>
    <s v="0203 - MINISTERIO DE DEFENSA"/>
    <s v="0003 - ESCUELA DE GRADUADOS DE ESTUDIOS MILITARES DEL EJERCITO DE REP. DOM."/>
    <x v="2"/>
    <x v="10"/>
    <x v="24"/>
    <x v="6"/>
    <x v="37"/>
    <s v="N"/>
    <s v="00 - N/A"/>
    <s v="10 - FONDO GENERAL"/>
    <s v="(en blanco)"/>
    <s v="32 - SANTO DOMINGO"/>
    <n v="200000"/>
    <n v="0"/>
  </r>
  <r>
    <s v="2024"/>
    <x v="0"/>
    <x v="0"/>
    <x v="1"/>
    <x v="7"/>
    <x v="2"/>
    <s v="0203 - MINISTERIO DE DEFENSA"/>
    <s v="0003 - ESCUELA DE GRADUADOS DE ESTUDIOS MILITARES DEL EJERCITO DE REP. DOM."/>
    <x v="2"/>
    <x v="10"/>
    <x v="24"/>
    <x v="6"/>
    <x v="38"/>
    <s v="N"/>
    <s v="00 - N/A"/>
    <s v="10 - FONDO GENERAL"/>
    <s v="(en blanco)"/>
    <s v="32 - SANTO DOMINGO"/>
    <n v="50000"/>
    <n v="0"/>
  </r>
  <r>
    <s v="2024"/>
    <x v="0"/>
    <x v="0"/>
    <x v="1"/>
    <x v="7"/>
    <x v="2"/>
    <s v="0203 - MINISTERIO DE DEFENSA"/>
    <s v="0003 - ESCUELA DE GRADUADOS DE ESTUDIOS MILITARES DEL EJERCITO DE REP. DOM."/>
    <x v="2"/>
    <x v="10"/>
    <x v="24"/>
    <x v="6"/>
    <x v="40"/>
    <s v="N"/>
    <s v="00 - N/A"/>
    <s v="10 - FONDO GENERAL"/>
    <s v="(en blanco)"/>
    <s v="32 - SANTO DOMINGO"/>
    <n v="450000"/>
    <n v="296475"/>
  </r>
  <r>
    <s v="2024"/>
    <x v="0"/>
    <x v="0"/>
    <x v="1"/>
    <x v="7"/>
    <x v="2"/>
    <s v="0203 - MINISTERIO DE DEFENSA"/>
    <s v="0003 - FORMACION Y CAPACITACION TECNICO PROFESIONAL (IMESA)"/>
    <x v="2"/>
    <x v="10"/>
    <x v="30"/>
    <x v="6"/>
    <x v="36"/>
    <s v="N"/>
    <s v="00 - N/A"/>
    <s v="10 - FONDO GENERAL"/>
    <s v="(en blanco)"/>
    <s v="99 - MULTIPROVINCIAL"/>
    <n v="115000"/>
    <n v="0"/>
  </r>
  <r>
    <s v="2024"/>
    <x v="0"/>
    <x v="0"/>
    <x v="1"/>
    <x v="7"/>
    <x v="2"/>
    <s v="0203 - MINISTERIO DE DEFENSA"/>
    <s v="0003 - FORMACION Y CAPACITACION TECNICO PROFESIONAL (IMESA)"/>
    <x v="2"/>
    <x v="10"/>
    <x v="30"/>
    <x v="6"/>
    <x v="40"/>
    <s v="N"/>
    <s v="00 - N/A"/>
    <s v="10 - FONDO GENERAL"/>
    <s v="(en blanco)"/>
    <s v="99 - MULTIPROVINCIAL"/>
    <n v="60000"/>
    <n v="37199.5"/>
  </r>
  <r>
    <s v="2024"/>
    <x v="0"/>
    <x v="0"/>
    <x v="1"/>
    <x v="7"/>
    <x v="2"/>
    <s v="0203 - MINISTERIO DE DEFENSA"/>
    <s v="0003 - SERVICIOS DE PESCA"/>
    <x v="0"/>
    <x v="7"/>
    <x v="29"/>
    <x v="6"/>
    <x v="36"/>
    <s v="N"/>
    <s v="00 - N/A"/>
    <s v="10 - FONDO GENERAL"/>
    <s v="(en blanco)"/>
    <s v="99 - MULTIPROVINCIAL"/>
    <n v="858824"/>
    <n v="225380.47999999998"/>
  </r>
  <r>
    <s v="2024"/>
    <x v="0"/>
    <x v="0"/>
    <x v="1"/>
    <x v="7"/>
    <x v="2"/>
    <s v="0203 - MINISTERIO DE DEFENSA"/>
    <s v="0003 - SERVICIOS DE PESCA"/>
    <x v="0"/>
    <x v="7"/>
    <x v="29"/>
    <x v="6"/>
    <x v="40"/>
    <s v="N"/>
    <s v="00 - N/A"/>
    <s v="10 - FONDO GENERAL"/>
    <s v="(en blanco)"/>
    <s v="99 - MULTIPROVINCIAL"/>
    <n v="200000"/>
    <n v="0"/>
  </r>
  <r>
    <s v="2024"/>
    <x v="0"/>
    <x v="0"/>
    <x v="1"/>
    <x v="7"/>
    <x v="2"/>
    <s v="0203 - MINISTERIO DE DEFENSA"/>
    <s v="0005 - HOSPITAL CENTRAL FUERZAS  ARMADAS"/>
    <x v="2"/>
    <x v="3"/>
    <x v="28"/>
    <x v="6"/>
    <x v="36"/>
    <s v="N"/>
    <s v="00 - N/A"/>
    <s v="10 - FONDO GENERAL"/>
    <s v="(en blanco)"/>
    <s v="99 - MULTIPROVINCIAL"/>
    <n v="2100000"/>
    <n v="311354.8"/>
  </r>
  <r>
    <s v="2024"/>
    <x v="0"/>
    <x v="0"/>
    <x v="1"/>
    <x v="7"/>
    <x v="2"/>
    <s v="0203 - MINISTERIO DE DEFENSA"/>
    <s v="0005 - HOSPITAL CENTRAL FUERZAS  ARMADAS"/>
    <x v="2"/>
    <x v="3"/>
    <x v="28"/>
    <x v="6"/>
    <x v="36"/>
    <s v="N"/>
    <s v="00 - N/A"/>
    <s v="20 - FONDOS CON DESTINO ESPECÍFICO"/>
    <s v="(en blanco)"/>
    <s v="99 - MULTIPROVINCIAL"/>
    <n v="0"/>
    <n v="1443178.4300000004"/>
  </r>
  <r>
    <s v="2024"/>
    <x v="0"/>
    <x v="0"/>
    <x v="1"/>
    <x v="7"/>
    <x v="2"/>
    <s v="0203 - MINISTERIO DE DEFENSA"/>
    <s v="0005 - HOSPITAL CENTRAL FUERZAS  ARMADAS"/>
    <x v="2"/>
    <x v="3"/>
    <x v="28"/>
    <x v="6"/>
    <x v="37"/>
    <s v="N"/>
    <s v="00 - N/A"/>
    <s v="10 - FONDO GENERAL"/>
    <s v="(en blanco)"/>
    <s v="99 - MULTIPROVINCIAL"/>
    <n v="73367"/>
    <n v="53395"/>
  </r>
  <r>
    <s v="2024"/>
    <x v="0"/>
    <x v="0"/>
    <x v="1"/>
    <x v="7"/>
    <x v="2"/>
    <s v="0203 - MINISTERIO DE DEFENSA"/>
    <s v="0005 - HOSPITAL CENTRAL FUERZAS  ARMADAS"/>
    <x v="2"/>
    <x v="3"/>
    <x v="28"/>
    <x v="6"/>
    <x v="37"/>
    <s v="N"/>
    <s v="00 - N/A"/>
    <s v="20 - FONDOS CON DESTINO ESPECÍFICO"/>
    <s v="(en blanco)"/>
    <s v="99 - MULTIPROVINCIAL"/>
    <n v="0"/>
    <n v="48499.99"/>
  </r>
  <r>
    <s v="2024"/>
    <x v="0"/>
    <x v="0"/>
    <x v="1"/>
    <x v="7"/>
    <x v="2"/>
    <s v="0203 - MINISTERIO DE DEFENSA"/>
    <s v="0005 - HOSPITAL CENTRAL FUERZAS  ARMADAS"/>
    <x v="2"/>
    <x v="3"/>
    <x v="28"/>
    <x v="6"/>
    <x v="38"/>
    <s v="N"/>
    <s v="00 - N/A"/>
    <s v="10 - FONDO GENERAL"/>
    <s v="(en blanco)"/>
    <s v="99 - MULTIPROVINCIAL"/>
    <n v="6279974"/>
    <n v="1436578.7"/>
  </r>
  <r>
    <s v="2024"/>
    <x v="0"/>
    <x v="0"/>
    <x v="1"/>
    <x v="7"/>
    <x v="2"/>
    <s v="0203 - MINISTERIO DE DEFENSA"/>
    <s v="0005 - HOSPITAL CENTRAL FUERZAS  ARMADAS"/>
    <x v="2"/>
    <x v="3"/>
    <x v="28"/>
    <x v="6"/>
    <x v="38"/>
    <s v="N"/>
    <s v="00 - N/A"/>
    <s v="20 - FONDOS CON DESTINO ESPECÍFICO"/>
    <s v="(en blanco)"/>
    <s v="99 - MULTIPROVINCIAL"/>
    <n v="0"/>
    <n v="115663.6"/>
  </r>
  <r>
    <s v="2024"/>
    <x v="0"/>
    <x v="0"/>
    <x v="1"/>
    <x v="7"/>
    <x v="2"/>
    <s v="0203 - MINISTERIO DE DEFENSA"/>
    <s v="0005 - HOSPITAL CENTRAL FUERZAS  ARMADAS"/>
    <x v="2"/>
    <x v="3"/>
    <x v="28"/>
    <x v="6"/>
    <x v="40"/>
    <s v="N"/>
    <s v="00 - N/A"/>
    <s v="10 - FONDO GENERAL"/>
    <s v="(en blanco)"/>
    <s v="99 - MULTIPROVINCIAL"/>
    <n v="1330000"/>
    <n v="425305.04"/>
  </r>
  <r>
    <s v="2024"/>
    <x v="0"/>
    <x v="0"/>
    <x v="1"/>
    <x v="7"/>
    <x v="2"/>
    <s v="0203 - MINISTERIO DE DEFENSA"/>
    <s v="0005 - HOSPITAL CENTRAL FUERZAS  ARMADAS"/>
    <x v="2"/>
    <x v="3"/>
    <x v="28"/>
    <x v="6"/>
    <x v="40"/>
    <s v="N"/>
    <s v="00 - N/A"/>
    <s v="20 - FONDOS CON DESTINO ESPECÍFICO"/>
    <s v="(en blanco)"/>
    <s v="99 - MULTIPROVINCIAL"/>
    <n v="0"/>
    <n v="627420.15999999992"/>
  </r>
  <r>
    <s v="2024"/>
    <x v="0"/>
    <x v="0"/>
    <x v="1"/>
    <x v="7"/>
    <x v="2"/>
    <s v="0203 - MINISTERIO DE DEFENSA"/>
    <s v="0005 - HOSPITAL CENTRAL FUERZAS  ARMADAS"/>
    <x v="2"/>
    <x v="3"/>
    <x v="28"/>
    <x v="6"/>
    <x v="44"/>
    <s v="N"/>
    <s v="00 - N/A"/>
    <s v="10 - FONDO GENERAL"/>
    <s v="(en blanco)"/>
    <s v="99 - MULTIPROVINCIAL"/>
    <n v="100000"/>
    <n v="0"/>
  </r>
  <r>
    <s v="2024"/>
    <x v="0"/>
    <x v="0"/>
    <x v="1"/>
    <x v="7"/>
    <x v="2"/>
    <s v="0203 - MINISTERIO DE DEFENSA"/>
    <s v="0006 - INSTITUTO CARTOGRÁFICO MILITAR DE LAS FUERZAS ARMADAS"/>
    <x v="0"/>
    <x v="7"/>
    <x v="33"/>
    <x v="6"/>
    <x v="36"/>
    <s v="N"/>
    <s v="00 - N/A"/>
    <s v="10 - FONDO GENERAL"/>
    <s v="(en blanco)"/>
    <s v="01 - DISTRITO NACIONAL"/>
    <n v="480000"/>
    <n v="260200.62"/>
  </r>
  <r>
    <s v="2024"/>
    <x v="0"/>
    <x v="0"/>
    <x v="1"/>
    <x v="7"/>
    <x v="2"/>
    <s v="0203 - MINISTERIO DE DEFENSA"/>
    <s v="0006 - INSTITUTO CARTOGRÁFICO MILITAR DE LAS FUERZAS ARMADAS"/>
    <x v="0"/>
    <x v="7"/>
    <x v="33"/>
    <x v="6"/>
    <x v="37"/>
    <s v="N"/>
    <s v="00 - N/A"/>
    <s v="10 - FONDO GENERAL"/>
    <s v="(en blanco)"/>
    <s v="01 - DISTRITO NACIONAL"/>
    <n v="0"/>
    <n v="86461.010000000009"/>
  </r>
  <r>
    <s v="2024"/>
    <x v="0"/>
    <x v="0"/>
    <x v="1"/>
    <x v="7"/>
    <x v="2"/>
    <s v="0203 - MINISTERIO DE DEFENSA"/>
    <s v="0006 - INSTITUTO CARTOGRÁFICO MILITAR DE LAS FUERZAS ARMADAS"/>
    <x v="0"/>
    <x v="7"/>
    <x v="33"/>
    <x v="6"/>
    <x v="40"/>
    <s v="N"/>
    <s v="00 - N/A"/>
    <s v="10 - FONDO GENERAL"/>
    <s v="(en blanco)"/>
    <s v="01 - DISTRITO NACIONAL"/>
    <n v="240000"/>
    <n v="216059.19"/>
  </r>
  <r>
    <s v="2024"/>
    <x v="0"/>
    <x v="0"/>
    <x v="1"/>
    <x v="7"/>
    <x v="2"/>
    <s v="0203 - MINISTERIO DE DEFENSA"/>
    <s v="0007 - ESC DE GRAD.DE COM.Y ESTADO MAYOR CONJ.'GRAL DE DIV. GREGORIO LUPERON'"/>
    <x v="2"/>
    <x v="10"/>
    <x v="24"/>
    <x v="6"/>
    <x v="36"/>
    <s v="N"/>
    <s v="00 - N/A"/>
    <s v="10 - FONDO GENERAL"/>
    <s v="(en blanco)"/>
    <s v="99 - MULTIPROVINCIAL"/>
    <n v="556854"/>
    <n v="0"/>
  </r>
  <r>
    <s v="2024"/>
    <x v="0"/>
    <x v="0"/>
    <x v="1"/>
    <x v="7"/>
    <x v="2"/>
    <s v="0203 - MINISTERIO DE DEFENSA"/>
    <s v="0007 - ESC DE GRAD.DE COM.Y ESTADO MAYOR CONJ.'GRAL DE DIV. GREGORIO LUPERON'"/>
    <x v="2"/>
    <x v="10"/>
    <x v="24"/>
    <x v="6"/>
    <x v="37"/>
    <s v="N"/>
    <s v="00 - N/A"/>
    <s v="10 - FONDO GENERAL"/>
    <s v="(en blanco)"/>
    <s v="99 - MULTIPROVINCIAL"/>
    <n v="650000"/>
    <n v="0"/>
  </r>
  <r>
    <s v="2024"/>
    <x v="0"/>
    <x v="0"/>
    <x v="1"/>
    <x v="7"/>
    <x v="2"/>
    <s v="0203 - MINISTERIO DE DEFENSA"/>
    <s v="0007 - ESC DE GRAD.DE COM.Y ESTADO MAYOR CONJ.'GRAL DE DIV. GREGORIO LUPERON'"/>
    <x v="2"/>
    <x v="10"/>
    <x v="24"/>
    <x v="6"/>
    <x v="40"/>
    <s v="N"/>
    <s v="00 - N/A"/>
    <s v="10 - FONDO GENERAL"/>
    <s v="(en blanco)"/>
    <s v="99 - MULTIPROVINCIAL"/>
    <n v="125000"/>
    <n v="0"/>
  </r>
  <r>
    <s v="2024"/>
    <x v="0"/>
    <x v="0"/>
    <x v="1"/>
    <x v="7"/>
    <x v="2"/>
    <s v="0203 - MINISTERIO DE DEFENSA"/>
    <s v="0009 - ESCUELA DE GRADUADOS EN DERECHOS HUMANOS Y DERECHO INTERNACIONAL HUMANITARIO"/>
    <x v="2"/>
    <x v="10"/>
    <x v="30"/>
    <x v="6"/>
    <x v="36"/>
    <s v="N"/>
    <s v="00 - N/A"/>
    <s v="10 - FONDO GENERAL"/>
    <s v="(en blanco)"/>
    <s v="99 - MULTIPROVINCIAL"/>
    <n v="0"/>
    <n v="268184.5"/>
  </r>
  <r>
    <s v="2024"/>
    <x v="0"/>
    <x v="0"/>
    <x v="1"/>
    <x v="7"/>
    <x v="2"/>
    <s v="0203 - MINISTERIO DE DEFENSA"/>
    <s v="0009 - ESCUELA DE GRADUADOS EN DERECHOS HUMANOS Y DERECHO INTERNACIONAL HUMANITARIO"/>
    <x v="2"/>
    <x v="10"/>
    <x v="30"/>
    <x v="6"/>
    <x v="38"/>
    <s v="N"/>
    <s v="00 - N/A"/>
    <s v="10 - FONDO GENERAL"/>
    <s v="(en blanco)"/>
    <s v="99 - MULTIPROVINCIAL"/>
    <n v="0"/>
    <n v="0"/>
  </r>
  <r>
    <s v="2024"/>
    <x v="0"/>
    <x v="0"/>
    <x v="1"/>
    <x v="7"/>
    <x v="2"/>
    <s v="0203 - MINISTERIO DE DEFENSA"/>
    <s v="0009 - ESCUELA DE GRADUADOS EN DERECHOS HUMANOS Y DERECHO INTERNACIONAL HUMANITARIO"/>
    <x v="2"/>
    <x v="10"/>
    <x v="30"/>
    <x v="6"/>
    <x v="40"/>
    <s v="N"/>
    <s v="00 - N/A"/>
    <s v="10 - FONDO GENERAL"/>
    <s v="(en blanco)"/>
    <s v="99 - MULTIPROVINCIAL"/>
    <n v="0"/>
    <n v="74004.88"/>
  </r>
  <r>
    <s v="2024"/>
    <x v="0"/>
    <x v="0"/>
    <x v="1"/>
    <x v="7"/>
    <x v="2"/>
    <s v="0203 - MINISTERIO DE DEFENSA"/>
    <s v="0009 - ESCUELA DE GRADUADOS EN DERECHOS HUMANOS Y DERECHO INTERNACIONAL HUMANITARIO"/>
    <x v="2"/>
    <x v="10"/>
    <x v="30"/>
    <x v="5"/>
    <x v="42"/>
    <s v="N"/>
    <s v="00 - N/A"/>
    <s v="10 - FONDO GENERAL"/>
    <s v="(en blanco)"/>
    <s v="99 - MULTIPROVINCIAL"/>
    <n v="0"/>
    <n v="4724818.55"/>
  </r>
  <r>
    <s v="2024"/>
    <x v="0"/>
    <x v="0"/>
    <x v="1"/>
    <x v="7"/>
    <x v="2"/>
    <s v="0203 - MINISTERIO DE DEFENSA"/>
    <s v="0010 - 'ESCUELA DE GRADUADOS DE ALTOS ESTUDIOS ESTRATÉGICOS' (EGAEE)"/>
    <x v="2"/>
    <x v="10"/>
    <x v="24"/>
    <x v="6"/>
    <x v="36"/>
    <s v="N"/>
    <s v="00 - N/A"/>
    <s v="10 - FONDO GENERAL"/>
    <s v="(en blanco)"/>
    <s v="99 - MULTIPROVINCIAL"/>
    <n v="650000"/>
    <n v="448990"/>
  </r>
  <r>
    <s v="2024"/>
    <x v="0"/>
    <x v="0"/>
    <x v="1"/>
    <x v="7"/>
    <x v="2"/>
    <s v="0203 - MINISTERIO DE DEFENSA"/>
    <s v="0010 - 'ESCUELA DE GRADUADOS DE ALTOS ESTUDIOS ESTRATÉGICOS' (EGAEE)"/>
    <x v="2"/>
    <x v="10"/>
    <x v="24"/>
    <x v="6"/>
    <x v="37"/>
    <s v="N"/>
    <s v="00 - N/A"/>
    <s v="10 - FONDO GENERAL"/>
    <s v="(en blanco)"/>
    <s v="99 - MULTIPROVINCIAL"/>
    <n v="110000"/>
    <n v="172870"/>
  </r>
  <r>
    <s v="2024"/>
    <x v="0"/>
    <x v="0"/>
    <x v="1"/>
    <x v="7"/>
    <x v="2"/>
    <s v="0203 - MINISTERIO DE DEFENSA"/>
    <s v="0010 - 'ESCUELA DE GRADUADOS DE ALTOS ESTUDIOS ESTRATÉGICOS' (EGAEE)"/>
    <x v="2"/>
    <x v="10"/>
    <x v="24"/>
    <x v="6"/>
    <x v="40"/>
    <s v="N"/>
    <s v="00 - N/A"/>
    <s v="10 - FONDO GENERAL"/>
    <s v="(en blanco)"/>
    <s v="99 - MULTIPROVINCIAL"/>
    <n v="159999"/>
    <n v="4130"/>
  </r>
  <r>
    <s v="2024"/>
    <x v="0"/>
    <x v="0"/>
    <x v="1"/>
    <x v="7"/>
    <x v="2"/>
    <s v="0203 - MINISTERIO DE DEFENSA"/>
    <s v="0011 - COMISION PERMANENTE PARA LA REFORMA Y MODERNIZACIÓN DE LAS  FF.AA Y P.N."/>
    <x v="0"/>
    <x v="7"/>
    <x v="33"/>
    <x v="6"/>
    <x v="36"/>
    <s v="N"/>
    <s v="00 - N/A"/>
    <s v="10 - FONDO GENERAL"/>
    <s v="(en blanco)"/>
    <s v="99 - MULTIPROVINCIAL"/>
    <n v="3355131"/>
    <n v="213816"/>
  </r>
  <r>
    <s v="2024"/>
    <x v="0"/>
    <x v="0"/>
    <x v="1"/>
    <x v="7"/>
    <x v="2"/>
    <s v="0203 - MINISTERIO DE DEFENSA"/>
    <s v="0011 - COMISION PERMANENTE PARA LA REFORMA Y MODERNIZACIÓN DE LAS  FF.AA Y P.N."/>
    <x v="0"/>
    <x v="7"/>
    <x v="33"/>
    <x v="6"/>
    <x v="37"/>
    <s v="N"/>
    <s v="00 - N/A"/>
    <s v="10 - FONDO GENERAL"/>
    <s v="(en blanco)"/>
    <s v="99 - MULTIPROVINCIAL"/>
    <n v="50000"/>
    <n v="131275"/>
  </r>
  <r>
    <s v="2024"/>
    <x v="0"/>
    <x v="0"/>
    <x v="1"/>
    <x v="7"/>
    <x v="2"/>
    <s v="0203 - MINISTERIO DE DEFENSA"/>
    <s v="0011 - COMISION PERMANENTE PARA LA REFORMA Y MODERNIZACIÓN DE LAS  FF.AA Y P.N."/>
    <x v="0"/>
    <x v="7"/>
    <x v="33"/>
    <x v="6"/>
    <x v="40"/>
    <s v="N"/>
    <s v="00 - N/A"/>
    <s v="10 - FONDO GENERAL"/>
    <s v="(en blanco)"/>
    <s v="99 - MULTIPROVINCIAL"/>
    <n v="150000"/>
    <n v="0"/>
  </r>
  <r>
    <s v="2024"/>
    <x v="0"/>
    <x v="0"/>
    <x v="1"/>
    <x v="7"/>
    <x v="2"/>
    <s v="0203 - MINISTERIO DE DEFENSA"/>
    <s v="0012 - CUERPO ESPECIALIZADO DE SEGURIDAD FRONTERIZA TERRESTRE"/>
    <x v="0"/>
    <x v="7"/>
    <x v="29"/>
    <x v="6"/>
    <x v="36"/>
    <s v="N"/>
    <s v="00 - N/A"/>
    <s v="10 - FONDO GENERAL"/>
    <s v="(en blanco)"/>
    <s v="99 - MULTIPROVINCIAL"/>
    <n v="3225000"/>
    <n v="5338706.9499999993"/>
  </r>
  <r>
    <s v="2024"/>
    <x v="0"/>
    <x v="0"/>
    <x v="1"/>
    <x v="7"/>
    <x v="2"/>
    <s v="0203 - MINISTERIO DE DEFENSA"/>
    <s v="0012 - CUERPO ESPECIALIZADO DE SEGURIDAD FRONTERIZA TERRESTRE"/>
    <x v="0"/>
    <x v="7"/>
    <x v="29"/>
    <x v="6"/>
    <x v="37"/>
    <s v="N"/>
    <s v="00 - N/A"/>
    <s v="10 - FONDO GENERAL"/>
    <s v="(en blanco)"/>
    <s v="99 - MULTIPROVINCIAL"/>
    <n v="800000"/>
    <n v="1478173.04"/>
  </r>
  <r>
    <s v="2024"/>
    <x v="0"/>
    <x v="0"/>
    <x v="1"/>
    <x v="7"/>
    <x v="2"/>
    <s v="0203 - MINISTERIO DE DEFENSA"/>
    <s v="0012 - CUERPO ESPECIALIZADO DE SEGURIDAD FRONTERIZA TERRESTRE"/>
    <x v="0"/>
    <x v="7"/>
    <x v="29"/>
    <x v="6"/>
    <x v="39"/>
    <s v="N"/>
    <s v="00 - N/A"/>
    <s v="10 - FONDO GENERAL"/>
    <s v="(en blanco)"/>
    <s v="99 - MULTIPROVINCIAL"/>
    <n v="3000000"/>
    <n v="0"/>
  </r>
  <r>
    <s v="2024"/>
    <x v="0"/>
    <x v="0"/>
    <x v="1"/>
    <x v="7"/>
    <x v="2"/>
    <s v="0203 - MINISTERIO DE DEFENSA"/>
    <s v="0012 - CUERPO ESPECIALIZADO DE SEGURIDAD FRONTERIZA TERRESTRE"/>
    <x v="0"/>
    <x v="7"/>
    <x v="29"/>
    <x v="6"/>
    <x v="40"/>
    <s v="N"/>
    <s v="00 - N/A"/>
    <s v="10 - FONDO GENERAL"/>
    <s v="(en blanco)"/>
    <s v="99 - MULTIPROVINCIAL"/>
    <n v="3820000"/>
    <n v="308816.55"/>
  </r>
  <r>
    <s v="2024"/>
    <x v="0"/>
    <x v="0"/>
    <x v="1"/>
    <x v="7"/>
    <x v="2"/>
    <s v="0203 - MINISTERIO DE DEFENSA"/>
    <s v="0012 - CUERPO ESPECIALIZADO DE SEGURIDAD FRONTERIZA TERRESTRE"/>
    <x v="0"/>
    <x v="7"/>
    <x v="29"/>
    <x v="6"/>
    <x v="43"/>
    <s v="N"/>
    <s v="00 - N/A"/>
    <s v="10 - FONDO GENERAL"/>
    <s v="(en blanco)"/>
    <s v="99 - MULTIPROVINCIAL"/>
    <n v="400000"/>
    <n v="0"/>
  </r>
  <r>
    <s v="2024"/>
    <x v="0"/>
    <x v="0"/>
    <x v="1"/>
    <x v="7"/>
    <x v="2"/>
    <s v="0203 - MINISTERIO DE DEFENSA"/>
    <s v="0012 - CUERPO ESPECIALIZADO DE SEGURIDAD FRONTERIZA TERRESTRE"/>
    <x v="0"/>
    <x v="7"/>
    <x v="29"/>
    <x v="6"/>
    <x v="44"/>
    <s v="N"/>
    <s v="00 - N/A"/>
    <s v="10 - FONDO GENERAL"/>
    <s v="(en blanco)"/>
    <s v="99 - MULTIPROVINCIAL"/>
    <n v="500000"/>
    <n v="0"/>
  </r>
  <r>
    <s v="2024"/>
    <x v="0"/>
    <x v="0"/>
    <x v="1"/>
    <x v="7"/>
    <x v="2"/>
    <s v="0203 - MINISTERIO DE DEFENSA"/>
    <s v="0014 - DIRECCION GENERAL DE LA RESERVA DE LAS FUERZAS ARMADAS Y POLICIA NACIONAL"/>
    <x v="0"/>
    <x v="7"/>
    <x v="29"/>
    <x v="6"/>
    <x v="36"/>
    <s v="N"/>
    <s v="00 - N/A"/>
    <s v="10 - FONDO GENERAL"/>
    <s v="(en blanco)"/>
    <s v="99 - MULTIPROVINCIAL"/>
    <n v="675000"/>
    <n v="86966"/>
  </r>
  <r>
    <s v="2024"/>
    <x v="0"/>
    <x v="0"/>
    <x v="1"/>
    <x v="7"/>
    <x v="2"/>
    <s v="0203 - MINISTERIO DE DEFENSA"/>
    <s v="0014 - DIRECCION GENERAL DE LA RESERVA DE LAS FUERZAS ARMADAS Y POLICIA NACIONAL"/>
    <x v="0"/>
    <x v="7"/>
    <x v="29"/>
    <x v="6"/>
    <x v="38"/>
    <s v="N"/>
    <s v="00 - N/A"/>
    <s v="10 - FONDO GENERAL"/>
    <s v="(en blanco)"/>
    <s v="99 - MULTIPROVINCIAL"/>
    <n v="80000"/>
    <n v="22125"/>
  </r>
  <r>
    <s v="2024"/>
    <x v="0"/>
    <x v="0"/>
    <x v="1"/>
    <x v="7"/>
    <x v="2"/>
    <s v="0203 - MINISTERIO DE DEFENSA"/>
    <s v="0014 - DIRECCION GENERAL DE LA RESERVA DE LAS FUERZAS ARMADAS Y POLICIA NACIONAL"/>
    <x v="0"/>
    <x v="7"/>
    <x v="29"/>
    <x v="6"/>
    <x v="40"/>
    <s v="N"/>
    <s v="00 - N/A"/>
    <s v="10 - FONDO GENERAL"/>
    <s v="(en blanco)"/>
    <s v="99 - MULTIPROVINCIAL"/>
    <n v="133572"/>
    <n v="63720"/>
  </r>
  <r>
    <s v="2024"/>
    <x v="0"/>
    <x v="0"/>
    <x v="1"/>
    <x v="7"/>
    <x v="2"/>
    <s v="0203 - MINISTERIO DE DEFENSA"/>
    <s v="0015 - CUERPOS ESPECIALIZADOS DE SEGURIDAD PORTUARIA"/>
    <x v="0"/>
    <x v="7"/>
    <x v="29"/>
    <x v="6"/>
    <x v="36"/>
    <s v="N"/>
    <s v="00 - N/A"/>
    <s v="20 - FONDOS CON DESTINO ESPECÍFICO"/>
    <s v="(en blanco)"/>
    <s v="99 - MULTIPROVINCIAL"/>
    <n v="0"/>
    <n v="613635.4"/>
  </r>
  <r>
    <s v="2024"/>
    <x v="0"/>
    <x v="0"/>
    <x v="1"/>
    <x v="7"/>
    <x v="2"/>
    <s v="0203 - MINISTERIO DE DEFENSA"/>
    <s v="0015 - CUERPOS ESPECIALIZADOS DE SEGURIDAD PORTUARIA"/>
    <x v="0"/>
    <x v="7"/>
    <x v="29"/>
    <x v="6"/>
    <x v="39"/>
    <s v="N"/>
    <s v="00 - N/A"/>
    <s v="10 - FONDO GENERAL"/>
    <s v="(en blanco)"/>
    <s v="99 - MULTIPROVINCIAL"/>
    <n v="0"/>
    <n v="672600"/>
  </r>
  <r>
    <s v="2024"/>
    <x v="0"/>
    <x v="0"/>
    <x v="1"/>
    <x v="7"/>
    <x v="2"/>
    <s v="0203 - MINISTERIO DE DEFENSA"/>
    <s v="0015 - CUERPOS ESPECIALIZADOS DE SEGURIDAD PORTUARIA"/>
    <x v="0"/>
    <x v="7"/>
    <x v="29"/>
    <x v="6"/>
    <x v="39"/>
    <s v="N"/>
    <s v="00 - N/A"/>
    <s v="20 - FONDOS CON DESTINO ESPECÍFICO"/>
    <s v="(en blanco)"/>
    <s v="99 - MULTIPROVINCIAL"/>
    <n v="0"/>
    <n v="0"/>
  </r>
  <r>
    <s v="2024"/>
    <x v="0"/>
    <x v="0"/>
    <x v="1"/>
    <x v="7"/>
    <x v="2"/>
    <s v="0203 - MINISTERIO DE DEFENSA"/>
    <s v="0015 - CUERPOS ESPECIALIZADOS DE SEGURIDAD PORTUARIA"/>
    <x v="0"/>
    <x v="7"/>
    <x v="29"/>
    <x v="6"/>
    <x v="40"/>
    <s v="N"/>
    <s v="00 - N/A"/>
    <s v="20 - FONDOS CON DESTINO ESPECÍFICO"/>
    <s v="(en blanco)"/>
    <s v="99 - MULTIPROVINCIAL"/>
    <n v="0"/>
    <n v="45430"/>
  </r>
  <r>
    <s v="2024"/>
    <x v="0"/>
    <x v="0"/>
    <x v="1"/>
    <x v="7"/>
    <x v="2"/>
    <s v="0203 - MINISTERIO DE DEFENSA"/>
    <s v="0017 - SERVICIO MILITAR VOLUNTARIO"/>
    <x v="0"/>
    <x v="7"/>
    <x v="29"/>
    <x v="6"/>
    <x v="36"/>
    <s v="N"/>
    <s v="00 - N/A"/>
    <s v="10 - FONDO GENERAL"/>
    <s v="(en blanco)"/>
    <s v="99 - MULTIPROVINCIAL"/>
    <n v="2473492"/>
    <n v="53589.7"/>
  </r>
  <r>
    <s v="2024"/>
    <x v="0"/>
    <x v="0"/>
    <x v="1"/>
    <x v="7"/>
    <x v="2"/>
    <s v="0203 - MINISTERIO DE DEFENSA"/>
    <s v="0017 - SERVICIO MILITAR VOLUNTARIO"/>
    <x v="0"/>
    <x v="7"/>
    <x v="29"/>
    <x v="6"/>
    <x v="40"/>
    <s v="N"/>
    <s v="00 - N/A"/>
    <s v="10 - FONDO GENERAL"/>
    <s v="(en blanco)"/>
    <s v="99 - MULTIPROVINCIAL"/>
    <n v="0"/>
    <n v="5310"/>
  </r>
  <r>
    <s v="2024"/>
    <x v="0"/>
    <x v="0"/>
    <x v="1"/>
    <x v="7"/>
    <x v="2"/>
    <s v="0203 - MINISTERIO DE DEFENSA"/>
    <s v="0019 - SUPERINTENDENCIA DE VIGILANCIA Y SEGURIDAD PRIVADA"/>
    <x v="0"/>
    <x v="7"/>
    <x v="29"/>
    <x v="6"/>
    <x v="36"/>
    <s v="N"/>
    <s v="00 - N/A"/>
    <s v="10 - FONDO GENERAL"/>
    <s v="(en blanco)"/>
    <s v="99 - MULTIPROVINCIAL"/>
    <n v="522120"/>
    <n v="0"/>
  </r>
  <r>
    <s v="2024"/>
    <x v="0"/>
    <x v="0"/>
    <x v="1"/>
    <x v="7"/>
    <x v="2"/>
    <s v="0203 - MINISTERIO DE DEFENSA"/>
    <s v="0019 - SUPERINTENDENCIA DE VIGILANCIA Y SEGURIDAD PRIVADA"/>
    <x v="0"/>
    <x v="7"/>
    <x v="29"/>
    <x v="6"/>
    <x v="40"/>
    <s v="N"/>
    <s v="00 - N/A"/>
    <s v="10 - FONDO GENERAL"/>
    <s v="(en blanco)"/>
    <s v="99 - MULTIPROVINCIAL"/>
    <n v="0"/>
    <n v="149978"/>
  </r>
  <r>
    <s v="2024"/>
    <x v="0"/>
    <x v="0"/>
    <x v="1"/>
    <x v="7"/>
    <x v="2"/>
    <s v="0203 - MINISTERIO DE DEFENSA"/>
    <s v="0020 - CUERPO ESPECIALIZADO PARA LA SEGURIDAD DEL METRO DE SANTO DOMINGO"/>
    <x v="0"/>
    <x v="7"/>
    <x v="29"/>
    <x v="6"/>
    <x v="36"/>
    <s v="N"/>
    <s v="00 - N/A"/>
    <s v="10 - FONDO GENERAL"/>
    <s v="(en blanco)"/>
    <s v="99 - MULTIPROVINCIAL"/>
    <n v="2450000"/>
    <n v="589433.21"/>
  </r>
  <r>
    <s v="2024"/>
    <x v="0"/>
    <x v="0"/>
    <x v="1"/>
    <x v="7"/>
    <x v="2"/>
    <s v="0203 - MINISTERIO DE DEFENSA"/>
    <s v="0020 - CUERPO ESPECIALIZADO PARA LA SEGURIDAD DEL METRO DE SANTO DOMINGO"/>
    <x v="0"/>
    <x v="7"/>
    <x v="29"/>
    <x v="6"/>
    <x v="37"/>
    <s v="N"/>
    <s v="00 - N/A"/>
    <s v="10 - FONDO GENERAL"/>
    <s v="(en blanco)"/>
    <s v="99 - MULTIPROVINCIAL"/>
    <n v="500000"/>
    <n v="1737819.03"/>
  </r>
  <r>
    <s v="2024"/>
    <x v="0"/>
    <x v="0"/>
    <x v="1"/>
    <x v="7"/>
    <x v="2"/>
    <s v="0203 - MINISTERIO DE DEFENSA"/>
    <s v="0020 - CUERPO ESPECIALIZADO PARA LA SEGURIDAD DEL METRO DE SANTO DOMINGO"/>
    <x v="0"/>
    <x v="7"/>
    <x v="29"/>
    <x v="6"/>
    <x v="38"/>
    <s v="N"/>
    <s v="00 - N/A"/>
    <s v="10 - FONDO GENERAL"/>
    <s v="(en blanco)"/>
    <s v="99 - MULTIPROVINCIAL"/>
    <n v="100000"/>
    <n v="0"/>
  </r>
  <r>
    <s v="2024"/>
    <x v="0"/>
    <x v="0"/>
    <x v="1"/>
    <x v="7"/>
    <x v="2"/>
    <s v="0203 - MINISTERIO DE DEFENSA"/>
    <s v="0020 - CUERPO ESPECIALIZADO PARA LA SEGURIDAD DEL METRO DE SANTO DOMINGO"/>
    <x v="0"/>
    <x v="7"/>
    <x v="29"/>
    <x v="6"/>
    <x v="39"/>
    <s v="N"/>
    <s v="00 - N/A"/>
    <s v="10 - FONDO GENERAL"/>
    <s v="(en blanco)"/>
    <s v="99 - MULTIPROVINCIAL"/>
    <n v="1000000"/>
    <n v="24347899.989999998"/>
  </r>
  <r>
    <s v="2024"/>
    <x v="0"/>
    <x v="0"/>
    <x v="1"/>
    <x v="7"/>
    <x v="2"/>
    <s v="0203 - MINISTERIO DE DEFENSA"/>
    <s v="0020 - CUERPO ESPECIALIZADO PARA LA SEGURIDAD DEL METRO DE SANTO DOMINGO"/>
    <x v="0"/>
    <x v="7"/>
    <x v="29"/>
    <x v="6"/>
    <x v="40"/>
    <s v="N"/>
    <s v="00 - N/A"/>
    <s v="10 - FONDO GENERAL"/>
    <s v="(en blanco)"/>
    <s v="99 - MULTIPROVINCIAL"/>
    <n v="1700000"/>
    <n v="5235544.12"/>
  </r>
  <r>
    <s v="2024"/>
    <x v="0"/>
    <x v="0"/>
    <x v="1"/>
    <x v="7"/>
    <x v="2"/>
    <s v="0203 - MINISTERIO DE DEFENSA"/>
    <s v="0020 - CUERPO ESPECIALIZADO PARA LA SEGURIDAD DEL METRO DE SANTO DOMINGO"/>
    <x v="0"/>
    <x v="7"/>
    <x v="29"/>
    <x v="6"/>
    <x v="43"/>
    <s v="N"/>
    <s v="00 - N/A"/>
    <s v="10 - FONDO GENERAL"/>
    <s v="(en blanco)"/>
    <s v="99 - MULTIPROVINCIAL"/>
    <n v="500000"/>
    <n v="0"/>
  </r>
  <r>
    <s v="2024"/>
    <x v="0"/>
    <x v="0"/>
    <x v="1"/>
    <x v="7"/>
    <x v="2"/>
    <s v="0203 - MINISTERIO DE DEFENSA"/>
    <s v="0020 - CUERPO ESPECIALIZADO PARA LA SEGURIDAD DEL METRO DE SANTO DOMINGO"/>
    <x v="0"/>
    <x v="7"/>
    <x v="29"/>
    <x v="6"/>
    <x v="45"/>
    <s v="N"/>
    <s v="00 - N/A"/>
    <s v="10 - FONDO GENERAL"/>
    <s v="(en blanco)"/>
    <s v="99 - MULTIPROVINCIAL"/>
    <n v="700000"/>
    <n v="1148140"/>
  </r>
  <r>
    <s v="2024"/>
    <x v="0"/>
    <x v="0"/>
    <x v="1"/>
    <x v="7"/>
    <x v="2"/>
    <s v="0203 - MINISTERIO DE DEFENSA"/>
    <s v="0020 - CUERPO ESPECIALIZADO PARA LA SEGURIDAD DEL METRO DE SANTO DOMINGO"/>
    <x v="0"/>
    <x v="7"/>
    <x v="29"/>
    <x v="6"/>
    <x v="41"/>
    <s v="N"/>
    <s v="00 - N/A"/>
    <s v="10 - FONDO GENERAL"/>
    <s v="(en blanco)"/>
    <s v="99 - MULTIPROVINCIAL"/>
    <n v="0"/>
    <n v="230100"/>
  </r>
  <r>
    <s v="2024"/>
    <x v="0"/>
    <x v="0"/>
    <x v="1"/>
    <x v="7"/>
    <x v="2"/>
    <s v="0203 - MINISTERIO DE DEFENSA"/>
    <s v="0026 - Cuerpo Especializado de Seguridad Aeroportuaria y de Aviación Civil (CESAC)"/>
    <x v="0"/>
    <x v="7"/>
    <x v="29"/>
    <x v="6"/>
    <x v="36"/>
    <s v="N"/>
    <s v="00 - N/A"/>
    <s v="20 - FONDOS CON DESTINO ESPECÍFICO"/>
    <s v="(en blanco)"/>
    <s v="99 - MULTIPROVINCIAL"/>
    <n v="0"/>
    <n v="1258328"/>
  </r>
  <r>
    <s v="2024"/>
    <x v="0"/>
    <x v="0"/>
    <x v="1"/>
    <x v="7"/>
    <x v="2"/>
    <s v="0203 - MINISTERIO DE DEFENSA"/>
    <s v="0026 - Cuerpo Especializado de Seguridad Aeroportuaria y de Aviación Civil (CESAC)"/>
    <x v="0"/>
    <x v="7"/>
    <x v="29"/>
    <x v="6"/>
    <x v="37"/>
    <s v="N"/>
    <s v="00 - N/A"/>
    <s v="20 - FONDOS CON DESTINO ESPECÍFICO"/>
    <s v="(en blanco)"/>
    <s v="99 - MULTIPROVINCIAL"/>
    <n v="0"/>
    <n v="566518"/>
  </r>
  <r>
    <s v="2024"/>
    <x v="0"/>
    <x v="0"/>
    <x v="1"/>
    <x v="7"/>
    <x v="2"/>
    <s v="0203 - MINISTERIO DE DEFENSA"/>
    <s v="0026 - Cuerpo Especializado de Seguridad Aeroportuaria y de Aviación Civil (CESAC)"/>
    <x v="0"/>
    <x v="7"/>
    <x v="29"/>
    <x v="6"/>
    <x v="38"/>
    <s v="N"/>
    <s v="00 - N/A"/>
    <s v="20 - FONDOS CON DESTINO ESPECÍFICO"/>
    <s v="(en blanco)"/>
    <s v="99 - MULTIPROVINCIAL"/>
    <n v="0"/>
    <n v="0"/>
  </r>
  <r>
    <s v="2024"/>
    <x v="0"/>
    <x v="0"/>
    <x v="1"/>
    <x v="7"/>
    <x v="2"/>
    <s v="0203 - MINISTERIO DE DEFENSA"/>
    <s v="0026 - Cuerpo Especializado de Seguridad Aeroportuaria y de Aviación Civil (CESAC)"/>
    <x v="0"/>
    <x v="7"/>
    <x v="29"/>
    <x v="6"/>
    <x v="39"/>
    <s v="N"/>
    <s v="00 - N/A"/>
    <s v="20 - FONDOS CON DESTINO ESPECÍFICO"/>
    <s v="(en blanco)"/>
    <s v="99 - MULTIPROVINCIAL"/>
    <n v="0"/>
    <n v="0"/>
  </r>
  <r>
    <s v="2024"/>
    <x v="0"/>
    <x v="0"/>
    <x v="1"/>
    <x v="7"/>
    <x v="2"/>
    <s v="0203 - MINISTERIO DE DEFENSA"/>
    <s v="0026 - Cuerpo Especializado de Seguridad Aeroportuaria y de Aviación Civil (CESAC)"/>
    <x v="0"/>
    <x v="7"/>
    <x v="29"/>
    <x v="6"/>
    <x v="40"/>
    <s v="N"/>
    <s v="00 - N/A"/>
    <s v="20 - FONDOS CON DESTINO ESPECÍFICO"/>
    <s v="(en blanco)"/>
    <s v="99 - MULTIPROVINCIAL"/>
    <n v="0"/>
    <n v="1559104.5"/>
  </r>
  <r>
    <s v="2024"/>
    <x v="0"/>
    <x v="0"/>
    <x v="1"/>
    <x v="7"/>
    <x v="2"/>
    <s v="0203 - MINISTERIO DE DEFENSA"/>
    <s v="0026 - Cuerpo Especializado de Seguridad Aeroportuaria y de Aviación Civil (CESAC)"/>
    <x v="0"/>
    <x v="7"/>
    <x v="29"/>
    <x v="6"/>
    <x v="43"/>
    <s v="N"/>
    <s v="00 - N/A"/>
    <s v="20 - FONDOS CON DESTINO ESPECÍFICO"/>
    <s v="(en blanco)"/>
    <s v="99 - MULTIPROVINCIAL"/>
    <n v="0"/>
    <n v="925533"/>
  </r>
  <r>
    <s v="2024"/>
    <x v="0"/>
    <x v="0"/>
    <x v="1"/>
    <x v="7"/>
    <x v="2"/>
    <s v="0203 - MINISTERIO DE DEFENSA"/>
    <s v="0026 - Cuerpo Especializado de Seguridad Aeroportuaria y de Aviación Civil (CESAC)"/>
    <x v="0"/>
    <x v="7"/>
    <x v="29"/>
    <x v="6"/>
    <x v="41"/>
    <s v="N"/>
    <s v="00 - N/A"/>
    <s v="20 - FONDOS CON DESTINO ESPECÍFICO"/>
    <s v="(en blanco)"/>
    <s v="99 - MULTIPROVINCIAL"/>
    <n v="0"/>
    <n v="1495000"/>
  </r>
  <r>
    <s v="2024"/>
    <x v="0"/>
    <x v="0"/>
    <x v="1"/>
    <x v="7"/>
    <x v="2"/>
    <s v="0203 - MINISTERIO DE DEFENSA"/>
    <s v="0026 - Cuerpo Especializado de Seguridad Aeroportuaria y de Aviación Civil (CESAC)"/>
    <x v="0"/>
    <x v="7"/>
    <x v="29"/>
    <x v="6"/>
    <x v="44"/>
    <s v="N"/>
    <s v="00 - N/A"/>
    <s v="20 - FONDOS CON DESTINO ESPECÍFICO"/>
    <s v="(en blanco)"/>
    <s v="99 - MULTIPROVINCIAL"/>
    <n v="0"/>
    <n v="26954.09"/>
  </r>
  <r>
    <s v="2024"/>
    <x v="0"/>
    <x v="0"/>
    <x v="1"/>
    <x v="7"/>
    <x v="2"/>
    <s v="0203 - MINISTERIO DE DEFENSA"/>
    <s v="0028 - INSTITUTO SUPERIOR PARA LA DEFENSA ' GENERAL JUAN PABLO DUARTE DIEZ' INSUDE."/>
    <x v="2"/>
    <x v="10"/>
    <x v="24"/>
    <x v="6"/>
    <x v="36"/>
    <s v="N"/>
    <s v="00 - N/A"/>
    <s v="10 - FONDO GENERAL"/>
    <s v="(en blanco)"/>
    <s v="99 - MULTIPROVINCIAL"/>
    <n v="543000"/>
    <n v="115008.46"/>
  </r>
  <r>
    <s v="2024"/>
    <x v="0"/>
    <x v="0"/>
    <x v="1"/>
    <x v="7"/>
    <x v="2"/>
    <s v="0203 - MINISTERIO DE DEFENSA"/>
    <s v="0028 - INSTITUTO SUPERIOR PARA LA DEFENSA ' GENERAL JUAN PABLO DUARTE DIEZ' INSUDE."/>
    <x v="2"/>
    <x v="10"/>
    <x v="24"/>
    <x v="6"/>
    <x v="37"/>
    <s v="N"/>
    <s v="00 - N/A"/>
    <s v="10 - FONDO GENERAL"/>
    <s v="(en blanco)"/>
    <s v="99 - MULTIPROVINCIAL"/>
    <n v="0"/>
    <n v="65997.399999999994"/>
  </r>
  <r>
    <s v="2024"/>
    <x v="0"/>
    <x v="0"/>
    <x v="1"/>
    <x v="7"/>
    <x v="2"/>
    <s v="0203 - MINISTERIO DE DEFENSA"/>
    <s v="0028 - INSTITUTO SUPERIOR PARA LA DEFENSA ' GENERAL JUAN PABLO DUARTE DIEZ' INSUDE."/>
    <x v="2"/>
    <x v="10"/>
    <x v="24"/>
    <x v="6"/>
    <x v="40"/>
    <s v="N"/>
    <s v="00 - N/A"/>
    <s v="10 - FONDO GENERAL"/>
    <s v="(en blanco)"/>
    <s v="99 - MULTIPROVINCIAL"/>
    <n v="0"/>
    <n v="41134.800000000003"/>
  </r>
  <r>
    <s v="2024"/>
    <x v="0"/>
    <x v="0"/>
    <x v="1"/>
    <x v="7"/>
    <x v="2"/>
    <s v="0203 - MINISTERIO DE DEFENSA"/>
    <s v="0028 - INSTITUTO SUPERIOR PARA LA DEFENSA ' GENERAL JUAN PABLO DUARTE DIEZ' INSUDE."/>
    <x v="2"/>
    <x v="10"/>
    <x v="24"/>
    <x v="5"/>
    <x v="42"/>
    <s v="N"/>
    <s v="00 - N/A"/>
    <s v="10 - FONDO GENERAL"/>
    <s v="(en blanco)"/>
    <s v="99 - MULTIPROVINCIAL"/>
    <n v="0"/>
    <n v="0"/>
  </r>
  <r>
    <s v="2024"/>
    <x v="0"/>
    <x v="0"/>
    <x v="1"/>
    <x v="7"/>
    <x v="2"/>
    <s v="0203 - MINISTERIO DE DEFENSA"/>
    <s v="0030 - SERVICIO NACIONAL DE PROTECCION AMBIENTAL"/>
    <x v="3"/>
    <x v="9"/>
    <x v="35"/>
    <x v="6"/>
    <x v="36"/>
    <s v="N"/>
    <s v="00 - N/A"/>
    <s v="10 - FONDO GENERAL"/>
    <s v="(en blanco)"/>
    <s v="99 - MULTIPROVINCIAL"/>
    <n v="322898"/>
    <n v="342067"/>
  </r>
  <r>
    <s v="2024"/>
    <x v="0"/>
    <x v="0"/>
    <x v="1"/>
    <x v="7"/>
    <x v="2"/>
    <s v="0203 - MINISTERIO DE DEFENSA"/>
    <s v="0030 - SERVICIO NACIONAL DE PROTECCION AMBIENTAL"/>
    <x v="3"/>
    <x v="9"/>
    <x v="35"/>
    <x v="6"/>
    <x v="39"/>
    <s v="N"/>
    <s v="00 - N/A"/>
    <s v="10 - FONDO GENERAL"/>
    <s v="(en blanco)"/>
    <s v="99 - MULTIPROVINCIAL"/>
    <n v="5400000"/>
    <n v="1659750"/>
  </r>
  <r>
    <s v="2024"/>
    <x v="0"/>
    <x v="0"/>
    <x v="1"/>
    <x v="7"/>
    <x v="2"/>
    <s v="0203 - MINISTERIO DE DEFENSA"/>
    <s v="0030 - SERVICIO NACIONAL DE PROTECCION AMBIENTAL"/>
    <x v="3"/>
    <x v="9"/>
    <x v="35"/>
    <x v="6"/>
    <x v="40"/>
    <s v="N"/>
    <s v="00 - N/A"/>
    <s v="10 - FONDO GENERAL"/>
    <s v="(en blanco)"/>
    <s v="99 - MULTIPROVINCIAL"/>
    <n v="185000"/>
    <n v="264970.59000000003"/>
  </r>
  <r>
    <s v="2024"/>
    <x v="0"/>
    <x v="0"/>
    <x v="1"/>
    <x v="7"/>
    <x v="2"/>
    <s v="0203 - MINISTERIO DE DEFENSA"/>
    <s v="0030 - SERVICIO NACIONAL DE PROTECCION AMBIENTAL"/>
    <x v="3"/>
    <x v="9"/>
    <x v="35"/>
    <x v="5"/>
    <x v="42"/>
    <s v="N"/>
    <s v="00 - N/A"/>
    <s v="10 - FONDO GENERAL"/>
    <s v="(en blanco)"/>
    <s v="99 - MULTIPROVINCIAL"/>
    <n v="1187777"/>
    <n v="0"/>
  </r>
  <r>
    <s v="2024"/>
    <x v="0"/>
    <x v="0"/>
    <x v="1"/>
    <x v="7"/>
    <x v="2"/>
    <s v="0203 - MINISTERIO DE DEFENSA"/>
    <s v="0031 - DIRECCIÓN GENERAL DE LA INDUSTRIA MILITAR DE LAS FUERZAS ARMADAS"/>
    <x v="0"/>
    <x v="7"/>
    <x v="29"/>
    <x v="6"/>
    <x v="36"/>
    <s v="N"/>
    <s v="00 - N/A"/>
    <s v="10 - FONDO GENERAL"/>
    <s v="(en blanco)"/>
    <s v="99 - MULTIPROVINCIAL"/>
    <n v="0"/>
    <n v="66630.490000000005"/>
  </r>
  <r>
    <s v="2024"/>
    <x v="0"/>
    <x v="0"/>
    <x v="1"/>
    <x v="7"/>
    <x v="2"/>
    <s v="0203 - MINISTERIO DE DEFENSA"/>
    <s v="0031 - DIRECCIÓN GENERAL DE LA INDUSTRIA MILITAR DE LAS FUERZAS ARMADAS"/>
    <x v="0"/>
    <x v="7"/>
    <x v="29"/>
    <x v="6"/>
    <x v="40"/>
    <s v="N"/>
    <s v="00 - N/A"/>
    <s v="10 - FONDO GENERAL"/>
    <s v="(en blanco)"/>
    <s v="99 - MULTIPROVINCIAL"/>
    <n v="3500000"/>
    <n v="201780"/>
  </r>
  <r>
    <s v="2024"/>
    <x v="0"/>
    <x v="0"/>
    <x v="1"/>
    <x v="7"/>
    <x v="2"/>
    <s v="0203 - MINISTERIO DE DEFENSA"/>
    <s v="0031 - DIRECCIÓN GENERAL DE LA INDUSTRIA MILITAR DE LAS FUERZAS ARMADAS"/>
    <x v="0"/>
    <x v="7"/>
    <x v="29"/>
    <x v="6"/>
    <x v="40"/>
    <s v="N"/>
    <s v="00 - N/A"/>
    <s v="20 - FONDOS CON DESTINO ESPECÍFICO"/>
    <s v="(en blanco)"/>
    <s v="99 - MULTIPROVINCIAL"/>
    <n v="0"/>
    <n v="1171578.49"/>
  </r>
  <r>
    <s v="2024"/>
    <x v="0"/>
    <x v="0"/>
    <x v="1"/>
    <x v="7"/>
    <x v="2"/>
    <s v="0204 - MINISTERIO DE RELACIONES EXTERIORES"/>
    <s v="0001 - MINISTERIO DE RELACIONES EXTERIORES"/>
    <x v="0"/>
    <x v="13"/>
    <x v="36"/>
    <x v="6"/>
    <x v="36"/>
    <s v="N"/>
    <s v="00 - N/A"/>
    <s v="10 - FONDO GENERAL"/>
    <s v="(en blanco)"/>
    <s v="01 - DISTRITO NACIONAL"/>
    <n v="25000000"/>
    <n v="13946751.09"/>
  </r>
  <r>
    <s v="2024"/>
    <x v="0"/>
    <x v="0"/>
    <x v="1"/>
    <x v="7"/>
    <x v="2"/>
    <s v="0204 - MINISTERIO DE RELACIONES EXTERIORES"/>
    <s v="0001 - MINISTERIO DE RELACIONES EXTERIORES"/>
    <x v="0"/>
    <x v="13"/>
    <x v="36"/>
    <x v="6"/>
    <x v="37"/>
    <s v="N"/>
    <s v="00 - N/A"/>
    <s v="10 - FONDO GENERAL"/>
    <s v="(en blanco)"/>
    <s v="01 - DISTRITO NACIONAL"/>
    <n v="164500"/>
    <n v="10302268.43"/>
  </r>
  <r>
    <s v="2024"/>
    <x v="0"/>
    <x v="0"/>
    <x v="1"/>
    <x v="7"/>
    <x v="2"/>
    <s v="0204 - MINISTERIO DE RELACIONES EXTERIORES"/>
    <s v="0001 - MINISTERIO DE RELACIONES EXTERIORES"/>
    <x v="0"/>
    <x v="13"/>
    <x v="36"/>
    <x v="6"/>
    <x v="39"/>
    <s v="N"/>
    <s v="00 - N/A"/>
    <s v="10 - FONDO GENERAL"/>
    <s v="(en blanco)"/>
    <s v="01 - DISTRITO NACIONAL"/>
    <n v="40500000"/>
    <n v="44389958.590000004"/>
  </r>
  <r>
    <s v="2024"/>
    <x v="0"/>
    <x v="0"/>
    <x v="1"/>
    <x v="7"/>
    <x v="2"/>
    <s v="0204 - MINISTERIO DE RELACIONES EXTERIORES"/>
    <s v="0001 - MINISTERIO DE RELACIONES EXTERIORES"/>
    <x v="0"/>
    <x v="13"/>
    <x v="36"/>
    <x v="6"/>
    <x v="40"/>
    <s v="N"/>
    <s v="00 - N/A"/>
    <s v="10 - FONDO GENERAL"/>
    <s v="(en blanco)"/>
    <s v="01 - DISTRITO NACIONAL"/>
    <n v="113310000"/>
    <n v="3939808.4800000004"/>
  </r>
  <r>
    <s v="2024"/>
    <x v="0"/>
    <x v="0"/>
    <x v="1"/>
    <x v="7"/>
    <x v="2"/>
    <s v="0204 - MINISTERIO DE RELACIONES EXTERIORES"/>
    <s v="0001 - MINISTERIO DE RELACIONES EXTERIORES"/>
    <x v="0"/>
    <x v="13"/>
    <x v="36"/>
    <x v="6"/>
    <x v="43"/>
    <s v="N"/>
    <s v="00 - N/A"/>
    <s v="10 - FONDO GENERAL"/>
    <s v="(en blanco)"/>
    <s v="01 - DISTRITO NACIONAL"/>
    <n v="113363404"/>
    <n v="857694.39"/>
  </r>
  <r>
    <s v="2024"/>
    <x v="0"/>
    <x v="0"/>
    <x v="1"/>
    <x v="7"/>
    <x v="2"/>
    <s v="0204 - MINISTERIO DE RELACIONES EXTERIORES"/>
    <s v="0001 - MINISTERIO DE RELACIONES EXTERIORES"/>
    <x v="0"/>
    <x v="13"/>
    <x v="36"/>
    <x v="6"/>
    <x v="41"/>
    <s v="N"/>
    <s v="00 - N/A"/>
    <s v="10 - FONDO GENERAL"/>
    <s v="(en blanco)"/>
    <s v="01 - DISTRITO NACIONAL"/>
    <n v="87580983"/>
    <n v="0"/>
  </r>
  <r>
    <s v="2024"/>
    <x v="0"/>
    <x v="0"/>
    <x v="1"/>
    <x v="7"/>
    <x v="2"/>
    <s v="0204 - MINISTERIO DE RELACIONES EXTERIORES"/>
    <s v="0001 - MINISTERIO DE RELACIONES EXTERIORES"/>
    <x v="0"/>
    <x v="13"/>
    <x v="36"/>
    <x v="6"/>
    <x v="44"/>
    <s v="N"/>
    <s v="00 - N/A"/>
    <s v="10 - FONDO GENERAL"/>
    <s v="(en blanco)"/>
    <s v="01 - DISTRITO NACIONAL"/>
    <n v="0"/>
    <n v="104168.98000000001"/>
  </r>
  <r>
    <s v="2024"/>
    <x v="0"/>
    <x v="0"/>
    <x v="1"/>
    <x v="7"/>
    <x v="2"/>
    <s v="0204 - MINISTERIO DE RELACIONES EXTERIORES"/>
    <s v="0001 - MINISTERIO DE RELACIONES EXTERIORES"/>
    <x v="0"/>
    <x v="13"/>
    <x v="36"/>
    <x v="5"/>
    <x v="42"/>
    <s v="N"/>
    <s v="00 - N/A"/>
    <s v="10 - FONDO GENERAL"/>
    <s v="(en blanco)"/>
    <s v="01 - DISTRITO NACIONAL"/>
    <n v="20000000"/>
    <n v="0"/>
  </r>
  <r>
    <s v="2024"/>
    <x v="0"/>
    <x v="0"/>
    <x v="1"/>
    <x v="7"/>
    <x v="2"/>
    <s v="0204 - MINISTERIO DE RELACIONES EXTERIORES"/>
    <s v="0002 - DIRECCION GENERAL DE PASAPORTES"/>
    <x v="0"/>
    <x v="13"/>
    <x v="36"/>
    <x v="6"/>
    <x v="36"/>
    <s v="N"/>
    <s v="00 - N/A"/>
    <s v="20 - FONDOS CON DESTINO ESPECÍFICO"/>
    <s v="(en blanco)"/>
    <s v="99 - MULTIPROVINCIAL"/>
    <n v="35200000"/>
    <n v="637534.96"/>
  </r>
  <r>
    <s v="2024"/>
    <x v="0"/>
    <x v="0"/>
    <x v="1"/>
    <x v="7"/>
    <x v="2"/>
    <s v="0204 - MINISTERIO DE RELACIONES EXTERIORES"/>
    <s v="0002 - DIRECCION GENERAL DE PASAPORTES"/>
    <x v="0"/>
    <x v="13"/>
    <x v="36"/>
    <x v="6"/>
    <x v="37"/>
    <s v="N"/>
    <s v="00 - N/A"/>
    <s v="20 - FONDOS CON DESTINO ESPECÍFICO"/>
    <s v="(en blanco)"/>
    <s v="99 - MULTIPROVINCIAL"/>
    <n v="1400000"/>
    <n v="0"/>
  </r>
  <r>
    <s v="2024"/>
    <x v="0"/>
    <x v="0"/>
    <x v="1"/>
    <x v="7"/>
    <x v="2"/>
    <s v="0204 - MINISTERIO DE RELACIONES EXTERIORES"/>
    <s v="0002 - DIRECCION GENERAL DE PASAPORTES"/>
    <x v="0"/>
    <x v="13"/>
    <x v="36"/>
    <x v="6"/>
    <x v="38"/>
    <s v="N"/>
    <s v="00 - N/A"/>
    <s v="20 - FONDOS CON DESTINO ESPECÍFICO"/>
    <s v="(en blanco)"/>
    <s v="99 - MULTIPROVINCIAL"/>
    <n v="250000"/>
    <n v="0"/>
  </r>
  <r>
    <s v="2024"/>
    <x v="0"/>
    <x v="0"/>
    <x v="1"/>
    <x v="7"/>
    <x v="2"/>
    <s v="0204 - MINISTERIO DE RELACIONES EXTERIORES"/>
    <s v="0002 - DIRECCION GENERAL DE PASAPORTES"/>
    <x v="0"/>
    <x v="13"/>
    <x v="36"/>
    <x v="6"/>
    <x v="39"/>
    <s v="N"/>
    <s v="00 - N/A"/>
    <s v="20 - FONDOS CON DESTINO ESPECÍFICO"/>
    <s v="(en blanco)"/>
    <s v="99 - MULTIPROVINCIAL"/>
    <n v="12250000"/>
    <n v="9585000"/>
  </r>
  <r>
    <s v="2024"/>
    <x v="0"/>
    <x v="0"/>
    <x v="1"/>
    <x v="7"/>
    <x v="2"/>
    <s v="0204 - MINISTERIO DE RELACIONES EXTERIORES"/>
    <s v="0002 - DIRECCION GENERAL DE PASAPORTES"/>
    <x v="0"/>
    <x v="13"/>
    <x v="36"/>
    <x v="6"/>
    <x v="40"/>
    <s v="N"/>
    <s v="00 - N/A"/>
    <s v="20 - FONDOS CON DESTINO ESPECÍFICO"/>
    <s v="(en blanco)"/>
    <s v="99 - MULTIPROVINCIAL"/>
    <n v="4500000"/>
    <n v="1628211.99"/>
  </r>
  <r>
    <s v="2024"/>
    <x v="0"/>
    <x v="0"/>
    <x v="1"/>
    <x v="7"/>
    <x v="2"/>
    <s v="0204 - MINISTERIO DE RELACIONES EXTERIORES"/>
    <s v="0002 - DIRECCION GENERAL DE PASAPORTES"/>
    <x v="0"/>
    <x v="13"/>
    <x v="36"/>
    <x v="6"/>
    <x v="43"/>
    <s v="N"/>
    <s v="00 - N/A"/>
    <s v="20 - FONDOS CON DESTINO ESPECÍFICO"/>
    <s v="(en blanco)"/>
    <s v="99 - MULTIPROVINCIAL"/>
    <n v="2000000"/>
    <n v="206972"/>
  </r>
  <r>
    <s v="2024"/>
    <x v="0"/>
    <x v="0"/>
    <x v="1"/>
    <x v="7"/>
    <x v="2"/>
    <s v="0204 - MINISTERIO DE RELACIONES EXTERIORES"/>
    <s v="0002 - DIRECCION GENERAL DE PASAPORTES"/>
    <x v="0"/>
    <x v="13"/>
    <x v="36"/>
    <x v="6"/>
    <x v="41"/>
    <s v="N"/>
    <s v="00 - N/A"/>
    <s v="20 - FONDOS CON DESTINO ESPECÍFICO"/>
    <s v="(en blanco)"/>
    <s v="99 - MULTIPROVINCIAL"/>
    <n v="300000"/>
    <n v="0"/>
  </r>
  <r>
    <s v="2024"/>
    <x v="0"/>
    <x v="0"/>
    <x v="1"/>
    <x v="7"/>
    <x v="2"/>
    <s v="0204 - MINISTERIO DE RELACIONES EXTERIORES"/>
    <s v="0002 - DIRECCION GENERAL DE PASAPORTES"/>
    <x v="0"/>
    <x v="13"/>
    <x v="36"/>
    <x v="6"/>
    <x v="44"/>
    <s v="N"/>
    <s v="00 - N/A"/>
    <s v="20 - FONDOS CON DESTINO ESPECÍFICO"/>
    <s v="(en blanco)"/>
    <s v="99 - MULTIPROVINCIAL"/>
    <n v="500000"/>
    <n v="0"/>
  </r>
  <r>
    <s v="2024"/>
    <x v="0"/>
    <x v="0"/>
    <x v="1"/>
    <x v="7"/>
    <x v="2"/>
    <s v="0204 - MINISTERIO DE RELACIONES EXTERIORES"/>
    <s v="0002 - DIRECCION GENERAL DE PASAPORTES"/>
    <x v="0"/>
    <x v="13"/>
    <x v="36"/>
    <x v="5"/>
    <x v="42"/>
    <s v="N"/>
    <s v="00 - N/A"/>
    <s v="20 - FONDOS CON DESTINO ESPECÍFICO"/>
    <s v="(en blanco)"/>
    <s v="99 - MULTIPROVINCIAL"/>
    <n v="10000000"/>
    <n v="6314195.7999999998"/>
  </r>
  <r>
    <s v="2024"/>
    <x v="0"/>
    <x v="0"/>
    <x v="1"/>
    <x v="7"/>
    <x v="2"/>
    <s v="0204 - MINISTERIO DE RELACIONES EXTERIORES"/>
    <s v="0003 - INSTITUTO DE EDUCACION SUPERIOR"/>
    <x v="2"/>
    <x v="10"/>
    <x v="24"/>
    <x v="6"/>
    <x v="36"/>
    <s v="N"/>
    <s v="00 - N/A"/>
    <s v="10 - FONDO GENERAL"/>
    <s v="(en blanco)"/>
    <s v="01 - DISTRITO NACIONAL"/>
    <n v="4050000"/>
    <n v="40892.9"/>
  </r>
  <r>
    <s v="2024"/>
    <x v="0"/>
    <x v="0"/>
    <x v="1"/>
    <x v="7"/>
    <x v="2"/>
    <s v="0204 - MINISTERIO DE RELACIONES EXTERIORES"/>
    <s v="0003 - INSTITUTO DE EDUCACION SUPERIOR"/>
    <x v="2"/>
    <x v="10"/>
    <x v="24"/>
    <x v="6"/>
    <x v="37"/>
    <s v="N"/>
    <s v="00 - N/A"/>
    <s v="10 - FONDO GENERAL"/>
    <s v="(en blanco)"/>
    <s v="01 - DISTRITO NACIONAL"/>
    <n v="550000"/>
    <n v="0"/>
  </r>
  <r>
    <s v="2024"/>
    <x v="0"/>
    <x v="0"/>
    <x v="1"/>
    <x v="7"/>
    <x v="2"/>
    <s v="0204 - MINISTERIO DE RELACIONES EXTERIORES"/>
    <s v="0003 - INSTITUTO DE EDUCACION SUPERIOR"/>
    <x v="2"/>
    <x v="10"/>
    <x v="24"/>
    <x v="6"/>
    <x v="38"/>
    <s v="N"/>
    <s v="00 - N/A"/>
    <s v="10 - FONDO GENERAL"/>
    <s v="(en blanco)"/>
    <s v="01 - DISTRITO NACIONAL"/>
    <n v="100000"/>
    <n v="0"/>
  </r>
  <r>
    <s v="2024"/>
    <x v="0"/>
    <x v="0"/>
    <x v="1"/>
    <x v="7"/>
    <x v="2"/>
    <s v="0204 - MINISTERIO DE RELACIONES EXTERIORES"/>
    <s v="0003 - INSTITUTO DE EDUCACION SUPERIOR"/>
    <x v="2"/>
    <x v="10"/>
    <x v="24"/>
    <x v="6"/>
    <x v="39"/>
    <s v="N"/>
    <s v="00 - N/A"/>
    <s v="10 - FONDO GENERAL"/>
    <s v="(en blanco)"/>
    <s v="01 - DISTRITO NACIONAL"/>
    <n v="1000"/>
    <n v="0"/>
  </r>
  <r>
    <s v="2024"/>
    <x v="0"/>
    <x v="0"/>
    <x v="1"/>
    <x v="7"/>
    <x v="2"/>
    <s v="0204 - MINISTERIO DE RELACIONES EXTERIORES"/>
    <s v="0003 - INSTITUTO DE EDUCACION SUPERIOR"/>
    <x v="2"/>
    <x v="10"/>
    <x v="24"/>
    <x v="6"/>
    <x v="40"/>
    <s v="N"/>
    <s v="00 - N/A"/>
    <s v="10 - FONDO GENERAL"/>
    <s v="(en blanco)"/>
    <s v="01 - DISTRITO NACIONAL"/>
    <n v="660000"/>
    <n v="14025"/>
  </r>
  <r>
    <s v="2024"/>
    <x v="0"/>
    <x v="0"/>
    <x v="1"/>
    <x v="7"/>
    <x v="2"/>
    <s v="0204 - MINISTERIO DE RELACIONES EXTERIORES"/>
    <s v="0003 - INSTITUTO DE EDUCACION SUPERIOR"/>
    <x v="2"/>
    <x v="10"/>
    <x v="24"/>
    <x v="6"/>
    <x v="43"/>
    <s v="N"/>
    <s v="00 - N/A"/>
    <s v="10 - FONDO GENERAL"/>
    <s v="(en blanco)"/>
    <s v="01 - DISTRITO NACIONAL"/>
    <n v="150000"/>
    <n v="0"/>
  </r>
  <r>
    <s v="2024"/>
    <x v="0"/>
    <x v="0"/>
    <x v="1"/>
    <x v="7"/>
    <x v="2"/>
    <s v="0204 - MINISTERIO DE RELACIONES EXTERIORES"/>
    <s v="0003 - INSTITUTO DE EDUCACION SUPERIOR"/>
    <x v="2"/>
    <x v="10"/>
    <x v="24"/>
    <x v="6"/>
    <x v="41"/>
    <s v="N"/>
    <s v="00 - N/A"/>
    <s v="10 - FONDO GENERAL"/>
    <s v="(en blanco)"/>
    <s v="01 - DISTRITO NACIONAL"/>
    <n v="400000"/>
    <n v="0"/>
  </r>
  <r>
    <s v="2024"/>
    <x v="0"/>
    <x v="0"/>
    <x v="1"/>
    <x v="7"/>
    <x v="2"/>
    <s v="0204 - MINISTERIO DE RELACIONES EXTERIORES"/>
    <s v="0003 - INSTITUTO DE EDUCACION SUPERIOR"/>
    <x v="2"/>
    <x v="10"/>
    <x v="24"/>
    <x v="5"/>
    <x v="42"/>
    <s v="N"/>
    <s v="00 - N/A"/>
    <s v="10 - FONDO GENERAL"/>
    <s v="(en blanco)"/>
    <s v="01 - DISTRITO NACIONAL"/>
    <n v="1500000"/>
    <n v="0"/>
  </r>
  <r>
    <s v="2024"/>
    <x v="0"/>
    <x v="0"/>
    <x v="1"/>
    <x v="7"/>
    <x v="2"/>
    <s v="0204 - MINISTERIO DE RELACIONES EXTERIORES"/>
    <s v="0004 - CONSEJO NACIONAL DE FRONTERAS"/>
    <x v="0"/>
    <x v="13"/>
    <x v="36"/>
    <x v="6"/>
    <x v="36"/>
    <s v="N"/>
    <s v="00 - N/A"/>
    <s v="10 - FONDO GENERAL"/>
    <s v="(en blanco)"/>
    <s v="99 - MULTIPROVINCIAL"/>
    <n v="100000"/>
    <n v="0"/>
  </r>
  <r>
    <s v="2024"/>
    <x v="0"/>
    <x v="0"/>
    <x v="1"/>
    <x v="7"/>
    <x v="2"/>
    <s v="0204 - MINISTERIO DE RELACIONES EXTERIORES"/>
    <s v="0005 - COMISION NACIONAL DE NEGOCIACIONES  COMERCIALES (CNNC)"/>
    <x v="0"/>
    <x v="13"/>
    <x v="36"/>
    <x v="6"/>
    <x v="36"/>
    <s v="N"/>
    <s v="00 - N/A"/>
    <s v="10 - FONDO GENERAL"/>
    <s v="(en blanco)"/>
    <s v="01 - DISTRITO NACIONAL"/>
    <n v="950000"/>
    <n v="69022.09"/>
  </r>
  <r>
    <s v="2024"/>
    <x v="0"/>
    <x v="0"/>
    <x v="1"/>
    <x v="7"/>
    <x v="2"/>
    <s v="0204 - MINISTERIO DE RELACIONES EXTERIORES"/>
    <s v="0005 - COMISION NACIONAL DE NEGOCIACIONES  COMERCIALES (CNNC)"/>
    <x v="0"/>
    <x v="13"/>
    <x v="36"/>
    <x v="6"/>
    <x v="40"/>
    <s v="N"/>
    <s v="00 - N/A"/>
    <s v="10 - FONDO GENERAL"/>
    <s v="(en blanco)"/>
    <s v="01 - DISTRITO NACIONAL"/>
    <n v="150000"/>
    <n v="0"/>
  </r>
  <r>
    <s v="2024"/>
    <x v="0"/>
    <x v="0"/>
    <x v="1"/>
    <x v="7"/>
    <x v="2"/>
    <s v="0205 - MINISTERIO DE HACIENDA"/>
    <s v="0001 - MINISTERIO DE HACIENDA"/>
    <x v="0"/>
    <x v="0"/>
    <x v="2"/>
    <x v="6"/>
    <x v="36"/>
    <s v="N"/>
    <s v="00 - N/A"/>
    <s v="10 - FONDO GENERAL"/>
    <s v="(en blanco)"/>
    <s v="99 - MULTIPROVINCIAL"/>
    <n v="16952011"/>
    <n v="8800581.5199999996"/>
  </r>
  <r>
    <s v="2024"/>
    <x v="0"/>
    <x v="0"/>
    <x v="1"/>
    <x v="7"/>
    <x v="2"/>
    <s v="0205 - MINISTERIO DE HACIENDA"/>
    <s v="0001 - MINISTERIO DE HACIENDA"/>
    <x v="0"/>
    <x v="0"/>
    <x v="2"/>
    <x v="6"/>
    <x v="36"/>
    <s v="N"/>
    <s v="00 - N/A"/>
    <s v="20 - FONDOS CON DESTINO ESPECÍFICO"/>
    <s v="(en blanco)"/>
    <s v="99 - MULTIPROVINCIAL"/>
    <n v="2300000"/>
    <n v="24874555.32"/>
  </r>
  <r>
    <s v="2024"/>
    <x v="0"/>
    <x v="0"/>
    <x v="1"/>
    <x v="7"/>
    <x v="2"/>
    <s v="0205 - MINISTERIO DE HACIENDA"/>
    <s v="0001 - MINISTERIO DE HACIENDA"/>
    <x v="0"/>
    <x v="0"/>
    <x v="2"/>
    <x v="6"/>
    <x v="36"/>
    <s v="S"/>
    <s v="00 - N/A"/>
    <s v="60 - CREDITO EXTERNO"/>
    <s v="(en blanco)"/>
    <s v="99 - MULTIPROVINCIAL"/>
    <n v="32433868"/>
    <n v="0"/>
  </r>
  <r>
    <s v="2024"/>
    <x v="0"/>
    <x v="0"/>
    <x v="1"/>
    <x v="7"/>
    <x v="2"/>
    <s v="0205 - MINISTERIO DE HACIENDA"/>
    <s v="0001 - MINISTERIO DE HACIENDA"/>
    <x v="0"/>
    <x v="0"/>
    <x v="2"/>
    <x v="6"/>
    <x v="37"/>
    <s v="N"/>
    <s v="00 - N/A"/>
    <s v="10 - FONDO GENERAL"/>
    <s v="(en blanco)"/>
    <s v="99 - MULTIPROVINCIAL"/>
    <n v="2492500"/>
    <n v="1580227.6300000001"/>
  </r>
  <r>
    <s v="2024"/>
    <x v="0"/>
    <x v="0"/>
    <x v="1"/>
    <x v="7"/>
    <x v="2"/>
    <s v="0205 - MINISTERIO DE HACIENDA"/>
    <s v="0001 - MINISTERIO DE HACIENDA"/>
    <x v="0"/>
    <x v="0"/>
    <x v="2"/>
    <x v="6"/>
    <x v="37"/>
    <s v="N"/>
    <s v="00 - N/A"/>
    <s v="20 - FONDOS CON DESTINO ESPECÍFICO"/>
    <s v="(en blanco)"/>
    <s v="99 - MULTIPROVINCIAL"/>
    <n v="1450000"/>
    <n v="0"/>
  </r>
  <r>
    <s v="2024"/>
    <x v="0"/>
    <x v="0"/>
    <x v="1"/>
    <x v="7"/>
    <x v="2"/>
    <s v="0205 - MINISTERIO DE HACIENDA"/>
    <s v="0001 - MINISTERIO DE HACIENDA"/>
    <x v="0"/>
    <x v="0"/>
    <x v="2"/>
    <x v="6"/>
    <x v="38"/>
    <s v="N"/>
    <s v="00 - N/A"/>
    <s v="10 - FONDO GENERAL"/>
    <s v="(en blanco)"/>
    <s v="99 - MULTIPROVINCIAL"/>
    <n v="137000"/>
    <n v="0"/>
  </r>
  <r>
    <s v="2024"/>
    <x v="0"/>
    <x v="0"/>
    <x v="1"/>
    <x v="7"/>
    <x v="2"/>
    <s v="0205 - MINISTERIO DE HACIENDA"/>
    <s v="0001 - MINISTERIO DE HACIENDA"/>
    <x v="0"/>
    <x v="0"/>
    <x v="2"/>
    <x v="6"/>
    <x v="38"/>
    <s v="N"/>
    <s v="00 - N/A"/>
    <s v="20 - FONDOS CON DESTINO ESPECÍFICO"/>
    <s v="(en blanco)"/>
    <s v="99 - MULTIPROVINCIAL"/>
    <n v="400000"/>
    <n v="962.88"/>
  </r>
  <r>
    <s v="2024"/>
    <x v="0"/>
    <x v="0"/>
    <x v="1"/>
    <x v="7"/>
    <x v="2"/>
    <s v="0205 - MINISTERIO DE HACIENDA"/>
    <s v="0001 - MINISTERIO DE HACIENDA"/>
    <x v="0"/>
    <x v="0"/>
    <x v="2"/>
    <x v="6"/>
    <x v="39"/>
    <s v="N"/>
    <s v="00 - N/A"/>
    <s v="10 - FONDO GENERAL"/>
    <s v="(en blanco)"/>
    <s v="99 - MULTIPROVINCIAL"/>
    <n v="173776063"/>
    <n v="0"/>
  </r>
  <r>
    <s v="2024"/>
    <x v="0"/>
    <x v="0"/>
    <x v="1"/>
    <x v="7"/>
    <x v="2"/>
    <s v="0205 - MINISTERIO DE HACIENDA"/>
    <s v="0001 - MINISTERIO DE HACIENDA"/>
    <x v="0"/>
    <x v="0"/>
    <x v="2"/>
    <x v="6"/>
    <x v="39"/>
    <s v="N"/>
    <s v="00 - N/A"/>
    <s v="20 - FONDOS CON DESTINO ESPECÍFICO"/>
    <s v="(en blanco)"/>
    <s v="99 - MULTIPROVINCIAL"/>
    <n v="41100000"/>
    <n v="51330"/>
  </r>
  <r>
    <s v="2024"/>
    <x v="0"/>
    <x v="0"/>
    <x v="1"/>
    <x v="7"/>
    <x v="2"/>
    <s v="0205 - MINISTERIO DE HACIENDA"/>
    <s v="0001 - MINISTERIO DE HACIENDA"/>
    <x v="0"/>
    <x v="0"/>
    <x v="2"/>
    <x v="6"/>
    <x v="40"/>
    <s v="N"/>
    <s v="00 - N/A"/>
    <s v="10 - FONDO GENERAL"/>
    <s v="(en blanco)"/>
    <s v="99 - MULTIPROVINCIAL"/>
    <n v="26545900"/>
    <n v="17683532.129999999"/>
  </r>
  <r>
    <s v="2024"/>
    <x v="0"/>
    <x v="0"/>
    <x v="1"/>
    <x v="7"/>
    <x v="2"/>
    <s v="0205 - MINISTERIO DE HACIENDA"/>
    <s v="0001 - MINISTERIO DE HACIENDA"/>
    <x v="0"/>
    <x v="0"/>
    <x v="2"/>
    <x v="6"/>
    <x v="40"/>
    <s v="N"/>
    <s v="00 - N/A"/>
    <s v="20 - FONDOS CON DESTINO ESPECÍFICO"/>
    <s v="(en blanco)"/>
    <s v="99 - MULTIPROVINCIAL"/>
    <n v="30150000"/>
    <n v="11980064.579999998"/>
  </r>
  <r>
    <s v="2024"/>
    <x v="0"/>
    <x v="0"/>
    <x v="1"/>
    <x v="7"/>
    <x v="2"/>
    <s v="0205 - MINISTERIO DE HACIENDA"/>
    <s v="0001 - MINISTERIO DE HACIENDA"/>
    <x v="0"/>
    <x v="0"/>
    <x v="2"/>
    <x v="6"/>
    <x v="43"/>
    <s v="N"/>
    <s v="00 - N/A"/>
    <s v="10 - FONDO GENERAL"/>
    <s v="(en blanco)"/>
    <s v="99 - MULTIPROVINCIAL"/>
    <n v="9963050"/>
    <n v="314064.79000000004"/>
  </r>
  <r>
    <s v="2024"/>
    <x v="0"/>
    <x v="0"/>
    <x v="1"/>
    <x v="7"/>
    <x v="2"/>
    <s v="0205 - MINISTERIO DE HACIENDA"/>
    <s v="0001 - MINISTERIO DE HACIENDA"/>
    <x v="0"/>
    <x v="0"/>
    <x v="2"/>
    <x v="6"/>
    <x v="41"/>
    <s v="N"/>
    <s v="00 - N/A"/>
    <s v="10 - FONDO GENERAL"/>
    <s v="(en blanco)"/>
    <s v="99 - MULTIPROVINCIAL"/>
    <n v="2000000"/>
    <n v="42433599.880000003"/>
  </r>
  <r>
    <s v="2024"/>
    <x v="0"/>
    <x v="0"/>
    <x v="1"/>
    <x v="7"/>
    <x v="2"/>
    <s v="0205 - MINISTERIO DE HACIENDA"/>
    <s v="0001 - MINISTERIO DE HACIENDA"/>
    <x v="0"/>
    <x v="0"/>
    <x v="2"/>
    <x v="6"/>
    <x v="41"/>
    <s v="N"/>
    <s v="00 - N/A"/>
    <s v="20 - FONDOS CON DESTINO ESPECÍFICO"/>
    <s v="(en blanco)"/>
    <s v="99 - MULTIPROVINCIAL"/>
    <n v="0"/>
    <n v="0"/>
  </r>
  <r>
    <s v="2024"/>
    <x v="0"/>
    <x v="0"/>
    <x v="1"/>
    <x v="7"/>
    <x v="2"/>
    <s v="0205 - MINISTERIO DE HACIENDA"/>
    <s v="0001 - MINISTERIO DE HACIENDA"/>
    <x v="0"/>
    <x v="0"/>
    <x v="2"/>
    <x v="6"/>
    <x v="41"/>
    <s v="S"/>
    <s v="00 - N/A"/>
    <s v="10 - FONDO GENERAL"/>
    <s v="(en blanco)"/>
    <s v="01 - DISTRITO NACIONAL"/>
    <n v="119000000"/>
    <n v="0"/>
  </r>
  <r>
    <s v="2024"/>
    <x v="0"/>
    <x v="0"/>
    <x v="1"/>
    <x v="7"/>
    <x v="2"/>
    <s v="0205 - MINISTERIO DE HACIENDA"/>
    <s v="0002 - DIRECCION NACIONAL DE CATASTRO"/>
    <x v="0"/>
    <x v="0"/>
    <x v="2"/>
    <x v="6"/>
    <x v="36"/>
    <s v="N"/>
    <s v="00 - N/A"/>
    <s v="10 - FONDO GENERAL"/>
    <s v="(en blanco)"/>
    <s v="99 - MULTIPROVINCIAL"/>
    <n v="502000"/>
    <n v="77969.94"/>
  </r>
  <r>
    <s v="2024"/>
    <x v="0"/>
    <x v="0"/>
    <x v="1"/>
    <x v="7"/>
    <x v="2"/>
    <s v="0205 - MINISTERIO DE HACIENDA"/>
    <s v="0002 - DIRECCION NACIONAL DE CATASTRO"/>
    <x v="0"/>
    <x v="0"/>
    <x v="2"/>
    <x v="6"/>
    <x v="36"/>
    <s v="N"/>
    <s v="00 - N/A"/>
    <s v="20 - FONDOS CON DESTINO ESPECÍFICO"/>
    <s v="(en blanco)"/>
    <s v="99 - MULTIPROVINCIAL"/>
    <n v="217600"/>
    <n v="0"/>
  </r>
  <r>
    <s v="2024"/>
    <x v="0"/>
    <x v="0"/>
    <x v="1"/>
    <x v="7"/>
    <x v="2"/>
    <s v="0205 - MINISTERIO DE HACIENDA"/>
    <s v="0002 - DIRECCION NACIONAL DE CATASTRO"/>
    <x v="0"/>
    <x v="0"/>
    <x v="2"/>
    <x v="6"/>
    <x v="37"/>
    <s v="N"/>
    <s v="00 - N/A"/>
    <s v="20 - FONDOS CON DESTINO ESPECÍFICO"/>
    <s v="(en blanco)"/>
    <s v="99 - MULTIPROVINCIAL"/>
    <n v="0"/>
    <n v="0"/>
  </r>
  <r>
    <s v="2024"/>
    <x v="0"/>
    <x v="0"/>
    <x v="1"/>
    <x v="7"/>
    <x v="2"/>
    <s v="0205 - MINISTERIO DE HACIENDA"/>
    <s v="0002 - DIRECCION NACIONAL DE CATASTRO"/>
    <x v="0"/>
    <x v="0"/>
    <x v="2"/>
    <x v="6"/>
    <x v="40"/>
    <s v="N"/>
    <s v="00 - N/A"/>
    <s v="10 - FONDO GENERAL"/>
    <s v="(en blanco)"/>
    <s v="99 - MULTIPROVINCIAL"/>
    <n v="15500"/>
    <n v="0"/>
  </r>
  <r>
    <s v="2024"/>
    <x v="0"/>
    <x v="0"/>
    <x v="1"/>
    <x v="7"/>
    <x v="2"/>
    <s v="0205 - MINISTERIO DE HACIENDA"/>
    <s v="0002 - DIRECCION NACIONAL DE CATASTRO"/>
    <x v="0"/>
    <x v="0"/>
    <x v="2"/>
    <x v="6"/>
    <x v="40"/>
    <s v="N"/>
    <s v="00 - N/A"/>
    <s v="20 - FONDOS CON DESTINO ESPECÍFICO"/>
    <s v="(en blanco)"/>
    <s v="99 - MULTIPROVINCIAL"/>
    <n v="692000"/>
    <n v="0"/>
  </r>
  <r>
    <s v="2024"/>
    <x v="0"/>
    <x v="0"/>
    <x v="1"/>
    <x v="7"/>
    <x v="2"/>
    <s v="0205 - MINISTERIO DE HACIENDA"/>
    <s v="0002 - DIRECCION NACIONAL DE CATASTRO"/>
    <x v="0"/>
    <x v="0"/>
    <x v="2"/>
    <x v="6"/>
    <x v="43"/>
    <s v="N"/>
    <s v="00 - N/A"/>
    <s v="10 - FONDO GENERAL"/>
    <s v="(en blanco)"/>
    <s v="99 - MULTIPROVINCIAL"/>
    <n v="0"/>
    <n v="0"/>
  </r>
  <r>
    <s v="2024"/>
    <x v="0"/>
    <x v="0"/>
    <x v="1"/>
    <x v="7"/>
    <x v="2"/>
    <s v="0205 - MINISTERIO DE HACIENDA"/>
    <s v="0003 - ADMINISTRACION GENERAL DE BIENES NACIONALES"/>
    <x v="0"/>
    <x v="0"/>
    <x v="2"/>
    <x v="6"/>
    <x v="36"/>
    <s v="N"/>
    <s v="00 - N/A"/>
    <s v="10 - FONDO GENERAL"/>
    <s v="(en blanco)"/>
    <s v="99 - MULTIPROVINCIAL"/>
    <n v="2125000"/>
    <n v="744226"/>
  </r>
  <r>
    <s v="2024"/>
    <x v="0"/>
    <x v="0"/>
    <x v="1"/>
    <x v="7"/>
    <x v="2"/>
    <s v="0205 - MINISTERIO DE HACIENDA"/>
    <s v="0003 - ADMINISTRACION GENERAL DE BIENES NACIONALES"/>
    <x v="0"/>
    <x v="0"/>
    <x v="2"/>
    <x v="6"/>
    <x v="36"/>
    <s v="N"/>
    <s v="00 - N/A"/>
    <s v="20 - FONDOS CON DESTINO ESPECÍFICO"/>
    <s v="(en blanco)"/>
    <s v="99 - MULTIPROVINCIAL"/>
    <n v="2359798"/>
    <n v="4305830.24"/>
  </r>
  <r>
    <s v="2024"/>
    <x v="0"/>
    <x v="0"/>
    <x v="1"/>
    <x v="7"/>
    <x v="2"/>
    <s v="0205 - MINISTERIO DE HACIENDA"/>
    <s v="0003 - ADMINISTRACION GENERAL DE BIENES NACIONALES"/>
    <x v="0"/>
    <x v="0"/>
    <x v="2"/>
    <x v="6"/>
    <x v="37"/>
    <s v="N"/>
    <s v="00 - N/A"/>
    <s v="20 - FONDOS CON DESTINO ESPECÍFICO"/>
    <s v="(en blanco)"/>
    <s v="99 - MULTIPROVINCIAL"/>
    <n v="545000"/>
    <n v="0"/>
  </r>
  <r>
    <s v="2024"/>
    <x v="0"/>
    <x v="0"/>
    <x v="1"/>
    <x v="7"/>
    <x v="2"/>
    <s v="0205 - MINISTERIO DE HACIENDA"/>
    <s v="0003 - ADMINISTRACION GENERAL DE BIENES NACIONALES"/>
    <x v="0"/>
    <x v="0"/>
    <x v="2"/>
    <x v="6"/>
    <x v="38"/>
    <s v="N"/>
    <s v="00 - N/A"/>
    <s v="20 - FONDOS CON DESTINO ESPECÍFICO"/>
    <s v="(en blanco)"/>
    <s v="99 - MULTIPROVINCIAL"/>
    <n v="65000"/>
    <n v="0"/>
  </r>
  <r>
    <s v="2024"/>
    <x v="0"/>
    <x v="0"/>
    <x v="1"/>
    <x v="7"/>
    <x v="2"/>
    <s v="0205 - MINISTERIO DE HACIENDA"/>
    <s v="0003 - ADMINISTRACION GENERAL DE BIENES NACIONALES"/>
    <x v="0"/>
    <x v="0"/>
    <x v="2"/>
    <x v="6"/>
    <x v="40"/>
    <s v="N"/>
    <s v="00 - N/A"/>
    <s v="10 - FONDO GENERAL"/>
    <s v="(en blanco)"/>
    <s v="99 - MULTIPROVINCIAL"/>
    <n v="645000"/>
    <n v="0"/>
  </r>
  <r>
    <s v="2024"/>
    <x v="0"/>
    <x v="0"/>
    <x v="1"/>
    <x v="7"/>
    <x v="2"/>
    <s v="0205 - MINISTERIO DE HACIENDA"/>
    <s v="0003 - ADMINISTRACION GENERAL DE BIENES NACIONALES"/>
    <x v="0"/>
    <x v="0"/>
    <x v="2"/>
    <x v="6"/>
    <x v="40"/>
    <s v="N"/>
    <s v="00 - N/A"/>
    <s v="20 - FONDOS CON DESTINO ESPECÍFICO"/>
    <s v="(en blanco)"/>
    <s v="99 - MULTIPROVINCIAL"/>
    <n v="345000"/>
    <n v="0"/>
  </r>
  <r>
    <s v="2024"/>
    <x v="0"/>
    <x v="0"/>
    <x v="1"/>
    <x v="7"/>
    <x v="2"/>
    <s v="0205 - MINISTERIO DE HACIENDA"/>
    <s v="0003 - ADMINISTRACION GENERAL DE BIENES NACIONALES"/>
    <x v="0"/>
    <x v="0"/>
    <x v="2"/>
    <x v="6"/>
    <x v="40"/>
    <s v="N"/>
    <s v="00 - N/A"/>
    <s v="70 - DONACION EXTERNA"/>
    <s v="(en blanco)"/>
    <s v="99 - MULTIPROVINCIAL"/>
    <n v="0"/>
    <n v="543390"/>
  </r>
  <r>
    <s v="2024"/>
    <x v="0"/>
    <x v="0"/>
    <x v="1"/>
    <x v="7"/>
    <x v="2"/>
    <s v="0205 - MINISTERIO DE HACIENDA"/>
    <s v="0003 - ADMINISTRACION GENERAL DE BIENES NACIONALES"/>
    <x v="0"/>
    <x v="0"/>
    <x v="2"/>
    <x v="5"/>
    <x v="42"/>
    <s v="N"/>
    <s v="00 - N/A"/>
    <s v="10 - FONDO GENERAL"/>
    <s v="(en blanco)"/>
    <s v="99 - MULTIPROVINCIAL"/>
    <n v="0"/>
    <n v="0"/>
  </r>
  <r>
    <s v="2024"/>
    <x v="0"/>
    <x v="0"/>
    <x v="1"/>
    <x v="7"/>
    <x v="2"/>
    <s v="0205 - MINISTERIO DE HACIENDA"/>
    <s v="0003 - ADMINISTRACION GENERAL DE BIENES NACIONALES"/>
    <x v="0"/>
    <x v="0"/>
    <x v="2"/>
    <x v="5"/>
    <x v="42"/>
    <s v="N"/>
    <s v="00 - N/A"/>
    <s v="20 - FONDOS CON DESTINO ESPECÍFICO"/>
    <s v="(en blanco)"/>
    <s v="99 - MULTIPROVINCIAL"/>
    <n v="0"/>
    <n v="0"/>
  </r>
  <r>
    <s v="2024"/>
    <x v="0"/>
    <x v="0"/>
    <x v="1"/>
    <x v="7"/>
    <x v="2"/>
    <s v="0205 - MINISTERIO DE HACIENDA"/>
    <s v="0004 - DIRECCION GENERAL DE CONTRATACIONES PUBLICAS"/>
    <x v="0"/>
    <x v="0"/>
    <x v="2"/>
    <x v="6"/>
    <x v="36"/>
    <s v="N"/>
    <s v="00 - N/A"/>
    <s v="10 - FONDO GENERAL"/>
    <s v="(en blanco)"/>
    <s v="99 - MULTIPROVINCIAL"/>
    <n v="13553489"/>
    <n v="947684.2"/>
  </r>
  <r>
    <s v="2024"/>
    <x v="0"/>
    <x v="0"/>
    <x v="1"/>
    <x v="7"/>
    <x v="2"/>
    <s v="0205 - MINISTERIO DE HACIENDA"/>
    <s v="0004 - DIRECCION GENERAL DE CONTRATACIONES PUBLICAS"/>
    <x v="0"/>
    <x v="0"/>
    <x v="2"/>
    <x v="6"/>
    <x v="36"/>
    <s v="N"/>
    <s v="00 - N/A"/>
    <s v="70 - DONACION EXTERNA"/>
    <s v="(en blanco)"/>
    <s v="99 - MULTIPROVINCIAL"/>
    <n v="0"/>
    <n v="468331.25"/>
  </r>
  <r>
    <s v="2024"/>
    <x v="0"/>
    <x v="0"/>
    <x v="1"/>
    <x v="7"/>
    <x v="2"/>
    <s v="0205 - MINISTERIO DE HACIENDA"/>
    <s v="0004 - DIRECCION GENERAL DE CONTRATACIONES PUBLICAS"/>
    <x v="0"/>
    <x v="0"/>
    <x v="2"/>
    <x v="6"/>
    <x v="37"/>
    <s v="N"/>
    <s v="00 - N/A"/>
    <s v="10 - FONDO GENERAL"/>
    <s v="(en blanco)"/>
    <s v="99 - MULTIPROVINCIAL"/>
    <n v="50000"/>
    <n v="50199.74"/>
  </r>
  <r>
    <s v="2024"/>
    <x v="0"/>
    <x v="0"/>
    <x v="1"/>
    <x v="7"/>
    <x v="2"/>
    <s v="0205 - MINISTERIO DE HACIENDA"/>
    <s v="0004 - DIRECCION GENERAL DE CONTRATACIONES PUBLICAS"/>
    <x v="0"/>
    <x v="0"/>
    <x v="2"/>
    <x v="6"/>
    <x v="38"/>
    <s v="N"/>
    <s v="00 - N/A"/>
    <s v="10 - FONDO GENERAL"/>
    <s v="(en blanco)"/>
    <s v="99 - MULTIPROVINCIAL"/>
    <n v="0"/>
    <n v="0"/>
  </r>
  <r>
    <s v="2024"/>
    <x v="0"/>
    <x v="0"/>
    <x v="1"/>
    <x v="7"/>
    <x v="2"/>
    <s v="0205 - MINISTERIO DE HACIENDA"/>
    <s v="0004 - DIRECCION GENERAL DE CONTRATACIONES PUBLICAS"/>
    <x v="0"/>
    <x v="0"/>
    <x v="2"/>
    <x v="6"/>
    <x v="39"/>
    <s v="N"/>
    <s v="00 - N/A"/>
    <s v="10 - FONDO GENERAL"/>
    <s v="(en blanco)"/>
    <s v="99 - MULTIPROVINCIAL"/>
    <n v="0"/>
    <n v="0"/>
  </r>
  <r>
    <s v="2024"/>
    <x v="0"/>
    <x v="0"/>
    <x v="1"/>
    <x v="7"/>
    <x v="2"/>
    <s v="0205 - MINISTERIO DE HACIENDA"/>
    <s v="0004 - DIRECCION GENERAL DE CONTRATACIONES PUBLICAS"/>
    <x v="0"/>
    <x v="0"/>
    <x v="2"/>
    <x v="6"/>
    <x v="40"/>
    <s v="N"/>
    <s v="00 - N/A"/>
    <s v="10 - FONDO GENERAL"/>
    <s v="(en blanco)"/>
    <s v="99 - MULTIPROVINCIAL"/>
    <n v="508061"/>
    <n v="76700"/>
  </r>
  <r>
    <s v="2024"/>
    <x v="0"/>
    <x v="0"/>
    <x v="1"/>
    <x v="7"/>
    <x v="2"/>
    <s v="0205 - MINISTERIO DE HACIENDA"/>
    <s v="0004 - DIRECCION GENERAL DE CONTRATACIONES PUBLICAS"/>
    <x v="0"/>
    <x v="0"/>
    <x v="2"/>
    <x v="6"/>
    <x v="43"/>
    <s v="N"/>
    <s v="00 - N/A"/>
    <s v="10 - FONDO GENERAL"/>
    <s v="(en blanco)"/>
    <s v="99 - MULTIPROVINCIAL"/>
    <n v="50000"/>
    <n v="0"/>
  </r>
  <r>
    <s v="2024"/>
    <x v="0"/>
    <x v="0"/>
    <x v="1"/>
    <x v="7"/>
    <x v="2"/>
    <s v="0205 - MINISTERIO DE HACIENDA"/>
    <s v="0004 - DIRECCION GENERAL DE CONTRATACIONES PUBLICAS"/>
    <x v="0"/>
    <x v="0"/>
    <x v="2"/>
    <x v="6"/>
    <x v="45"/>
    <s v="N"/>
    <s v="00 - N/A"/>
    <s v="10 - FONDO GENERAL"/>
    <s v="(en blanco)"/>
    <s v="99 - MULTIPROVINCIAL"/>
    <n v="0"/>
    <n v="0"/>
  </r>
  <r>
    <s v="2024"/>
    <x v="0"/>
    <x v="0"/>
    <x v="1"/>
    <x v="7"/>
    <x v="2"/>
    <s v="0205 - MINISTERIO DE HACIENDA"/>
    <s v="0004 - DIRECCION GENERAL DE CONTRATACIONES PUBLICAS"/>
    <x v="0"/>
    <x v="0"/>
    <x v="2"/>
    <x v="6"/>
    <x v="41"/>
    <s v="N"/>
    <s v="00 - N/A"/>
    <s v="10 - FONDO GENERAL"/>
    <s v="(en blanco)"/>
    <s v="99 - MULTIPROVINCIAL"/>
    <n v="9000000"/>
    <n v="1379227.64"/>
  </r>
  <r>
    <s v="2024"/>
    <x v="0"/>
    <x v="0"/>
    <x v="1"/>
    <x v="7"/>
    <x v="2"/>
    <s v="0205 - MINISTERIO DE HACIENDA"/>
    <s v="0004 - DIRECCION GENERAL DE CONTRATACIONES PUBLICAS"/>
    <x v="0"/>
    <x v="0"/>
    <x v="2"/>
    <x v="6"/>
    <x v="44"/>
    <s v="N"/>
    <s v="00 - N/A"/>
    <s v="10 - FONDO GENERAL"/>
    <s v="(en blanco)"/>
    <s v="99 - MULTIPROVINCIAL"/>
    <n v="0"/>
    <n v="0"/>
  </r>
  <r>
    <s v="2024"/>
    <x v="0"/>
    <x v="0"/>
    <x v="1"/>
    <x v="7"/>
    <x v="2"/>
    <s v="0205 - MINISTERIO DE HACIENDA"/>
    <s v="0004 - DIRECCION GENERAL DE CONTRATACIONES PUBLICAS"/>
    <x v="0"/>
    <x v="0"/>
    <x v="2"/>
    <x v="5"/>
    <x v="42"/>
    <s v="N"/>
    <s v="00 - N/A"/>
    <s v="10 - FONDO GENERAL"/>
    <s v="(en blanco)"/>
    <s v="99 - MULTIPROVINCIAL"/>
    <n v="17070"/>
    <n v="0"/>
  </r>
  <r>
    <s v="2024"/>
    <x v="0"/>
    <x v="0"/>
    <x v="1"/>
    <x v="7"/>
    <x v="2"/>
    <s v="0205 - MINISTERIO DE HACIENDA"/>
    <s v="0005 - DIRECCION GENERAL DE POLITICA Y LEGISLACION TRIBUTARIA"/>
    <x v="0"/>
    <x v="0"/>
    <x v="2"/>
    <x v="6"/>
    <x v="36"/>
    <s v="N"/>
    <s v="00 - N/A"/>
    <s v="10 - FONDO GENERAL"/>
    <s v="(en blanco)"/>
    <s v="99 - MULTIPROVINCIAL"/>
    <n v="1250000"/>
    <n v="795025"/>
  </r>
  <r>
    <s v="2024"/>
    <x v="0"/>
    <x v="0"/>
    <x v="1"/>
    <x v="7"/>
    <x v="2"/>
    <s v="0205 - MINISTERIO DE HACIENDA"/>
    <s v="0005 - DIRECCION GENERAL DE POLITICA Y LEGISLACION TRIBUTARIA"/>
    <x v="0"/>
    <x v="0"/>
    <x v="2"/>
    <x v="6"/>
    <x v="40"/>
    <s v="N"/>
    <s v="00 - N/A"/>
    <s v="10 - FONDO GENERAL"/>
    <s v="(en blanco)"/>
    <s v="99 - MULTIPROVINCIAL"/>
    <n v="0"/>
    <n v="0"/>
  </r>
  <r>
    <s v="2024"/>
    <x v="0"/>
    <x v="0"/>
    <x v="1"/>
    <x v="7"/>
    <x v="2"/>
    <s v="0205 - MINISTERIO DE HACIENDA"/>
    <s v="0006 - CENTRO DE CAPACITACIÓN EN POLITICA Y GESTION FISCAL"/>
    <x v="2"/>
    <x v="10"/>
    <x v="39"/>
    <x v="6"/>
    <x v="36"/>
    <s v="N"/>
    <s v="00 - N/A"/>
    <s v="10 - FONDO GENERAL"/>
    <s v="(en blanco)"/>
    <s v="99 - MULTIPROVINCIAL"/>
    <n v="200000"/>
    <n v="1041237.25"/>
  </r>
  <r>
    <s v="2024"/>
    <x v="0"/>
    <x v="0"/>
    <x v="1"/>
    <x v="7"/>
    <x v="2"/>
    <s v="0205 - MINISTERIO DE HACIENDA"/>
    <s v="0006 - CENTRO DE CAPACITACIÓN EN POLITICA Y GESTION FISCAL"/>
    <x v="2"/>
    <x v="10"/>
    <x v="39"/>
    <x v="6"/>
    <x v="37"/>
    <s v="N"/>
    <s v="00 - N/A"/>
    <s v="10 - FONDO GENERAL"/>
    <s v="(en blanco)"/>
    <s v="99 - MULTIPROVINCIAL"/>
    <n v="0"/>
    <n v="0"/>
  </r>
  <r>
    <s v="2024"/>
    <x v="0"/>
    <x v="0"/>
    <x v="1"/>
    <x v="7"/>
    <x v="2"/>
    <s v="0205 - MINISTERIO DE HACIENDA"/>
    <s v="0006 - CENTRO DE CAPACITACIÓN EN POLITICA Y GESTION FISCAL"/>
    <x v="2"/>
    <x v="10"/>
    <x v="39"/>
    <x v="6"/>
    <x v="39"/>
    <s v="N"/>
    <s v="00 - N/A"/>
    <s v="10 - FONDO GENERAL"/>
    <s v="(en blanco)"/>
    <s v="99 - MULTIPROVINCIAL"/>
    <n v="0"/>
    <n v="14401.9"/>
  </r>
  <r>
    <s v="2024"/>
    <x v="0"/>
    <x v="0"/>
    <x v="1"/>
    <x v="7"/>
    <x v="2"/>
    <s v="0205 - MINISTERIO DE HACIENDA"/>
    <s v="0006 - CENTRO DE CAPACITACIÓN EN POLITICA Y GESTION FISCAL"/>
    <x v="2"/>
    <x v="10"/>
    <x v="39"/>
    <x v="6"/>
    <x v="40"/>
    <s v="N"/>
    <s v="00 - N/A"/>
    <s v="10 - FONDO GENERAL"/>
    <s v="(en blanco)"/>
    <s v="99 - MULTIPROVINCIAL"/>
    <n v="540000"/>
    <n v="98685.760000000009"/>
  </r>
  <r>
    <s v="2024"/>
    <x v="0"/>
    <x v="0"/>
    <x v="1"/>
    <x v="7"/>
    <x v="2"/>
    <s v="0205 - MINISTERIO DE HACIENDA"/>
    <s v="0006 - CENTRO DE CAPACITACIÓN EN POLITICA Y GESTION FISCAL"/>
    <x v="2"/>
    <x v="10"/>
    <x v="39"/>
    <x v="6"/>
    <x v="43"/>
    <s v="N"/>
    <s v="00 - N/A"/>
    <s v="10 - FONDO GENERAL"/>
    <s v="(en blanco)"/>
    <s v="99 - MULTIPROVINCIAL"/>
    <n v="0"/>
    <n v="0"/>
  </r>
  <r>
    <s v="2024"/>
    <x v="0"/>
    <x v="0"/>
    <x v="1"/>
    <x v="7"/>
    <x v="2"/>
    <s v="0205 - MINISTERIO DE HACIENDA"/>
    <s v="0006 - CENTRO DE CAPACITACIÓN EN POLITICA Y GESTION FISCAL"/>
    <x v="2"/>
    <x v="10"/>
    <x v="39"/>
    <x v="6"/>
    <x v="41"/>
    <s v="N"/>
    <s v="00 - N/A"/>
    <s v="10 - FONDO GENERAL"/>
    <s v="(en blanco)"/>
    <s v="99 - MULTIPROVINCIAL"/>
    <n v="0"/>
    <n v="0"/>
  </r>
  <r>
    <s v="2024"/>
    <x v="0"/>
    <x v="0"/>
    <x v="1"/>
    <x v="7"/>
    <x v="2"/>
    <s v="0205 - MINISTERIO DE HACIENDA"/>
    <s v="0006 - CENTRO DE CAPACITACIÓN EN POLITICA Y GESTION FISCAL"/>
    <x v="2"/>
    <x v="10"/>
    <x v="39"/>
    <x v="5"/>
    <x v="42"/>
    <s v="N"/>
    <s v="00 - N/A"/>
    <s v="70 - DONACION EXTERNA"/>
    <s v="(en blanco)"/>
    <s v="99 - MULTIPROVINCIAL"/>
    <n v="0"/>
    <n v="2223952.96"/>
  </r>
  <r>
    <s v="2024"/>
    <x v="0"/>
    <x v="0"/>
    <x v="1"/>
    <x v="7"/>
    <x v="2"/>
    <s v="0205 - MINISTERIO DE HACIENDA"/>
    <s v="0006 - CENTRO DE CAPACITACIÓN EN POLITICA Y GESTION FISCAL"/>
    <x v="2"/>
    <x v="10"/>
    <x v="40"/>
    <x v="6"/>
    <x v="36"/>
    <s v="N"/>
    <s v="00 - N/A"/>
    <s v="20 - FONDOS CON DESTINO ESPECÍFICO"/>
    <s v="(en blanco)"/>
    <s v="99 - MULTIPROVINCIAL"/>
    <n v="600000"/>
    <n v="1591413.2999999998"/>
  </r>
  <r>
    <s v="2024"/>
    <x v="0"/>
    <x v="0"/>
    <x v="1"/>
    <x v="7"/>
    <x v="2"/>
    <s v="0205 - MINISTERIO DE HACIENDA"/>
    <s v="0006 - CENTRO DE CAPACITACIÓN EN POLITICA Y GESTION FISCAL"/>
    <x v="2"/>
    <x v="10"/>
    <x v="40"/>
    <x v="6"/>
    <x v="40"/>
    <s v="N"/>
    <s v="00 - N/A"/>
    <s v="20 - FONDOS CON DESTINO ESPECÍFICO"/>
    <s v="(en blanco)"/>
    <s v="99 - MULTIPROVINCIAL"/>
    <n v="800000"/>
    <n v="0"/>
  </r>
  <r>
    <s v="2024"/>
    <x v="0"/>
    <x v="0"/>
    <x v="1"/>
    <x v="7"/>
    <x v="2"/>
    <s v="0205 - MINISTERIO DE HACIENDA"/>
    <s v="0008 - TESORERIA NACIONAL"/>
    <x v="0"/>
    <x v="0"/>
    <x v="2"/>
    <x v="6"/>
    <x v="36"/>
    <s v="N"/>
    <s v="00 - N/A"/>
    <s v="10 - FONDO GENERAL"/>
    <s v="(en blanco)"/>
    <s v="99 - MULTIPROVINCIAL"/>
    <n v="3328728"/>
    <n v="360135"/>
  </r>
  <r>
    <s v="2024"/>
    <x v="0"/>
    <x v="0"/>
    <x v="1"/>
    <x v="7"/>
    <x v="2"/>
    <s v="0205 - MINISTERIO DE HACIENDA"/>
    <s v="0008 - TESORERIA NACIONAL"/>
    <x v="0"/>
    <x v="0"/>
    <x v="2"/>
    <x v="6"/>
    <x v="37"/>
    <s v="N"/>
    <s v="00 - N/A"/>
    <s v="10 - FONDO GENERAL"/>
    <s v="(en blanco)"/>
    <s v="99 - MULTIPROVINCIAL"/>
    <n v="125000"/>
    <n v="133780.76"/>
  </r>
  <r>
    <s v="2024"/>
    <x v="0"/>
    <x v="0"/>
    <x v="1"/>
    <x v="7"/>
    <x v="2"/>
    <s v="0205 - MINISTERIO DE HACIENDA"/>
    <s v="0008 - TESORERIA NACIONAL"/>
    <x v="0"/>
    <x v="0"/>
    <x v="2"/>
    <x v="6"/>
    <x v="38"/>
    <s v="N"/>
    <s v="00 - N/A"/>
    <s v="10 - FONDO GENERAL"/>
    <s v="(en blanco)"/>
    <s v="99 - MULTIPROVINCIAL"/>
    <n v="15000"/>
    <n v="0"/>
  </r>
  <r>
    <s v="2024"/>
    <x v="0"/>
    <x v="0"/>
    <x v="1"/>
    <x v="7"/>
    <x v="2"/>
    <s v="0205 - MINISTERIO DE HACIENDA"/>
    <s v="0008 - TESORERIA NACIONAL"/>
    <x v="0"/>
    <x v="0"/>
    <x v="2"/>
    <x v="6"/>
    <x v="39"/>
    <s v="N"/>
    <s v="00 - N/A"/>
    <s v="10 - FONDO GENERAL"/>
    <s v="(en blanco)"/>
    <s v="99 - MULTIPROVINCIAL"/>
    <n v="0"/>
    <n v="0"/>
  </r>
  <r>
    <s v="2024"/>
    <x v="0"/>
    <x v="0"/>
    <x v="1"/>
    <x v="7"/>
    <x v="2"/>
    <s v="0205 - MINISTERIO DE HACIENDA"/>
    <s v="0008 - TESORERIA NACIONAL"/>
    <x v="0"/>
    <x v="0"/>
    <x v="2"/>
    <x v="6"/>
    <x v="40"/>
    <s v="N"/>
    <s v="00 - N/A"/>
    <s v="10 - FONDO GENERAL"/>
    <s v="(en blanco)"/>
    <s v="99 - MULTIPROVINCIAL"/>
    <n v="1331000"/>
    <n v="75000"/>
  </r>
  <r>
    <s v="2024"/>
    <x v="0"/>
    <x v="0"/>
    <x v="1"/>
    <x v="7"/>
    <x v="2"/>
    <s v="0205 - MINISTERIO DE HACIENDA"/>
    <s v="0008 - TESORERIA NACIONAL"/>
    <x v="0"/>
    <x v="0"/>
    <x v="2"/>
    <x v="6"/>
    <x v="43"/>
    <s v="N"/>
    <s v="00 - N/A"/>
    <s v="10 - FONDO GENERAL"/>
    <s v="(en blanco)"/>
    <s v="99 - MULTIPROVINCIAL"/>
    <n v="2000"/>
    <n v="0"/>
  </r>
  <r>
    <s v="2024"/>
    <x v="0"/>
    <x v="0"/>
    <x v="1"/>
    <x v="7"/>
    <x v="2"/>
    <s v="0205 - MINISTERIO DE HACIENDA"/>
    <s v="0008 - TESORERIA NACIONAL"/>
    <x v="0"/>
    <x v="0"/>
    <x v="2"/>
    <x v="6"/>
    <x v="41"/>
    <s v="N"/>
    <s v="00 - N/A"/>
    <s v="10 - FONDO GENERAL"/>
    <s v="(en blanco)"/>
    <s v="99 - MULTIPROVINCIAL"/>
    <n v="1110370"/>
    <n v="0"/>
  </r>
  <r>
    <s v="2024"/>
    <x v="0"/>
    <x v="0"/>
    <x v="1"/>
    <x v="7"/>
    <x v="2"/>
    <s v="0205 - MINISTERIO DE HACIENDA"/>
    <s v="0009 - DIRECCIÓN GENERAL DE CONTABILIDAD GUBERNAMENTAL"/>
    <x v="0"/>
    <x v="0"/>
    <x v="2"/>
    <x v="6"/>
    <x v="36"/>
    <s v="N"/>
    <s v="00 - N/A"/>
    <s v="10 - FONDO GENERAL"/>
    <s v="(en blanco)"/>
    <s v="99 - MULTIPROVINCIAL"/>
    <n v="2634216"/>
    <n v="585317.07000000007"/>
  </r>
  <r>
    <s v="2024"/>
    <x v="0"/>
    <x v="0"/>
    <x v="1"/>
    <x v="7"/>
    <x v="2"/>
    <s v="0205 - MINISTERIO DE HACIENDA"/>
    <s v="0009 - DIRECCIÓN GENERAL DE CONTABILIDAD GUBERNAMENTAL"/>
    <x v="0"/>
    <x v="0"/>
    <x v="2"/>
    <x v="6"/>
    <x v="36"/>
    <s v="N"/>
    <s v="00 - N/A"/>
    <s v="70 - DONACION EXTERNA"/>
    <s v="(en blanco)"/>
    <s v="99 - MULTIPROVINCIAL"/>
    <n v="0"/>
    <n v="2933319.75"/>
  </r>
  <r>
    <s v="2024"/>
    <x v="0"/>
    <x v="0"/>
    <x v="1"/>
    <x v="7"/>
    <x v="2"/>
    <s v="0205 - MINISTERIO DE HACIENDA"/>
    <s v="0009 - DIRECCIÓN GENERAL DE CONTABILIDAD GUBERNAMENTAL"/>
    <x v="0"/>
    <x v="0"/>
    <x v="2"/>
    <x v="6"/>
    <x v="37"/>
    <s v="N"/>
    <s v="00 - N/A"/>
    <s v="10 - FONDO GENERAL"/>
    <s v="(en blanco)"/>
    <s v="99 - MULTIPROVINCIAL"/>
    <n v="74850"/>
    <n v="0"/>
  </r>
  <r>
    <s v="2024"/>
    <x v="0"/>
    <x v="0"/>
    <x v="1"/>
    <x v="7"/>
    <x v="2"/>
    <s v="0205 - MINISTERIO DE HACIENDA"/>
    <s v="0009 - DIRECCIÓN GENERAL DE CONTABILIDAD GUBERNAMENTAL"/>
    <x v="0"/>
    <x v="0"/>
    <x v="2"/>
    <x v="6"/>
    <x v="38"/>
    <s v="N"/>
    <s v="00 - N/A"/>
    <s v="10 - FONDO GENERAL"/>
    <s v="(en blanco)"/>
    <s v="99 - MULTIPROVINCIAL"/>
    <n v="35200"/>
    <n v="19765"/>
  </r>
  <r>
    <s v="2024"/>
    <x v="0"/>
    <x v="0"/>
    <x v="1"/>
    <x v="7"/>
    <x v="2"/>
    <s v="0205 - MINISTERIO DE HACIENDA"/>
    <s v="0009 - DIRECCIÓN GENERAL DE CONTABILIDAD GUBERNAMENTAL"/>
    <x v="0"/>
    <x v="0"/>
    <x v="2"/>
    <x v="6"/>
    <x v="39"/>
    <s v="N"/>
    <s v="00 - N/A"/>
    <s v="10 - FONDO GENERAL"/>
    <s v="(en blanco)"/>
    <s v="99 - MULTIPROVINCIAL"/>
    <n v="2500000"/>
    <n v="0"/>
  </r>
  <r>
    <s v="2024"/>
    <x v="0"/>
    <x v="0"/>
    <x v="1"/>
    <x v="7"/>
    <x v="2"/>
    <s v="0205 - MINISTERIO DE HACIENDA"/>
    <s v="0009 - DIRECCIÓN GENERAL DE CONTABILIDAD GUBERNAMENTAL"/>
    <x v="0"/>
    <x v="0"/>
    <x v="2"/>
    <x v="6"/>
    <x v="40"/>
    <s v="N"/>
    <s v="00 - N/A"/>
    <s v="10 - FONDO GENERAL"/>
    <s v="(en blanco)"/>
    <s v="99 - MULTIPROVINCIAL"/>
    <n v="112000"/>
    <n v="0"/>
  </r>
  <r>
    <s v="2024"/>
    <x v="0"/>
    <x v="0"/>
    <x v="1"/>
    <x v="7"/>
    <x v="2"/>
    <s v="0205 - MINISTERIO DE HACIENDA"/>
    <s v="0010 - DIRECCION GENERAL  DE PRESUPUESTO"/>
    <x v="0"/>
    <x v="0"/>
    <x v="2"/>
    <x v="6"/>
    <x v="36"/>
    <s v="N"/>
    <s v="00 - N/A"/>
    <s v="10 - FONDO GENERAL"/>
    <s v="(en blanco)"/>
    <s v="99 - MULTIPROVINCIAL"/>
    <n v="20828200"/>
    <n v="810605.31"/>
  </r>
  <r>
    <s v="2024"/>
    <x v="0"/>
    <x v="0"/>
    <x v="1"/>
    <x v="7"/>
    <x v="2"/>
    <s v="0205 - MINISTERIO DE HACIENDA"/>
    <s v="0010 - DIRECCION GENERAL  DE PRESUPUESTO"/>
    <x v="0"/>
    <x v="0"/>
    <x v="2"/>
    <x v="6"/>
    <x v="36"/>
    <s v="N"/>
    <s v="00 - N/A"/>
    <s v="70 - DONACION EXTERNA"/>
    <s v="(en blanco)"/>
    <s v="99 - MULTIPROVINCIAL"/>
    <n v="0"/>
    <n v="0"/>
  </r>
  <r>
    <s v="2024"/>
    <x v="0"/>
    <x v="0"/>
    <x v="1"/>
    <x v="7"/>
    <x v="2"/>
    <s v="0205 - MINISTERIO DE HACIENDA"/>
    <s v="0010 - DIRECCION GENERAL  DE PRESUPUESTO"/>
    <x v="0"/>
    <x v="0"/>
    <x v="2"/>
    <x v="6"/>
    <x v="37"/>
    <s v="N"/>
    <s v="00 - N/A"/>
    <s v="10 - FONDO GENERAL"/>
    <s v="(en blanco)"/>
    <s v="99 - MULTIPROVINCIAL"/>
    <n v="0"/>
    <n v="86362.62"/>
  </r>
  <r>
    <s v="2024"/>
    <x v="0"/>
    <x v="0"/>
    <x v="1"/>
    <x v="7"/>
    <x v="2"/>
    <s v="0205 - MINISTERIO DE HACIENDA"/>
    <s v="0010 - DIRECCION GENERAL  DE PRESUPUESTO"/>
    <x v="0"/>
    <x v="0"/>
    <x v="2"/>
    <x v="6"/>
    <x v="37"/>
    <s v="N"/>
    <s v="00 - N/A"/>
    <s v="70 - DONACION EXTERNA"/>
    <s v="(en blanco)"/>
    <s v="99 - MULTIPROVINCIAL"/>
    <n v="0"/>
    <n v="0"/>
  </r>
  <r>
    <s v="2024"/>
    <x v="0"/>
    <x v="0"/>
    <x v="1"/>
    <x v="7"/>
    <x v="2"/>
    <s v="0205 - MINISTERIO DE HACIENDA"/>
    <s v="0010 - DIRECCION GENERAL  DE PRESUPUESTO"/>
    <x v="0"/>
    <x v="0"/>
    <x v="2"/>
    <x v="6"/>
    <x v="39"/>
    <s v="N"/>
    <s v="00 - N/A"/>
    <s v="10 - FONDO GENERAL"/>
    <s v="(en blanco)"/>
    <s v="99 - MULTIPROVINCIAL"/>
    <n v="4000000"/>
    <n v="164474.29999999999"/>
  </r>
  <r>
    <s v="2024"/>
    <x v="0"/>
    <x v="0"/>
    <x v="1"/>
    <x v="7"/>
    <x v="2"/>
    <s v="0205 - MINISTERIO DE HACIENDA"/>
    <s v="0010 - DIRECCION GENERAL  DE PRESUPUESTO"/>
    <x v="0"/>
    <x v="0"/>
    <x v="2"/>
    <x v="6"/>
    <x v="40"/>
    <s v="N"/>
    <s v="00 - N/A"/>
    <s v="10 - FONDO GENERAL"/>
    <s v="(en blanco)"/>
    <s v="99 - MULTIPROVINCIAL"/>
    <n v="2700000"/>
    <n v="0"/>
  </r>
  <r>
    <s v="2024"/>
    <x v="0"/>
    <x v="0"/>
    <x v="1"/>
    <x v="7"/>
    <x v="2"/>
    <s v="0205 - MINISTERIO DE HACIENDA"/>
    <s v="0010 - DIRECCION GENERAL  DE PRESUPUESTO"/>
    <x v="0"/>
    <x v="0"/>
    <x v="2"/>
    <x v="6"/>
    <x v="43"/>
    <s v="N"/>
    <s v="00 - N/A"/>
    <s v="10 - FONDO GENERAL"/>
    <s v="(en blanco)"/>
    <s v="99 - MULTIPROVINCIAL"/>
    <n v="32500"/>
    <n v="201000"/>
  </r>
  <r>
    <s v="2024"/>
    <x v="0"/>
    <x v="0"/>
    <x v="1"/>
    <x v="7"/>
    <x v="2"/>
    <s v="0205 - MINISTERIO DE HACIENDA"/>
    <s v="0010 - DIRECCION GENERAL  DE PRESUPUESTO"/>
    <x v="0"/>
    <x v="0"/>
    <x v="2"/>
    <x v="6"/>
    <x v="41"/>
    <s v="N"/>
    <s v="00 - N/A"/>
    <s v="10 - FONDO GENERAL"/>
    <s v="(en blanco)"/>
    <s v="99 - MULTIPROVINCIAL"/>
    <n v="2000000"/>
    <n v="0"/>
  </r>
  <r>
    <s v="2024"/>
    <x v="0"/>
    <x v="0"/>
    <x v="1"/>
    <x v="7"/>
    <x v="2"/>
    <s v="0205 - MINISTERIO DE HACIENDA"/>
    <s v="0011 - DIRECCION GENERAL DE CREDITO PUBLICO"/>
    <x v="0"/>
    <x v="0"/>
    <x v="2"/>
    <x v="6"/>
    <x v="36"/>
    <s v="N"/>
    <s v="00 - N/A"/>
    <s v="10 - FONDO GENERAL"/>
    <s v="(en blanco)"/>
    <s v="99 - MULTIPROVINCIAL"/>
    <n v="1650000"/>
    <n v="3804736.1100000003"/>
  </r>
  <r>
    <s v="2024"/>
    <x v="0"/>
    <x v="0"/>
    <x v="1"/>
    <x v="7"/>
    <x v="2"/>
    <s v="0205 - MINISTERIO DE HACIENDA"/>
    <s v="0011 - DIRECCION GENERAL DE CREDITO PUBLICO"/>
    <x v="0"/>
    <x v="0"/>
    <x v="2"/>
    <x v="6"/>
    <x v="38"/>
    <s v="N"/>
    <s v="00 - N/A"/>
    <s v="10 - FONDO GENERAL"/>
    <s v="(en blanco)"/>
    <s v="99 - MULTIPROVINCIAL"/>
    <n v="2000"/>
    <n v="0"/>
  </r>
  <r>
    <s v="2024"/>
    <x v="0"/>
    <x v="0"/>
    <x v="1"/>
    <x v="7"/>
    <x v="2"/>
    <s v="0205 - MINISTERIO DE HACIENDA"/>
    <s v="0011 - DIRECCION GENERAL DE CREDITO PUBLICO"/>
    <x v="0"/>
    <x v="0"/>
    <x v="2"/>
    <x v="6"/>
    <x v="39"/>
    <s v="N"/>
    <s v="00 - N/A"/>
    <s v="10 - FONDO GENERAL"/>
    <s v="(en blanco)"/>
    <s v="99 - MULTIPROVINCIAL"/>
    <n v="4125"/>
    <n v="0"/>
  </r>
  <r>
    <s v="2024"/>
    <x v="0"/>
    <x v="0"/>
    <x v="1"/>
    <x v="7"/>
    <x v="2"/>
    <s v="0205 - MINISTERIO DE HACIENDA"/>
    <s v="0011 - DIRECCION GENERAL DE CREDITO PUBLICO"/>
    <x v="0"/>
    <x v="0"/>
    <x v="2"/>
    <x v="6"/>
    <x v="41"/>
    <s v="N"/>
    <s v="00 - N/A"/>
    <s v="10 - FONDO GENERAL"/>
    <s v="(en blanco)"/>
    <s v="99 - MULTIPROVINCIAL"/>
    <n v="1000000"/>
    <n v="0"/>
  </r>
  <r>
    <s v="2024"/>
    <x v="0"/>
    <x v="0"/>
    <x v="1"/>
    <x v="7"/>
    <x v="2"/>
    <s v="0205 - MINISTERIO DE HACIENDA"/>
    <s v="0012 - DIRECCION GENERAL DE JUBILACIONES Y PENSIONES A CARGO DEL ESTADO"/>
    <x v="0"/>
    <x v="0"/>
    <x v="2"/>
    <x v="6"/>
    <x v="36"/>
    <s v="N"/>
    <s v="00 - N/A"/>
    <s v="10 - FONDO GENERAL"/>
    <s v="(en blanco)"/>
    <s v="99 - MULTIPROVINCIAL"/>
    <n v="270000"/>
    <n v="308997.75"/>
  </r>
  <r>
    <s v="2024"/>
    <x v="0"/>
    <x v="0"/>
    <x v="1"/>
    <x v="7"/>
    <x v="2"/>
    <s v="0205 - MINISTERIO DE HACIENDA"/>
    <s v="0012 - DIRECCION GENERAL DE JUBILACIONES Y PENSIONES A CARGO DEL ESTADO"/>
    <x v="0"/>
    <x v="0"/>
    <x v="2"/>
    <x v="6"/>
    <x v="37"/>
    <s v="N"/>
    <s v="00 - N/A"/>
    <s v="10 - FONDO GENERAL"/>
    <s v="(en blanco)"/>
    <s v="99 - MULTIPROVINCIAL"/>
    <n v="0"/>
    <n v="0"/>
  </r>
  <r>
    <s v="2024"/>
    <x v="0"/>
    <x v="0"/>
    <x v="1"/>
    <x v="7"/>
    <x v="2"/>
    <s v="0206 - MINISTERIO DE EDUCACIÓN"/>
    <s v="0001 - MINISTERIO DE EDUCACION"/>
    <x v="3"/>
    <x v="6"/>
    <x v="13"/>
    <x v="6"/>
    <x v="36"/>
    <s v="N"/>
    <s v="00 - N/A"/>
    <s v="10 - FONDO GENERAL"/>
    <s v="(en blanco)"/>
    <s v="99 - MULTIPROVINCIAL"/>
    <n v="0"/>
    <n v="0"/>
  </r>
  <r>
    <s v="2024"/>
    <x v="0"/>
    <x v="0"/>
    <x v="1"/>
    <x v="7"/>
    <x v="2"/>
    <s v="0206 - MINISTERIO DE EDUCACIÓN"/>
    <s v="0001 - MINISTERIO DE EDUCACION"/>
    <x v="3"/>
    <x v="6"/>
    <x v="13"/>
    <x v="6"/>
    <x v="37"/>
    <s v="N"/>
    <s v="00 - N/A"/>
    <s v="10 - FONDO GENERAL"/>
    <s v="(en blanco)"/>
    <s v="99 - MULTIPROVINCIAL"/>
    <n v="225000"/>
    <n v="0"/>
  </r>
  <r>
    <s v="2024"/>
    <x v="0"/>
    <x v="0"/>
    <x v="1"/>
    <x v="7"/>
    <x v="2"/>
    <s v="0206 - MINISTERIO DE EDUCACIÓN"/>
    <s v="0001 - MINISTERIO DE EDUCACION"/>
    <x v="3"/>
    <x v="6"/>
    <x v="13"/>
    <x v="6"/>
    <x v="40"/>
    <s v="N"/>
    <s v="00 - N/A"/>
    <s v="10 - FONDO GENERAL"/>
    <s v="(en blanco)"/>
    <s v="99 - MULTIPROVINCIAL"/>
    <n v="0"/>
    <n v="0"/>
  </r>
  <r>
    <s v="2024"/>
    <x v="0"/>
    <x v="0"/>
    <x v="1"/>
    <x v="7"/>
    <x v="2"/>
    <s v="0206 - MINISTERIO DE EDUCACIÓN"/>
    <s v="0001 - MINISTERIO DE EDUCACION"/>
    <x v="2"/>
    <x v="10"/>
    <x v="41"/>
    <x v="6"/>
    <x v="36"/>
    <s v="N"/>
    <s v="00 - N/A"/>
    <s v="10 - FONDO GENERAL"/>
    <s v="(en blanco)"/>
    <s v="99 - MULTIPROVINCIAL"/>
    <n v="93689085"/>
    <n v="2393248.84"/>
  </r>
  <r>
    <s v="2024"/>
    <x v="0"/>
    <x v="0"/>
    <x v="1"/>
    <x v="7"/>
    <x v="2"/>
    <s v="0206 - MINISTERIO DE EDUCACIÓN"/>
    <s v="0001 - MINISTERIO DE EDUCACION"/>
    <x v="2"/>
    <x v="10"/>
    <x v="41"/>
    <x v="6"/>
    <x v="36"/>
    <s v="S"/>
    <s v="29 - CONSTRUCCIÓN DE 10 ESTANCIAS INFANTILES EN LA PROVINCIA SANTIAGO"/>
    <s v="10 - FONDO GENERAL"/>
    <n v="13070"/>
    <s v="25 - SANTIAGO"/>
    <n v="12557877"/>
    <n v="0"/>
  </r>
  <r>
    <s v="2024"/>
    <x v="0"/>
    <x v="0"/>
    <x v="1"/>
    <x v="7"/>
    <x v="2"/>
    <s v="0206 - MINISTERIO DE EDUCACIÓN"/>
    <s v="0001 - MINISTERIO DE EDUCACION"/>
    <x v="2"/>
    <x v="10"/>
    <x v="41"/>
    <x v="6"/>
    <x v="37"/>
    <s v="N"/>
    <s v="00 - N/A"/>
    <s v="10 - FONDO GENERAL"/>
    <s v="(en blanco)"/>
    <s v="99 - MULTIPROVINCIAL"/>
    <n v="123500000"/>
    <n v="54325426.389999986"/>
  </r>
  <r>
    <s v="2024"/>
    <x v="0"/>
    <x v="0"/>
    <x v="1"/>
    <x v="7"/>
    <x v="2"/>
    <s v="0206 - MINISTERIO DE EDUCACIÓN"/>
    <s v="0001 - MINISTERIO DE EDUCACION"/>
    <x v="2"/>
    <x v="10"/>
    <x v="41"/>
    <x v="6"/>
    <x v="38"/>
    <s v="N"/>
    <s v="00 - N/A"/>
    <s v="10 - FONDO GENERAL"/>
    <s v="(en blanco)"/>
    <s v="99 - MULTIPROVINCIAL"/>
    <n v="0"/>
    <n v="0"/>
  </r>
  <r>
    <s v="2024"/>
    <x v="0"/>
    <x v="0"/>
    <x v="1"/>
    <x v="7"/>
    <x v="2"/>
    <s v="0206 - MINISTERIO DE EDUCACIÓN"/>
    <s v="0001 - MINISTERIO DE EDUCACION"/>
    <x v="2"/>
    <x v="10"/>
    <x v="41"/>
    <x v="5"/>
    <x v="42"/>
    <s v="S"/>
    <s v="01 - AMPLIACIÓN DEL PLANTEL EDUCATIVO PARA INICIAL ALBERGUE INFANTIL SANTA ROSA DE LIMA, MUNICIPIO PEDRO BRAND, PROVINCIA SANTO DOMINGO."/>
    <s v="10 - FONDO GENERAL"/>
    <n v="15972"/>
    <s v="32 - SANTO DOMINGO"/>
    <n v="4684890"/>
    <n v="0"/>
  </r>
  <r>
    <s v="2024"/>
    <x v="0"/>
    <x v="0"/>
    <x v="1"/>
    <x v="7"/>
    <x v="2"/>
    <s v="0206 - MINISTERIO DE EDUCACIÓN"/>
    <s v="0001 - MINISTERIO DE EDUCACION"/>
    <x v="2"/>
    <x v="10"/>
    <x v="41"/>
    <x v="5"/>
    <x v="42"/>
    <s v="S"/>
    <s v="01 - AMPLIACIÓN DEL PLANTEL EDUCATIVO PARA INICIAL ALERIS MAGDALENA MONTERO ARIAS, MUNICIPIO TAMAYO, PROVINCIA BAHORUCO."/>
    <s v="10 - FONDO GENERAL"/>
    <n v="15158"/>
    <s v="03 - BAHORUCO"/>
    <n v="4628889"/>
    <n v="0"/>
  </r>
  <r>
    <s v="2024"/>
    <x v="0"/>
    <x v="0"/>
    <x v="1"/>
    <x v="7"/>
    <x v="2"/>
    <s v="0206 - MINISTERIO DE EDUCACIÓN"/>
    <s v="0001 - MINISTERIO DE EDUCACION"/>
    <x v="2"/>
    <x v="10"/>
    <x v="41"/>
    <x v="5"/>
    <x v="42"/>
    <s v="S"/>
    <s v="01 - AMPLIACIÓN DEL PLANTEL EDUCATIVO PARA INICIAL ANA PATRIA MARTÍNEZ, MUNICIPIO COMENDADOR, PROVINCIA ELÍAS PIÑA."/>
    <s v="10 - FONDO GENERAL"/>
    <n v="15149"/>
    <s v="07 - ELIAS PINA"/>
    <n v="11075727"/>
    <n v="0"/>
  </r>
  <r>
    <s v="2024"/>
    <x v="0"/>
    <x v="0"/>
    <x v="1"/>
    <x v="7"/>
    <x v="2"/>
    <s v="0206 - MINISTERIO DE EDUCACIÓN"/>
    <s v="0001 - MINISTERIO DE EDUCACION"/>
    <x v="2"/>
    <x v="10"/>
    <x v="41"/>
    <x v="5"/>
    <x v="42"/>
    <s v="S"/>
    <s v="01 - AMPLIACIÓN DEL PLANTEL EDUCATIVO PARA INICIAL GOZUELA, MUNICIPIO PEPILLO SALCEDO, PROVINCIA MONTE CRISTI."/>
    <s v="10 - FONDO GENERAL"/>
    <n v="15270"/>
    <s v="15 - MONTE CRISTI"/>
    <n v="4628889"/>
    <n v="876300.54"/>
  </r>
  <r>
    <s v="2024"/>
    <x v="0"/>
    <x v="0"/>
    <x v="1"/>
    <x v="7"/>
    <x v="2"/>
    <s v="0206 - MINISTERIO DE EDUCACIÓN"/>
    <s v="0001 - MINISTERIO DE EDUCACION"/>
    <x v="2"/>
    <x v="10"/>
    <x v="41"/>
    <x v="5"/>
    <x v="42"/>
    <s v="S"/>
    <s v="01 - AMPLIACIÓN DEL PLANTEL EDUCATIVO PARA INICIAL GUAZUMITA, MUNICIPIO YAMASÁ, PROVINCIA MONTE PLATA."/>
    <s v="10 - FONDO GENERAL"/>
    <n v="15233"/>
    <s v="29 - MONTE PLATA"/>
    <n v="4561511"/>
    <n v="0"/>
  </r>
  <r>
    <s v="2024"/>
    <x v="0"/>
    <x v="0"/>
    <x v="1"/>
    <x v="7"/>
    <x v="2"/>
    <s v="0206 - MINISTERIO DE EDUCACIÓN"/>
    <s v="0001 - MINISTERIO DE EDUCACION"/>
    <x v="2"/>
    <x v="10"/>
    <x v="41"/>
    <x v="5"/>
    <x v="42"/>
    <s v="S"/>
    <s v="01 - AMPLIACIÓN DEL PLANTEL EDUCATIVO PARA INICIAL HERMANAS MIRABAL, MUNICIPIO SALCEDO, PROVINCIA HERMANAS MIRABAL."/>
    <s v="10 - FONDO GENERAL"/>
    <n v="15194"/>
    <s v="19 - HERMANAS MIRABAL"/>
    <n v="11035275"/>
    <n v="0"/>
  </r>
  <r>
    <s v="2024"/>
    <x v="0"/>
    <x v="0"/>
    <x v="1"/>
    <x v="7"/>
    <x v="2"/>
    <s v="0206 - MINISTERIO DE EDUCACIÓN"/>
    <s v="0001 - MINISTERIO DE EDUCACION"/>
    <x v="2"/>
    <x v="10"/>
    <x v="41"/>
    <x v="5"/>
    <x v="42"/>
    <s v="S"/>
    <s v="01 - AMPLIACIÓN DEL PLANTEL EDUCATIVO PARA INICIAL JOSÉ AUDILIO SANTANA, MUNICIPIO HIGÜEY, PROVINCIA LA ALTAGRACIA."/>
    <s v="10 - FONDO GENERAL"/>
    <n v="15203"/>
    <s v="11 - LA ALTAGRACIA"/>
    <n v="11075727"/>
    <n v="0"/>
  </r>
  <r>
    <s v="2024"/>
    <x v="0"/>
    <x v="0"/>
    <x v="1"/>
    <x v="7"/>
    <x v="2"/>
    <s v="0206 - MINISTERIO DE EDUCACIÓN"/>
    <s v="0001 - MINISTERIO DE EDUCACION"/>
    <x v="2"/>
    <x v="10"/>
    <x v="41"/>
    <x v="5"/>
    <x v="42"/>
    <s v="S"/>
    <s v="01 - AMPLIACIÓN DEL PLANTEL EDUCATIVO PARA INICIAL JUAN ARTURO LOCKWARD STAMERS, MUNICIPIO VILLA MONTELLANO, PROVINCIA PUERTO PLATA."/>
    <s v="10 - FONDO GENERAL"/>
    <n v="15883"/>
    <s v="18 - PUERTO PLATA"/>
    <n v="6779437"/>
    <n v="1593656.63"/>
  </r>
  <r>
    <s v="2024"/>
    <x v="0"/>
    <x v="0"/>
    <x v="1"/>
    <x v="7"/>
    <x v="2"/>
    <s v="0206 - MINISTERIO DE EDUCACIÓN"/>
    <s v="0001 - MINISTERIO DE EDUCACION"/>
    <x v="2"/>
    <x v="10"/>
    <x v="41"/>
    <x v="5"/>
    <x v="42"/>
    <s v="S"/>
    <s v="01 - AMPLIACIÓN DEL PLANTEL EDUCATIVO PARA INICIAL MARÍA INOCENCIA BELÉN MININO, MUNICIPIO BANÍ, PROVINCIA PERAVIA."/>
    <s v="10 - FONDO GENERAL"/>
    <n v="15174"/>
    <s v="17 - PERAVIA"/>
    <n v="6558125"/>
    <n v="0"/>
  </r>
  <r>
    <s v="2024"/>
    <x v="0"/>
    <x v="0"/>
    <x v="1"/>
    <x v="7"/>
    <x v="2"/>
    <s v="0206 - MINISTERIO DE EDUCACIÓN"/>
    <s v="0001 - MINISTERIO DE EDUCACION"/>
    <x v="2"/>
    <x v="10"/>
    <x v="41"/>
    <x v="5"/>
    <x v="42"/>
    <s v="S"/>
    <s v="01 - AMPLIACIÓN DEL PLANTEL EDUCATIVO PARA INICIAL PROF. AURA ESTELA NÚÑEZ, MUNICIPIO MOCA, PROVINCIA ESPAILLAT."/>
    <s v="10 - FONDO GENERAL"/>
    <n v="15186"/>
    <s v="09 - ESPAILLAT"/>
    <n v="11035275"/>
    <n v="0"/>
  </r>
  <r>
    <s v="2024"/>
    <x v="0"/>
    <x v="0"/>
    <x v="1"/>
    <x v="7"/>
    <x v="2"/>
    <s v="0206 - MINISTERIO DE EDUCACIÓN"/>
    <s v="0001 - MINISTERIO DE EDUCACION"/>
    <x v="2"/>
    <x v="10"/>
    <x v="41"/>
    <x v="5"/>
    <x v="42"/>
    <s v="S"/>
    <s v="01 - AMPLIACIÓN DEL PLANTEL EDUCATIVO PARA INICIAL PROF. JUAN EMILIO BOSCH GAVIÑO, MUNICIPIO CONSTANZA, PROVINCIA LA VEGA."/>
    <s v="10 - FONDO GENERAL"/>
    <n v="15184"/>
    <s v="13 - LA VEGA"/>
    <n v="12313456"/>
    <n v="0"/>
  </r>
  <r>
    <s v="2024"/>
    <x v="0"/>
    <x v="0"/>
    <x v="1"/>
    <x v="7"/>
    <x v="2"/>
    <s v="0206 - MINISTERIO DE EDUCACIÓN"/>
    <s v="0001 - MINISTERIO DE EDUCACION"/>
    <x v="2"/>
    <x v="10"/>
    <x v="41"/>
    <x v="5"/>
    <x v="42"/>
    <s v="S"/>
    <s v="01 - AMPLIACIÓN DEL PLANTEL EDUCATIVO PARA INICIAL PROF. VINICIO VALENZUELA PÉREZ, MUNICIPIO LOS ALCARRIZOS, PROVINCIA SANTO DOMINGO."/>
    <s v="10 - FONDO GENERAL"/>
    <n v="15253"/>
    <s v="32 - SANTO DOMINGO"/>
    <n v="12087770"/>
    <n v="0"/>
  </r>
  <r>
    <s v="2024"/>
    <x v="0"/>
    <x v="0"/>
    <x v="1"/>
    <x v="7"/>
    <x v="2"/>
    <s v="0206 - MINISTERIO DE EDUCACIÓN"/>
    <s v="0001 - MINISTERIO DE EDUCACION"/>
    <x v="2"/>
    <x v="10"/>
    <x v="41"/>
    <x v="5"/>
    <x v="42"/>
    <s v="S"/>
    <s v="02 - AMPLIACIÓN DEL PLANTEL EDUCATIVO PARA INICIAL ANA VIRGINIA REYNOSO, MUNICIPIO SABANA GRANDE DE BOYÁ, PROVINCIA MONTE PLATA."/>
    <s v="10 - FONDO GENERAL"/>
    <n v="15234"/>
    <s v="29 - MONTE PLATA"/>
    <n v="10954371"/>
    <n v="0"/>
  </r>
  <r>
    <s v="2024"/>
    <x v="0"/>
    <x v="0"/>
    <x v="1"/>
    <x v="7"/>
    <x v="2"/>
    <s v="0206 - MINISTERIO DE EDUCACIÓN"/>
    <s v="0001 - MINISTERIO DE EDUCACION"/>
    <x v="2"/>
    <x v="10"/>
    <x v="41"/>
    <x v="5"/>
    <x v="42"/>
    <s v="S"/>
    <s v="02 - AMPLIACIÓN DEL PLANTEL EDUCATIVO PARA INICIAL ANDRÉS TOLENTINO TOLENTINO, MUNICIPIO COMENDADOR, PROVINCIA ELÍAS PIÑA."/>
    <s v="10 - FONDO GENERAL"/>
    <n v="15150"/>
    <s v="07 - ELIAS PINA"/>
    <n v="4612045"/>
    <n v="0"/>
  </r>
  <r>
    <s v="2024"/>
    <x v="0"/>
    <x v="0"/>
    <x v="1"/>
    <x v="7"/>
    <x v="2"/>
    <s v="0206 - MINISTERIO DE EDUCACIÓN"/>
    <s v="0001 - MINISTERIO DE EDUCACION"/>
    <x v="2"/>
    <x v="10"/>
    <x v="41"/>
    <x v="5"/>
    <x v="42"/>
    <s v="S"/>
    <s v="02 - AMPLIACIÓN DEL PLANTEL EDUCATIVO PARA INICIAL ANTONIO ESPAILLAT, MUNICIPIO SALCEDO, PROVINCIA HERMANAS MIRABAL."/>
    <s v="10 - FONDO GENERAL"/>
    <n v="15195"/>
    <s v="19 - HERMANAS MIRABAL"/>
    <n v="4595200"/>
    <n v="0"/>
  </r>
  <r>
    <s v="2024"/>
    <x v="0"/>
    <x v="0"/>
    <x v="1"/>
    <x v="7"/>
    <x v="2"/>
    <s v="0206 - MINISTERIO DE EDUCACIÓN"/>
    <s v="0001 - MINISTERIO DE EDUCACION"/>
    <x v="2"/>
    <x v="10"/>
    <x v="41"/>
    <x v="5"/>
    <x v="42"/>
    <s v="S"/>
    <s v="02 - AMPLIACIÓN DEL PLANTEL EDUCATIVO PARA INICIAL EL SIFÓN, MUNICIPIO BANÍ, PROVINCIA PERAVIA."/>
    <s v="10 - FONDO GENERAL"/>
    <n v="15175"/>
    <s v="17 - PERAVIA"/>
    <n v="12313456"/>
    <n v="0"/>
  </r>
  <r>
    <s v="2024"/>
    <x v="0"/>
    <x v="0"/>
    <x v="1"/>
    <x v="7"/>
    <x v="2"/>
    <s v="0206 - MINISTERIO DE EDUCACIÓN"/>
    <s v="0001 - MINISTERIO DE EDUCACION"/>
    <x v="2"/>
    <x v="10"/>
    <x v="41"/>
    <x v="5"/>
    <x v="42"/>
    <s v="S"/>
    <s v="02 - AMPLIACIÓN DEL PLANTEL EDUCATIVO PARA INICIAL JOHN FITZGERALD KENNEDY, MUNICIPIO MONTE CRISTI, PROVINCIA MONTE CRISTI."/>
    <s v="10 - FONDO GENERAL"/>
    <n v="15271"/>
    <s v="15 - MONTE CRISTI"/>
    <n v="6606206"/>
    <n v="1467636.88"/>
  </r>
  <r>
    <s v="2024"/>
    <x v="0"/>
    <x v="0"/>
    <x v="1"/>
    <x v="7"/>
    <x v="2"/>
    <s v="0206 - MINISTERIO DE EDUCACIÓN"/>
    <s v="0001 - MINISTERIO DE EDUCACION"/>
    <x v="2"/>
    <x v="10"/>
    <x v="41"/>
    <x v="5"/>
    <x v="42"/>
    <s v="S"/>
    <s v="02 - AMPLIACIÓN DEL PLANTEL EDUCATIVO PARA INICIAL JUANA SALTITOPA, MUNICIPIO LOS ALCARRIZOS, PROVINCIA SANTO DOMINGO."/>
    <s v="10 - FONDO GENERAL"/>
    <n v="15254"/>
    <s v="32 - SANTO DOMINGO"/>
    <n v="10833015"/>
    <n v="0"/>
  </r>
  <r>
    <s v="2024"/>
    <x v="0"/>
    <x v="0"/>
    <x v="1"/>
    <x v="7"/>
    <x v="2"/>
    <s v="0206 - MINISTERIO DE EDUCACIÓN"/>
    <s v="0001 - MINISTERIO DE EDUCACION"/>
    <x v="2"/>
    <x v="10"/>
    <x v="41"/>
    <x v="5"/>
    <x v="42"/>
    <s v="S"/>
    <s v="02 - AMPLIACIÓN DEL PLANTEL EDUCATIVO PARA INICIAL LOS GUINEOS, MUNICIPIO HIGÜEY, PROVINCIA LA ALTAGRACIA."/>
    <s v="10 - FONDO GENERAL"/>
    <n v="15204"/>
    <s v="11 - LA ALTAGRACIA"/>
    <n v="4612045"/>
    <n v="0"/>
  </r>
  <r>
    <s v="2024"/>
    <x v="0"/>
    <x v="0"/>
    <x v="1"/>
    <x v="7"/>
    <x v="2"/>
    <s v="0206 - MINISTERIO DE EDUCACIÓN"/>
    <s v="0001 - MINISTERIO DE EDUCACION"/>
    <x v="2"/>
    <x v="10"/>
    <x v="41"/>
    <x v="5"/>
    <x v="42"/>
    <s v="S"/>
    <s v="02 - AMPLIACIÓN DEL PLANTEL EDUCATIVO PARA INICIAL LOS RINCONES DE GUACO, MUNICIPIO LA VEGA, PROVINCIA LA VEGA."/>
    <s v="10 - FONDO GENERAL"/>
    <n v="15185"/>
    <s v="13 - LA VEGA"/>
    <n v="6558125"/>
    <n v="0"/>
  </r>
  <r>
    <s v="2024"/>
    <x v="0"/>
    <x v="0"/>
    <x v="1"/>
    <x v="7"/>
    <x v="2"/>
    <s v="0206 - MINISTERIO DE EDUCACIÓN"/>
    <s v="0001 - MINISTERIO DE EDUCACION"/>
    <x v="2"/>
    <x v="10"/>
    <x v="41"/>
    <x v="5"/>
    <x v="42"/>
    <s v="S"/>
    <s v="02 - AMPLIACIÓN DEL PLANTEL EDUCATIVO PARA INICIAL PROF. MANUEL GÓMEZ POLANCO, MUNICIPIO SOSÚA, PROVINCIA PUERTO PLATA."/>
    <s v="10 - FONDO GENERAL"/>
    <n v="15884"/>
    <s v="18 - PUERTO PLATA"/>
    <n v="11289410"/>
    <n v="2464313.7999999998"/>
  </r>
  <r>
    <s v="2024"/>
    <x v="0"/>
    <x v="0"/>
    <x v="1"/>
    <x v="7"/>
    <x v="2"/>
    <s v="0206 - MINISTERIO DE EDUCACIÓN"/>
    <s v="0001 - MINISTERIO DE EDUCACION"/>
    <x v="2"/>
    <x v="10"/>
    <x v="41"/>
    <x v="5"/>
    <x v="42"/>
    <s v="S"/>
    <s v="02 - AMPLIACIÓN DEL PLANTEL EDUCATIVO PARA INICIAL SALOMÉ UREÑA DE HENRÍQUEZ, MUNICIPIO TAMAYO, PROVINCIA BAHORUCO."/>
    <s v="10 - FONDO GENERAL"/>
    <n v="15159"/>
    <s v="03 - BAHORUCO"/>
    <n v="6606206"/>
    <n v="0"/>
  </r>
  <r>
    <s v="2024"/>
    <x v="0"/>
    <x v="0"/>
    <x v="1"/>
    <x v="7"/>
    <x v="2"/>
    <s v="0206 - MINISTERIO DE EDUCACIÓN"/>
    <s v="0001 - MINISTERIO DE EDUCACION"/>
    <x v="2"/>
    <x v="10"/>
    <x v="41"/>
    <x v="5"/>
    <x v="42"/>
    <s v="S"/>
    <s v="02 - AMPLIACIÓN DEL PLANTEL EDUCATIVO PARA INICIAL SAN JOSÉ OBRERO, MUNICIPIO PEDRO BRAND, PROVINCIA SANTO DOMINGO."/>
    <s v="10 - FONDO GENERAL"/>
    <n v="15973"/>
    <s v="32 - SANTO DOMINGO"/>
    <n v="6611838"/>
    <n v="0"/>
  </r>
  <r>
    <s v="2024"/>
    <x v="0"/>
    <x v="0"/>
    <x v="1"/>
    <x v="7"/>
    <x v="2"/>
    <s v="0206 - MINISTERIO DE EDUCACIÓN"/>
    <s v="0001 - MINISTERIO DE EDUCACION"/>
    <x v="2"/>
    <x v="10"/>
    <x v="41"/>
    <x v="5"/>
    <x v="42"/>
    <s v="S"/>
    <s v="02 - AMPLIACIÓN DEL PLANTEL EDUCATIVO PARA INICIAL SILVESTRE ANTONIO GUZMÁN FERNÁNDEZ, MUNICIPIO GASPAR HERNÁNDEZ, PROVINCIA ESPAILLAT."/>
    <s v="10 - FONDO GENERAL"/>
    <n v="15187"/>
    <s v="09 - ESPAILLAT"/>
    <n v="4595200"/>
    <n v="0"/>
  </r>
  <r>
    <s v="2024"/>
    <x v="0"/>
    <x v="0"/>
    <x v="1"/>
    <x v="7"/>
    <x v="2"/>
    <s v="0206 - MINISTERIO DE EDUCACIÓN"/>
    <s v="0001 - MINISTERIO DE EDUCACION"/>
    <x v="2"/>
    <x v="10"/>
    <x v="41"/>
    <x v="5"/>
    <x v="42"/>
    <s v="S"/>
    <s v="03 - AMPLIACIÓN DEL PLANTEL EDUCATIVO PARA INICIAL AMÉRICO LUGO HERRERAS, MUNICIPIO TAMAYO, PROVINCIA BAHORUCO."/>
    <s v="10 - FONDO GENERAL"/>
    <n v="15160"/>
    <s v="03 - BAHORUCO"/>
    <n v="4628889"/>
    <n v="0"/>
  </r>
  <r>
    <s v="2024"/>
    <x v="0"/>
    <x v="0"/>
    <x v="1"/>
    <x v="7"/>
    <x v="2"/>
    <s v="0206 - MINISTERIO DE EDUCACIÓN"/>
    <s v="0001 - MINISTERIO DE EDUCACION"/>
    <x v="2"/>
    <x v="10"/>
    <x v="41"/>
    <x v="5"/>
    <x v="42"/>
    <s v="S"/>
    <s v="03 - AMPLIACIÓN DEL PLANTEL EDUCATIVO PARA INICIAL CAMILA HENRÍQUEZ - FE Y ALEGRÍA, MUNICIPIO LOS ALCARRIZOS, PROVINCIA SANTO DOMINGO."/>
    <s v="10 - FONDO GENERAL"/>
    <n v="15255"/>
    <s v="32 - SANTO DOMINGO"/>
    <n v="10833015"/>
    <n v="0"/>
  </r>
  <r>
    <s v="2024"/>
    <x v="0"/>
    <x v="0"/>
    <x v="1"/>
    <x v="7"/>
    <x v="2"/>
    <s v="0206 - MINISTERIO DE EDUCACIÓN"/>
    <s v="0001 - MINISTERIO DE EDUCACION"/>
    <x v="2"/>
    <x v="10"/>
    <x v="41"/>
    <x v="5"/>
    <x v="42"/>
    <s v="S"/>
    <s v="03 - AMPLIACIÓN DEL PLANTEL EDUCATIVO PARA INICIAL DAVID DURÁN , MUNICIPIO CONSTANZA, PROVINCIA LA VEGA."/>
    <s v="10 - FONDO GENERAL"/>
    <n v="15607"/>
    <s v="13 - LA VEGA"/>
    <n v="6731551"/>
    <n v="0"/>
  </r>
  <r>
    <s v="2024"/>
    <x v="0"/>
    <x v="0"/>
    <x v="1"/>
    <x v="7"/>
    <x v="2"/>
    <s v="0206 - MINISTERIO DE EDUCACIÓN"/>
    <s v="0001 - MINISTERIO DE EDUCACION"/>
    <x v="2"/>
    <x v="10"/>
    <x v="41"/>
    <x v="5"/>
    <x v="42"/>
    <s v="S"/>
    <s v="03 - AMPLIACIÓN DEL PLANTEL EDUCATIVO PARA INICIAL FRANCISCO ALBERTO CAAMAÑO DEÑÓ, MUNICIPIO BAYAGUANA, PROVINCIA MONTE PLATA."/>
    <s v="10 - FONDO GENERAL"/>
    <n v="15235"/>
    <s v="29 - MONTE PLATA"/>
    <n v="4561511"/>
    <n v="0"/>
  </r>
  <r>
    <s v="2024"/>
    <x v="0"/>
    <x v="0"/>
    <x v="1"/>
    <x v="7"/>
    <x v="2"/>
    <s v="0206 - MINISTERIO DE EDUCACIÓN"/>
    <s v="0001 - MINISTERIO DE EDUCACION"/>
    <x v="2"/>
    <x v="10"/>
    <x v="41"/>
    <x v="5"/>
    <x v="42"/>
    <s v="S"/>
    <s v="03 - AMPLIACIÓN DEL PLANTEL EDUCATIVO PARA INICIAL FRANCISCO DEL ROSARIO SÁNCHEZ, MUNICIPIO SAN JUAN, PROVINCIA SAN JUAN."/>
    <s v="10 - FONDO GENERAL"/>
    <n v="15151"/>
    <s v="22 - SAN JUAN"/>
    <n v="11075727"/>
    <n v="0"/>
  </r>
  <r>
    <s v="2024"/>
    <x v="0"/>
    <x v="0"/>
    <x v="1"/>
    <x v="7"/>
    <x v="2"/>
    <s v="0206 - MINISTERIO DE EDUCACIÓN"/>
    <s v="0001 - MINISTERIO DE EDUCACION"/>
    <x v="2"/>
    <x v="10"/>
    <x v="41"/>
    <x v="5"/>
    <x v="42"/>
    <s v="S"/>
    <s v="03 - AMPLIACIÓN DEL PLANTEL EDUCATIVO PARA INICIAL HERMANOS TREJO, MUNICIPIO HIGÜEY, PROVINCIA LA ALTAGRACIA."/>
    <s v="10 - FONDO GENERAL"/>
    <n v="15205"/>
    <s v="11 - LA ALTAGRACIA"/>
    <n v="6582165"/>
    <n v="0"/>
  </r>
  <r>
    <s v="2024"/>
    <x v="0"/>
    <x v="0"/>
    <x v="1"/>
    <x v="7"/>
    <x v="2"/>
    <s v="0206 - MINISTERIO DE EDUCACIÓN"/>
    <s v="0001 - MINISTERIO DE EDUCACION"/>
    <x v="2"/>
    <x v="10"/>
    <x v="41"/>
    <x v="5"/>
    <x v="42"/>
    <s v="S"/>
    <s v="03 - AMPLIACIÓN DEL PLANTEL EDUCATIVO PARA INICIAL MANUEL DE JESÚS PERELLÓ, MUNICIPIO BANÍ, PROVINCIA PERAVIA."/>
    <s v="10 - FONDO GENERAL"/>
    <n v="15176"/>
    <s v="17 - PERAVIA"/>
    <n v="11035275"/>
    <n v="0"/>
  </r>
  <r>
    <s v="2024"/>
    <x v="0"/>
    <x v="0"/>
    <x v="1"/>
    <x v="7"/>
    <x v="2"/>
    <s v="0206 - MINISTERIO DE EDUCACIÓN"/>
    <s v="0001 - MINISTERIO DE EDUCACION"/>
    <x v="2"/>
    <x v="10"/>
    <x v="41"/>
    <x v="5"/>
    <x v="42"/>
    <s v="S"/>
    <s v="03 - AMPLIACIÓN DEL PLANTEL EDUCATIVO PARA INICIAL PROF. ANGUSTIA PÉREZ ROSARIO, MUNICIPIO MOCA, PROVINCIA ESPAILLAT."/>
    <s v="10 - FONDO GENERAL"/>
    <n v="15188"/>
    <s v="09 - ESPAILLAT"/>
    <n v="6558125"/>
    <n v="0"/>
  </r>
  <r>
    <s v="2024"/>
    <x v="0"/>
    <x v="0"/>
    <x v="1"/>
    <x v="7"/>
    <x v="2"/>
    <s v="0206 - MINISTERIO DE EDUCACIÓN"/>
    <s v="0001 - MINISTERIO DE EDUCACION"/>
    <x v="2"/>
    <x v="10"/>
    <x v="41"/>
    <x v="5"/>
    <x v="42"/>
    <s v="S"/>
    <s v="03 - AMPLIACIÓN DEL PLANTEL EDUCATIVO PARA INICIAL PROF. JEREMÍAS KERRY GREEN, MUNICIPIO SOSÚA, PROVINCIA PUERTO PLATA."/>
    <s v="10 - FONDO GENERAL"/>
    <n v="15885"/>
    <s v="18 - PUERTO PLATA"/>
    <n v="4802120"/>
    <n v="1095516.8799999999"/>
  </r>
  <r>
    <s v="2024"/>
    <x v="0"/>
    <x v="0"/>
    <x v="1"/>
    <x v="7"/>
    <x v="2"/>
    <s v="0206 - MINISTERIO DE EDUCACIÓN"/>
    <s v="0001 - MINISTERIO DE EDUCACION"/>
    <x v="2"/>
    <x v="10"/>
    <x v="41"/>
    <x v="5"/>
    <x v="42"/>
    <s v="S"/>
    <s v="03 - AMPLIACIÓN DEL PLANTEL EDUCATIVO PARA INICIAL PROF. JOSÉ RAMÓN LIRIANO TEJADA, MUNICIPIO SALCEDO, PROVINCIA HERMANAS MIRABAL."/>
    <s v="10 - FONDO GENERAL"/>
    <n v="15196"/>
    <s v="19 - HERMANAS MIRABAL"/>
    <n v="4595200"/>
    <n v="0"/>
  </r>
  <r>
    <s v="2024"/>
    <x v="0"/>
    <x v="0"/>
    <x v="1"/>
    <x v="7"/>
    <x v="2"/>
    <s v="0206 - MINISTERIO DE EDUCACIÓN"/>
    <s v="0001 - MINISTERIO DE EDUCACION"/>
    <x v="2"/>
    <x v="10"/>
    <x v="41"/>
    <x v="5"/>
    <x v="42"/>
    <s v="S"/>
    <s v="03 - AMPLIACIÓN DEL PLANTEL EDUCATIVO PARA INICIAL ROSA SMESTER, MUNICIPIO MONTE CRISTI, PROVINCIA MONTE CRISTI."/>
    <s v="10 - FONDO GENERAL"/>
    <n v="15272"/>
    <s v="15 - MONTE CRISTI"/>
    <n v="12403731"/>
    <n v="0"/>
  </r>
  <r>
    <s v="2024"/>
    <x v="0"/>
    <x v="0"/>
    <x v="1"/>
    <x v="7"/>
    <x v="2"/>
    <s v="0206 - MINISTERIO DE EDUCACIÓN"/>
    <s v="0001 - MINISTERIO DE EDUCACION"/>
    <x v="2"/>
    <x v="10"/>
    <x v="41"/>
    <x v="5"/>
    <x v="42"/>
    <s v="S"/>
    <s v="04 - AMPLIACIÓN DEL PLANTEL EDUCATIVO PARA INICIAL  GREGORIO LUPERÓN, MUNICIPIO LOS RÍOS, PROVINCIA BAHORUCO."/>
    <s v="10 - FONDO GENERAL"/>
    <n v="15161"/>
    <s v="03 - BAHORUCO"/>
    <n v="6606206"/>
    <n v="0"/>
  </r>
  <r>
    <s v="2024"/>
    <x v="0"/>
    <x v="0"/>
    <x v="1"/>
    <x v="7"/>
    <x v="2"/>
    <s v="0206 - MINISTERIO DE EDUCACIÓN"/>
    <s v="0001 - MINISTERIO DE EDUCACION"/>
    <x v="2"/>
    <x v="10"/>
    <x v="41"/>
    <x v="5"/>
    <x v="42"/>
    <s v="S"/>
    <s v="04 - AMPLIACIÓN DEL PLANTEL EDUCATIVO PARA INICIAL ALIRO PAULINO, MUNICIPIO NIZAO, PROVINCIA PERAVIA."/>
    <s v="10 - FONDO GENERAL"/>
    <n v="15177"/>
    <s v="17 - PERAVIA"/>
    <n v="6558125"/>
    <n v="0"/>
  </r>
  <r>
    <s v="2024"/>
    <x v="0"/>
    <x v="0"/>
    <x v="1"/>
    <x v="7"/>
    <x v="2"/>
    <s v="0206 - MINISTERIO DE EDUCACIÓN"/>
    <s v="0001 - MINISTERIO DE EDUCACION"/>
    <x v="2"/>
    <x v="10"/>
    <x v="41"/>
    <x v="5"/>
    <x v="42"/>
    <s v="S"/>
    <s v="04 - AMPLIACIÓN DEL PLANTEL EDUCATIVO PARA INICIAL EL GUANITO, MUNICIPIO HIGÜEY, PROVINCIA LA ALTAGRACIA."/>
    <s v="10 - FONDO GENERAL"/>
    <n v="15206"/>
    <s v="11 - LA ALTAGRACIA"/>
    <n v="4612045"/>
    <n v="0"/>
  </r>
  <r>
    <s v="2024"/>
    <x v="0"/>
    <x v="0"/>
    <x v="1"/>
    <x v="7"/>
    <x v="2"/>
    <s v="0206 - MINISTERIO DE EDUCACIÓN"/>
    <s v="0001 - MINISTERIO DE EDUCACION"/>
    <x v="2"/>
    <x v="10"/>
    <x v="41"/>
    <x v="5"/>
    <x v="42"/>
    <s v="S"/>
    <s v="04 - AMPLIACIÓN DEL PLANTEL EDUCATIVO PARA INICIAL EVARISTO BRITO REYES, MUNICIPIO LOS ALCARRIZOS, PROVINCIA SANTO DOMINGO."/>
    <s v="10 - FONDO GENERAL"/>
    <n v="15256"/>
    <s v="32 - SANTO DOMINGO"/>
    <n v="4510977"/>
    <n v="0"/>
  </r>
  <r>
    <s v="2024"/>
    <x v="0"/>
    <x v="0"/>
    <x v="1"/>
    <x v="7"/>
    <x v="2"/>
    <s v="0206 - MINISTERIO DE EDUCACIÓN"/>
    <s v="0001 - MINISTERIO DE EDUCACION"/>
    <x v="2"/>
    <x v="10"/>
    <x v="41"/>
    <x v="5"/>
    <x v="42"/>
    <s v="S"/>
    <s v="04 - AMPLIACIÓN DEL PLANTEL EDUCATIVO PARA INICIAL JUAN BAUTISTA DE LA CRUZ, MUNICIPIO VILLA TAPIA, PROVINCIA HERMANAS MIRABAL."/>
    <s v="10 - FONDO GENERAL"/>
    <n v="15197"/>
    <s v="19 - HERMANAS MIRABAL"/>
    <n v="6558125"/>
    <n v="0"/>
  </r>
  <r>
    <s v="2024"/>
    <x v="0"/>
    <x v="0"/>
    <x v="1"/>
    <x v="7"/>
    <x v="2"/>
    <s v="0206 - MINISTERIO DE EDUCACIÓN"/>
    <s v="0001 - MINISTERIO DE EDUCACION"/>
    <x v="2"/>
    <x v="10"/>
    <x v="41"/>
    <x v="5"/>
    <x v="42"/>
    <s v="S"/>
    <s v="04 - AMPLIACIÓN DEL PLANTEL EDUCATIVO PARA INICIAL MERCEDES CONSUELO MATOS EN LA PROVINCIA SAN JUAN."/>
    <s v="10 - FONDO GENERAL"/>
    <n v="15152"/>
    <s v="22 - SAN JUAN"/>
    <n v="11075727"/>
    <n v="0"/>
  </r>
  <r>
    <s v="2024"/>
    <x v="0"/>
    <x v="0"/>
    <x v="1"/>
    <x v="7"/>
    <x v="2"/>
    <s v="0206 - MINISTERIO DE EDUCACIÓN"/>
    <s v="0001 - MINISTERIO DE EDUCACION"/>
    <x v="2"/>
    <x v="10"/>
    <x v="41"/>
    <x v="5"/>
    <x v="42"/>
    <s v="S"/>
    <s v="04 - AMPLIACIÓN DEL PLANTEL EDUCATIVO PARA INICIAL OLIVIA NUÑEZ HIDALGO, MUNICIPIO GASPAR HERNÁNDEZ, PROVINCIA ESPAILLAT."/>
    <s v="10 - FONDO GENERAL"/>
    <n v="15189"/>
    <s v="09 - ESPAILLAT"/>
    <n v="11035275"/>
    <n v="0"/>
  </r>
  <r>
    <s v="2024"/>
    <x v="0"/>
    <x v="0"/>
    <x v="1"/>
    <x v="7"/>
    <x v="2"/>
    <s v="0206 - MINISTERIO DE EDUCACIÓN"/>
    <s v="0001 - MINISTERIO DE EDUCACION"/>
    <x v="2"/>
    <x v="10"/>
    <x v="41"/>
    <x v="5"/>
    <x v="42"/>
    <s v="S"/>
    <s v="04 - AMPLIACIÓN DEL PLANTEL EDUCATIVO PARA INICIAL PADRE FANTINO , MUNICIPIO CONSTANZA, PROVINCIA LA VEGA."/>
    <s v="10 - FONDO GENERAL"/>
    <n v="15608"/>
    <s v="13 - LA VEGA"/>
    <n v="11208701"/>
    <n v="0"/>
  </r>
  <r>
    <s v="2024"/>
    <x v="0"/>
    <x v="0"/>
    <x v="1"/>
    <x v="7"/>
    <x v="2"/>
    <s v="0206 - MINISTERIO DE EDUCACIÓN"/>
    <s v="0001 - MINISTERIO DE EDUCACION"/>
    <x v="2"/>
    <x v="10"/>
    <x v="41"/>
    <x v="5"/>
    <x v="42"/>
    <s v="S"/>
    <s v="04 - AMPLIACIÓN DEL PLANTEL EDUCATIVO PARA INICIAL PROF. JUANA CARABALLO POLANCO, MUNICIPIO PUERTO PLATA, PROVINCIA PUERTO PLATA."/>
    <s v="10 - FONDO GENERAL"/>
    <n v="15886"/>
    <s v="18 - PUERTO PLATA"/>
    <n v="11289410"/>
    <n v="2464313.9"/>
  </r>
  <r>
    <s v="2024"/>
    <x v="0"/>
    <x v="0"/>
    <x v="1"/>
    <x v="7"/>
    <x v="2"/>
    <s v="0206 - MINISTERIO DE EDUCACIÓN"/>
    <s v="0001 - MINISTERIO DE EDUCACION"/>
    <x v="2"/>
    <x v="10"/>
    <x v="41"/>
    <x v="5"/>
    <x v="42"/>
    <s v="S"/>
    <s v="04 - AMPLIACIÓN DEL PLANTEL EDUCATIVO PARA INICIAL RAMÓN MARTÍNEZ, MUNICIPIO PERALVILLO, PROVINCIA MONTE PLATA."/>
    <s v="10 - FONDO GENERAL"/>
    <n v="15236"/>
    <s v="29 - MONTE PLATA"/>
    <n v="6510045"/>
    <n v="2598418.2999999998"/>
  </r>
  <r>
    <s v="2024"/>
    <x v="0"/>
    <x v="0"/>
    <x v="1"/>
    <x v="7"/>
    <x v="2"/>
    <s v="0206 - MINISTERIO DE EDUCACIÓN"/>
    <s v="0001 - MINISTERIO DE EDUCACION"/>
    <x v="2"/>
    <x v="10"/>
    <x v="41"/>
    <x v="5"/>
    <x v="42"/>
    <s v="S"/>
    <s v="04 - AMPLIACIÓN DEL PLANTEL EDUCATIVO PARA INICIAL SERAFINA SÁNCHEZ, MUNICIPIO MONTE CRISTI, PROVINCIA MONTE CRISTI."/>
    <s v="10 - FONDO GENERAL"/>
    <n v="15273"/>
    <s v="15 - MONTE CRISTI"/>
    <n v="4628889"/>
    <n v="0"/>
  </r>
  <r>
    <s v="2024"/>
    <x v="0"/>
    <x v="0"/>
    <x v="1"/>
    <x v="7"/>
    <x v="2"/>
    <s v="0206 - MINISTERIO DE EDUCACIÓN"/>
    <s v="0001 - MINISTERIO DE EDUCACION"/>
    <x v="2"/>
    <x v="10"/>
    <x v="41"/>
    <x v="5"/>
    <x v="42"/>
    <s v="S"/>
    <s v="04 - CONSTRUCCIÓN DE 14 ESTANCIAS INFANTILES DE LA PROVINCIA DISTRITO NACIONAL"/>
    <s v="10 - FONDO GENERAL"/>
    <n v="13046"/>
    <s v="01 - DISTRITO NACIONAL"/>
    <n v="26575728"/>
    <n v="19070173.810000002"/>
  </r>
  <r>
    <s v="2024"/>
    <x v="0"/>
    <x v="0"/>
    <x v="1"/>
    <x v="7"/>
    <x v="2"/>
    <s v="0206 - MINISTERIO DE EDUCACIÓN"/>
    <s v="0001 - MINISTERIO DE EDUCACION"/>
    <x v="2"/>
    <x v="10"/>
    <x v="41"/>
    <x v="5"/>
    <x v="42"/>
    <s v="S"/>
    <s v="05 - AMPLIACIÓN DEL PLANTEL EDUCATIVO PARA INICIAL CRISTINO MATOS LEDESMA, MUNICIPIO TAMAYO, PROVINCIA BAHORUCO."/>
    <s v="10 - FONDO GENERAL"/>
    <n v="15162"/>
    <s v="03 - BAHORUCO"/>
    <n v="12403731"/>
    <n v="4782242.0199999996"/>
  </r>
  <r>
    <s v="2024"/>
    <x v="0"/>
    <x v="0"/>
    <x v="1"/>
    <x v="7"/>
    <x v="2"/>
    <s v="0206 - MINISTERIO DE EDUCACIÓN"/>
    <s v="0001 - MINISTERIO DE EDUCACION"/>
    <x v="2"/>
    <x v="10"/>
    <x v="41"/>
    <x v="5"/>
    <x v="42"/>
    <s v="S"/>
    <s v="05 - AMPLIACIÓN DEL PLANTEL EDUCATIVO PARA INICIAL CRISTINO PITTA, MUNICIPIO GASPAR HERNÁNDEZ, PROVINCIA ESPAILLAT."/>
    <s v="10 - FONDO GENERAL"/>
    <n v="15190"/>
    <s v="09 - ESPAILLAT"/>
    <n v="4595200"/>
    <n v="0"/>
  </r>
  <r>
    <s v="2024"/>
    <x v="0"/>
    <x v="0"/>
    <x v="1"/>
    <x v="7"/>
    <x v="2"/>
    <s v="0206 - MINISTERIO DE EDUCACIÓN"/>
    <s v="0001 - MINISTERIO DE EDUCACION"/>
    <x v="2"/>
    <x v="10"/>
    <x v="41"/>
    <x v="5"/>
    <x v="42"/>
    <s v="S"/>
    <s v="05 - AMPLIACIÓN DEL PLANTEL EDUCATIVO PARA INICIAL EL RANCHITO, MUNICIPIO VILLA TAPIA, PROVINCIA HERMANAS MIRABAL."/>
    <s v="10 - FONDO GENERAL"/>
    <n v="15198"/>
    <s v="19 - HERMANAS MIRABAL"/>
    <n v="4595200"/>
    <n v="0"/>
  </r>
  <r>
    <s v="2024"/>
    <x v="0"/>
    <x v="0"/>
    <x v="1"/>
    <x v="7"/>
    <x v="2"/>
    <s v="0206 - MINISTERIO DE EDUCACIÓN"/>
    <s v="0001 - MINISTERIO DE EDUCACION"/>
    <x v="2"/>
    <x v="10"/>
    <x v="41"/>
    <x v="5"/>
    <x v="42"/>
    <s v="S"/>
    <s v="05 - AMPLIACIÓN DEL PLANTEL EDUCATIVO PARA INICIAL FERNANDO ARTURO DE MERIÑO, MUNICIPIO MONTE PLATA, PROVINCIA MONTE PLATA."/>
    <s v="10 - FONDO GENERAL"/>
    <n v="15237"/>
    <s v="29 - MONTE PLATA"/>
    <n v="12223182"/>
    <n v="2824856.56"/>
  </r>
  <r>
    <s v="2024"/>
    <x v="0"/>
    <x v="0"/>
    <x v="1"/>
    <x v="7"/>
    <x v="2"/>
    <s v="0206 - MINISTERIO DE EDUCACIÓN"/>
    <s v="0001 - MINISTERIO DE EDUCACION"/>
    <x v="2"/>
    <x v="10"/>
    <x v="41"/>
    <x v="5"/>
    <x v="42"/>
    <s v="S"/>
    <s v="05 - AMPLIACIÓN DEL PLANTEL EDUCATIVO PARA INICIAL FUNDACIÓN DE PERAVIA, MUNICIPIO BANÍ, PROVINCIA PERAVIA."/>
    <s v="10 - FONDO GENERAL"/>
    <n v="15178"/>
    <s v="17 - PERAVIA"/>
    <n v="11035275"/>
    <n v="4035972.5"/>
  </r>
  <r>
    <s v="2024"/>
    <x v="0"/>
    <x v="0"/>
    <x v="1"/>
    <x v="7"/>
    <x v="2"/>
    <s v="0206 - MINISTERIO DE EDUCACIÓN"/>
    <s v="0001 - MINISTERIO DE EDUCACION"/>
    <x v="2"/>
    <x v="10"/>
    <x v="41"/>
    <x v="5"/>
    <x v="42"/>
    <s v="S"/>
    <s v="05 - AMPLIACIÓN DEL PLANTEL EDUCATIVO PARA INICIAL HATO VIEJO , MUNICIPIO JARABACOA, PROVINCIA LA VEGA."/>
    <s v="10 - FONDO GENERAL"/>
    <n v="15609"/>
    <s v="13 - LA VEGA"/>
    <n v="4768626"/>
    <n v="0"/>
  </r>
  <r>
    <s v="2024"/>
    <x v="0"/>
    <x v="0"/>
    <x v="1"/>
    <x v="7"/>
    <x v="2"/>
    <s v="0206 - MINISTERIO DE EDUCACIÓN"/>
    <s v="0001 - MINISTERIO DE EDUCACION"/>
    <x v="2"/>
    <x v="10"/>
    <x v="41"/>
    <x v="5"/>
    <x v="42"/>
    <s v="S"/>
    <s v="05 - AMPLIACIÓN DEL PLANTEL EDUCATIVO PARA INICIAL JESÚS DE NAZARET - BATEY PALMAREJITO, MUNICIPIO LOS ALCARRIZOS, PROVINCIA SANTO DOMINGO."/>
    <s v="10 - FONDO GENERAL"/>
    <n v="15257"/>
    <s v="32 - SANTO DOMINGO"/>
    <n v="10833015"/>
    <n v="0"/>
  </r>
  <r>
    <s v="2024"/>
    <x v="0"/>
    <x v="0"/>
    <x v="1"/>
    <x v="7"/>
    <x v="2"/>
    <s v="0206 - MINISTERIO DE EDUCACIÓN"/>
    <s v="0001 - MINISTERIO DE EDUCACION"/>
    <x v="2"/>
    <x v="10"/>
    <x v="41"/>
    <x v="5"/>
    <x v="42"/>
    <s v="S"/>
    <s v="05 - AMPLIACIÓN DEL PLANTEL EDUCATIVO PARA INICIAL JOSÉ GABRIEL GARCÍA, MUNICIPIO PEPILLO SALCEDO, PROVINCIA MONTE CRISTI."/>
    <s v="10 - FONDO GENERAL"/>
    <n v="15274"/>
    <s v="15 - MONTE CRISTI"/>
    <n v="6606206"/>
    <n v="0"/>
  </r>
  <r>
    <s v="2024"/>
    <x v="0"/>
    <x v="0"/>
    <x v="1"/>
    <x v="7"/>
    <x v="2"/>
    <s v="0206 - MINISTERIO DE EDUCACIÓN"/>
    <s v="0001 - MINISTERIO DE EDUCACION"/>
    <x v="2"/>
    <x v="10"/>
    <x v="41"/>
    <x v="5"/>
    <x v="42"/>
    <s v="S"/>
    <s v="05 - AMPLIACIÓN DEL PLANTEL EDUCATIVO PARA INICIAL PROF. CÁNDIDO ELIGIO GUERRERO CEDANO - SAN PEDRO, MUNICIPIO HIGÜEY, PROVINCIA LA ALTAGRACIA."/>
    <s v="10 - FONDO GENERAL"/>
    <n v="15207"/>
    <s v="11 - LA ALTAGRACIA"/>
    <n v="6582165"/>
    <n v="0"/>
  </r>
  <r>
    <s v="2024"/>
    <x v="0"/>
    <x v="0"/>
    <x v="1"/>
    <x v="7"/>
    <x v="2"/>
    <s v="0206 - MINISTERIO DE EDUCACIÓN"/>
    <s v="0001 - MINISTERIO DE EDUCACION"/>
    <x v="2"/>
    <x v="10"/>
    <x v="41"/>
    <x v="5"/>
    <x v="42"/>
    <s v="S"/>
    <s v="05 - AMPLIACIÓN DEL PLANTEL EDUCATIVO PARA INICIAL SECTOR SURESTE, MUNICIPIO SAN JUAN, PROVINCIA SAN JUAN."/>
    <s v="10 - FONDO GENERAL"/>
    <n v="15153"/>
    <s v="22 - SAN JUAN"/>
    <n v="11075727"/>
    <n v="0"/>
  </r>
  <r>
    <s v="2024"/>
    <x v="0"/>
    <x v="0"/>
    <x v="1"/>
    <x v="7"/>
    <x v="2"/>
    <s v="0206 - MINISTERIO DE EDUCACIÓN"/>
    <s v="0001 - MINISTERIO DE EDUCACION"/>
    <x v="2"/>
    <x v="10"/>
    <x v="41"/>
    <x v="5"/>
    <x v="42"/>
    <s v="S"/>
    <s v="05 - AMPLIACIÓN DEL PLANTEL EDUCATIVO PARA INICIAL VIRGINIA ELENA ORTEA, MUNICIPIO PUERTO PLATA, PROVINCIA PUERTO PLATA."/>
    <s v="10 - FONDO GENERAL"/>
    <n v="15887"/>
    <s v="18 - PUERTO PLATA"/>
    <n v="11289410"/>
    <n v="2510239.4300000002"/>
  </r>
  <r>
    <s v="2024"/>
    <x v="0"/>
    <x v="0"/>
    <x v="1"/>
    <x v="7"/>
    <x v="2"/>
    <s v="0206 - MINISTERIO DE EDUCACIÓN"/>
    <s v="0001 - MINISTERIO DE EDUCACION"/>
    <x v="2"/>
    <x v="10"/>
    <x v="41"/>
    <x v="5"/>
    <x v="42"/>
    <s v="S"/>
    <s v="06 - AMPLIACIÓN DEL PLANTEL EDUCATIVO PARA INICIAL ADRIANA MARÍA GUILLU VIUDA SUAZO, MUNICIPIO SAN JUAN, PROVINCIA SAN JUAN."/>
    <s v="10 - FONDO GENERAL"/>
    <n v="15154"/>
    <s v="22 - SAN JUAN"/>
    <n v="11070175"/>
    <n v="0"/>
  </r>
  <r>
    <s v="2024"/>
    <x v="0"/>
    <x v="0"/>
    <x v="1"/>
    <x v="7"/>
    <x v="2"/>
    <s v="0206 - MINISTERIO DE EDUCACIÓN"/>
    <s v="0001 - MINISTERIO DE EDUCACION"/>
    <x v="2"/>
    <x v="10"/>
    <x v="41"/>
    <x v="5"/>
    <x v="42"/>
    <s v="S"/>
    <s v="06 - AMPLIACIÓN DEL PLANTEL EDUCATIVO PARA INICIAL ANDRÉS PEÑA CABRAL, MUNICIPIO BANÍ, PROVINCIA PERAVIA."/>
    <s v="10 - FONDO GENERAL"/>
    <n v="15179"/>
    <s v="17 - PERAVIA"/>
    <n v="11035275"/>
    <n v="0"/>
  </r>
  <r>
    <s v="2024"/>
    <x v="0"/>
    <x v="0"/>
    <x v="1"/>
    <x v="7"/>
    <x v="2"/>
    <s v="0206 - MINISTERIO DE EDUCACIÓN"/>
    <s v="0001 - MINISTERIO DE EDUCACION"/>
    <x v="2"/>
    <x v="10"/>
    <x v="41"/>
    <x v="5"/>
    <x v="42"/>
    <s v="S"/>
    <s v="06 - AMPLIACIÓN DEL PLANTEL EDUCATIVO PARA INICIAL CARA LINDA, MUNICIPIO MONTE PLATA, PROVINCIA MONTE PLATA."/>
    <s v="10 - FONDO GENERAL"/>
    <n v="15238"/>
    <s v="29 - MONTE PLATA"/>
    <n v="4561511"/>
    <n v="2468921.7000000002"/>
  </r>
  <r>
    <s v="2024"/>
    <x v="0"/>
    <x v="0"/>
    <x v="1"/>
    <x v="7"/>
    <x v="2"/>
    <s v="0206 - MINISTERIO DE EDUCACIÓN"/>
    <s v="0001 - MINISTERIO DE EDUCACION"/>
    <x v="2"/>
    <x v="10"/>
    <x v="41"/>
    <x v="5"/>
    <x v="42"/>
    <s v="S"/>
    <s v="06 - AMPLIACIÓN DEL PLANTEL EDUCATIVO PARA INICIAL ESCUELA PARROQUIAL SALESIANA MARÍA AUXILIADORA, MUNICIPIO LA VEGA, PROVINCIA LA VEGA."/>
    <s v="10 - FONDO GENERAL"/>
    <n v="15610"/>
    <s v="13 - LA VEGA"/>
    <n v="6731551"/>
    <n v="0"/>
  </r>
  <r>
    <s v="2024"/>
    <x v="0"/>
    <x v="0"/>
    <x v="1"/>
    <x v="7"/>
    <x v="2"/>
    <s v="0206 - MINISTERIO DE EDUCACIÓN"/>
    <s v="0001 - MINISTERIO DE EDUCACION"/>
    <x v="2"/>
    <x v="10"/>
    <x v="41"/>
    <x v="5"/>
    <x v="42"/>
    <s v="S"/>
    <s v="06 - AMPLIACIÓN DEL PLANTEL EDUCATIVO PARA INICIAL LA PEDRERA, MUNICIPIO GASPAR HERNÁNDEZ, PROVINCIA ESPAILLAT."/>
    <s v="10 - FONDO GENERAL"/>
    <n v="15191"/>
    <s v="09 - ESPAILLAT"/>
    <n v="4595200"/>
    <n v="0"/>
  </r>
  <r>
    <s v="2024"/>
    <x v="0"/>
    <x v="0"/>
    <x v="1"/>
    <x v="7"/>
    <x v="2"/>
    <s v="0206 - MINISTERIO DE EDUCACIÓN"/>
    <s v="0001 - MINISTERIO DE EDUCACION"/>
    <x v="2"/>
    <x v="10"/>
    <x v="41"/>
    <x v="5"/>
    <x v="42"/>
    <s v="S"/>
    <s v="06 - AMPLIACIÓN DEL PLANTEL EDUCATIVO PARA INICIAL MARÍA ALEJANDRINA PICHARDO, MUNICIPIO VILLA RIVA, PROVINCIA DUARTE."/>
    <s v="10 - FONDO GENERAL"/>
    <n v="15199"/>
    <s v="06 - DUARTE"/>
    <n v="11035275"/>
    <n v="0"/>
  </r>
  <r>
    <s v="2024"/>
    <x v="0"/>
    <x v="0"/>
    <x v="1"/>
    <x v="7"/>
    <x v="2"/>
    <s v="0206 - MINISTERIO DE EDUCACIÓN"/>
    <s v="0001 - MINISTERIO DE EDUCACION"/>
    <x v="2"/>
    <x v="10"/>
    <x v="41"/>
    <x v="5"/>
    <x v="42"/>
    <s v="S"/>
    <s v="06 - AMPLIACIÓN DEL PLANTEL EDUCATIVO PARA INICIAL MARÍA CONCEPCIÓN BONA, MUNICIPIO HIGÜEY, PROVINCIA LA ALTAGRACIA."/>
    <s v="10 - FONDO GENERAL"/>
    <n v="15208"/>
    <s v="11 - LA ALTAGRACIA"/>
    <n v="6582165"/>
    <n v="0"/>
  </r>
  <r>
    <s v="2024"/>
    <x v="0"/>
    <x v="0"/>
    <x v="1"/>
    <x v="7"/>
    <x v="2"/>
    <s v="0206 - MINISTERIO DE EDUCACIÓN"/>
    <s v="0001 - MINISTERIO DE EDUCACION"/>
    <x v="2"/>
    <x v="10"/>
    <x v="41"/>
    <x v="5"/>
    <x v="42"/>
    <s v="S"/>
    <s v="06 - AMPLIACIÓN DEL PLANTEL EDUCATIVO PARA INICIAL MARIE POUSSEPIN - FE Y ALEGRÍA, MUNICIPIO VILLA JARAGUA, PROVINCIA BAHORUCO."/>
    <s v="10 - FONDO GENERAL"/>
    <n v="15163"/>
    <s v="03 - BAHORUCO"/>
    <n v="12403731"/>
    <n v="0"/>
  </r>
  <r>
    <s v="2024"/>
    <x v="0"/>
    <x v="0"/>
    <x v="1"/>
    <x v="7"/>
    <x v="2"/>
    <s v="0206 - MINISTERIO DE EDUCACIÓN"/>
    <s v="0001 - MINISTERIO DE EDUCACION"/>
    <x v="2"/>
    <x v="10"/>
    <x v="41"/>
    <x v="5"/>
    <x v="42"/>
    <s v="S"/>
    <s v="06 - AMPLIACIÓN DEL PLANTEL EDUCATIVO PARA INICIAL PILOTO, MUNICIPIO GUAYUBÍN, PROVINCIA MONTE CRISTI."/>
    <s v="10 - FONDO GENERAL"/>
    <n v="15275"/>
    <s v="15 - MONTE CRISTI"/>
    <n v="4628889"/>
    <n v="0"/>
  </r>
  <r>
    <s v="2024"/>
    <x v="0"/>
    <x v="0"/>
    <x v="1"/>
    <x v="7"/>
    <x v="2"/>
    <s v="0206 - MINISTERIO DE EDUCACIÓN"/>
    <s v="0001 - MINISTERIO DE EDUCACION"/>
    <x v="2"/>
    <x v="10"/>
    <x v="41"/>
    <x v="5"/>
    <x v="42"/>
    <s v="S"/>
    <s v="06 - AMPLIACIÓN DEL PLANTEL EDUCATIVO PARA INICIAL PROF. JUAN EMILIO BOSCH GAVIÑO, MUNICIPIO PUERTO PLATA, PROVINCIA PUERTO PLATA."/>
    <s v="10 - FONDO GENERAL"/>
    <n v="15888"/>
    <s v="18 - PUERTO PLATA"/>
    <n v="11289410"/>
    <n v="2510239.4300000002"/>
  </r>
  <r>
    <s v="2024"/>
    <x v="0"/>
    <x v="0"/>
    <x v="1"/>
    <x v="7"/>
    <x v="2"/>
    <s v="0206 - MINISTERIO DE EDUCACIÓN"/>
    <s v="0001 - MINISTERIO DE EDUCACION"/>
    <x v="2"/>
    <x v="10"/>
    <x v="41"/>
    <x v="5"/>
    <x v="42"/>
    <s v="S"/>
    <s v="06 - AMPLIACIÓN DEL PLANTEL EDUCATIVO PARA INICIAL SOCORRO SÁNCHEZ, MUNICIPIO LOS ALCARRIZOS, PROVINCIA SANTO DOMINGO."/>
    <s v="10 - FONDO GENERAL"/>
    <n v="15258"/>
    <s v="32 - SANTO DOMINGO"/>
    <n v="10833015"/>
    <n v="0"/>
  </r>
  <r>
    <s v="2024"/>
    <x v="0"/>
    <x v="0"/>
    <x v="1"/>
    <x v="7"/>
    <x v="2"/>
    <s v="0206 - MINISTERIO DE EDUCACIÓN"/>
    <s v="0001 - MINISTERIO DE EDUCACION"/>
    <x v="2"/>
    <x v="10"/>
    <x v="41"/>
    <x v="5"/>
    <x v="42"/>
    <s v="S"/>
    <s v="06 - CONSTRUCCIÓN DE 1 ESTANCIA INFANTIL EN LA PROVINCIA ELIAS PIÑA"/>
    <s v="10 - FONDO GENERAL"/>
    <n v="13048"/>
    <s v="07 - ELIAS PINA"/>
    <n v="1427920"/>
    <n v="0"/>
  </r>
  <r>
    <s v="2024"/>
    <x v="0"/>
    <x v="0"/>
    <x v="1"/>
    <x v="7"/>
    <x v="2"/>
    <s v="0206 - MINISTERIO DE EDUCACIÓN"/>
    <s v="0001 - MINISTERIO DE EDUCACION"/>
    <x v="2"/>
    <x v="10"/>
    <x v="41"/>
    <x v="5"/>
    <x v="42"/>
    <s v="S"/>
    <s v="07 - AMPLIACIÓN DEL PLANTEL EDUCATIVO PARA INICIAL  PROF. VITALINA GUERRERO PIMENTEL, MUNICIPIO BANÍ, PROVINCIA PERAVIA."/>
    <s v="10 - FONDO GENERAL"/>
    <n v="15180"/>
    <s v="17 - PERAVIA"/>
    <n v="11035275"/>
    <n v="0"/>
  </r>
  <r>
    <s v="2024"/>
    <x v="0"/>
    <x v="0"/>
    <x v="1"/>
    <x v="7"/>
    <x v="2"/>
    <s v="0206 - MINISTERIO DE EDUCACIÓN"/>
    <s v="0001 - MINISTERIO DE EDUCACION"/>
    <x v="2"/>
    <x v="10"/>
    <x v="41"/>
    <x v="5"/>
    <x v="42"/>
    <s v="S"/>
    <s v="07 - AMPLIACIÓN DEL PLANTEL EDUCATIVO PARA INICIAL ALTAGRACIA GRULLÓN, MUNICIPIO SAN FRANCISCO DE MACORÍS, PROVINCIA DUARTE."/>
    <s v="10 - FONDO GENERAL"/>
    <n v="15201"/>
    <s v="06 - DUARTE"/>
    <n v="4595200"/>
    <n v="0"/>
  </r>
  <r>
    <s v="2024"/>
    <x v="0"/>
    <x v="0"/>
    <x v="1"/>
    <x v="7"/>
    <x v="2"/>
    <s v="0206 - MINISTERIO DE EDUCACIÓN"/>
    <s v="0001 - MINISTERIO DE EDUCACION"/>
    <x v="2"/>
    <x v="10"/>
    <x v="41"/>
    <x v="5"/>
    <x v="42"/>
    <s v="S"/>
    <s v="07 - AMPLIACIÓN DEL PLANTEL EDUCATIVO PARA INICIAL AMÉRICO LUGO, MUNICIPIO SABANA GRANDE DE BOYÁ, PROVINCIA MONTE PLATA."/>
    <s v="10 - FONDO GENERAL"/>
    <n v="15239"/>
    <s v="29 - MONTE PLATA"/>
    <n v="6510045"/>
    <n v="0"/>
  </r>
  <r>
    <s v="2024"/>
    <x v="0"/>
    <x v="0"/>
    <x v="1"/>
    <x v="7"/>
    <x v="2"/>
    <s v="0206 - MINISTERIO DE EDUCACIÓN"/>
    <s v="0001 - MINISTERIO DE EDUCACION"/>
    <x v="2"/>
    <x v="10"/>
    <x v="41"/>
    <x v="5"/>
    <x v="42"/>
    <s v="S"/>
    <s v="07 - AMPLIACIÓN DEL PLANTEL EDUCATIVO PARA INICIAL GEORGE ARZENO BRUGAL FE Y ALEGRÍA, MUNICIPIO PUERTO PLATA, PROVINCIA PUERTO PLATA."/>
    <s v="10 - FONDO GENERAL"/>
    <n v="15889"/>
    <s v="18 - PUERTO PLATA"/>
    <n v="11289410"/>
    <n v="2510239.4300000002"/>
  </r>
  <r>
    <s v="2024"/>
    <x v="0"/>
    <x v="0"/>
    <x v="1"/>
    <x v="7"/>
    <x v="2"/>
    <s v="0206 - MINISTERIO DE EDUCACIÓN"/>
    <s v="0001 - MINISTERIO DE EDUCACION"/>
    <x v="2"/>
    <x v="10"/>
    <x v="41"/>
    <x v="5"/>
    <x v="42"/>
    <s v="S"/>
    <s v="07 - AMPLIACIÓN DEL PLANTEL EDUCATIVO PARA INICIAL HIGÜERITO, MUNICIPIO SAN JUAN, PROVINCIA SAN JUAN."/>
    <s v="10 - FONDO GENERAL"/>
    <n v="15155"/>
    <s v="22 - SAN JUAN"/>
    <n v="6582165"/>
    <n v="0"/>
  </r>
  <r>
    <s v="2024"/>
    <x v="0"/>
    <x v="0"/>
    <x v="1"/>
    <x v="7"/>
    <x v="2"/>
    <s v="0206 - MINISTERIO DE EDUCACIÓN"/>
    <s v="0001 - MINISTERIO DE EDUCACION"/>
    <x v="2"/>
    <x v="10"/>
    <x v="41"/>
    <x v="5"/>
    <x v="42"/>
    <s v="S"/>
    <s v="07 - AMPLIACIÓN DEL PLANTEL EDUCATIVO PARA INICIAL LA DIVISORIA, MUNICIPIO GUAYUBÍN, PROVINCIA MONTE CRISTI."/>
    <s v="10 - FONDO GENERAL"/>
    <n v="15276"/>
    <s v="15 - MONTE CRISTI"/>
    <n v="4628889"/>
    <n v="0"/>
  </r>
  <r>
    <s v="2024"/>
    <x v="0"/>
    <x v="0"/>
    <x v="1"/>
    <x v="7"/>
    <x v="2"/>
    <s v="0206 - MINISTERIO DE EDUCACIÓN"/>
    <s v="0001 - MINISTERIO DE EDUCACION"/>
    <x v="2"/>
    <x v="10"/>
    <x v="41"/>
    <x v="5"/>
    <x v="42"/>
    <s v="S"/>
    <s v="07 - AMPLIACIÓN DEL PLANTEL EDUCATIVO PARA INICIAL MARÍA TRINIDAD SÁNCHEZ, MUNICIPIO HIGÜEY, PROVINCIA LA ALTAGRACIA."/>
    <s v="10 - FONDO GENERAL"/>
    <n v="15209"/>
    <s v="11 - LA ALTAGRACIA"/>
    <n v="11075727"/>
    <n v="0"/>
  </r>
  <r>
    <s v="2024"/>
    <x v="0"/>
    <x v="0"/>
    <x v="1"/>
    <x v="7"/>
    <x v="2"/>
    <s v="0206 - MINISTERIO DE EDUCACIÓN"/>
    <s v="0001 - MINISTERIO DE EDUCACION"/>
    <x v="2"/>
    <x v="10"/>
    <x v="41"/>
    <x v="5"/>
    <x v="42"/>
    <s v="S"/>
    <s v="07 - AMPLIACIÓN DEL PLANTEL EDUCATIVO PARA INICIAL NORBERTO LUCIANO MORA BLANCO, MUNICIPIO LA VEGA, PROVINCIA LA VEGA."/>
    <s v="10 - FONDO GENERAL"/>
    <n v="15611"/>
    <s v="13 - LA VEGA"/>
    <n v="6731551"/>
    <n v="0"/>
  </r>
  <r>
    <s v="2024"/>
    <x v="0"/>
    <x v="0"/>
    <x v="1"/>
    <x v="7"/>
    <x v="2"/>
    <s v="0206 - MINISTERIO DE EDUCACIÓN"/>
    <s v="0001 - MINISTERIO DE EDUCACION"/>
    <x v="2"/>
    <x v="10"/>
    <x v="41"/>
    <x v="5"/>
    <x v="42"/>
    <s v="S"/>
    <s v="07 - AMPLIACIÓN DEL PLANTEL EDUCATIVO PARA INICIAL NORGE BOTELLO FERNÁNDEZ, MUNICIPIO LOS ALCARRIZOS, PROVINCIA SANTO DOMINGO."/>
    <s v="10 - FONDO GENERAL"/>
    <n v="15259"/>
    <s v="32 - SANTO DOMINGO"/>
    <n v="6437925"/>
    <n v="0"/>
  </r>
  <r>
    <s v="2024"/>
    <x v="0"/>
    <x v="0"/>
    <x v="1"/>
    <x v="7"/>
    <x v="2"/>
    <s v="0206 - MINISTERIO DE EDUCACIÓN"/>
    <s v="0001 - MINISTERIO DE EDUCACION"/>
    <x v="2"/>
    <x v="10"/>
    <x v="41"/>
    <x v="5"/>
    <x v="42"/>
    <s v="S"/>
    <s v="07 - AMPLIACIÓN DEL PLANTEL EDUCATIVO PARA INICIAL PROF. NELIS MARINA CARABALLO PEREZ, MUNICIPIO JIMANÍ, PROVINCIA INDEPENDENCIA."/>
    <s v="10 - FONDO GENERAL"/>
    <n v="15164"/>
    <s v="10 - INDEPENDENCIA"/>
    <n v="6606206"/>
    <n v="0"/>
  </r>
  <r>
    <s v="2024"/>
    <x v="0"/>
    <x v="0"/>
    <x v="1"/>
    <x v="7"/>
    <x v="2"/>
    <s v="0206 - MINISTERIO DE EDUCACIÓN"/>
    <s v="0001 - MINISTERIO DE EDUCACION"/>
    <x v="2"/>
    <x v="10"/>
    <x v="41"/>
    <x v="5"/>
    <x v="42"/>
    <s v="S"/>
    <s v="07 - AMPLIACIÓN DEL PLANTEL EDUCATIVO PARA INICIAL PROF. YOJANY DE LA CRUZ SANTANA, MUNICIPIO JAMAO AL NORTE, PROVINCIA ESPAILLAT."/>
    <s v="10 - FONDO GENERAL"/>
    <n v="15192"/>
    <s v="09 - ESPAILLAT"/>
    <n v="4595200"/>
    <n v="0"/>
  </r>
  <r>
    <s v="2024"/>
    <x v="0"/>
    <x v="0"/>
    <x v="1"/>
    <x v="7"/>
    <x v="2"/>
    <s v="0206 - MINISTERIO DE EDUCACIÓN"/>
    <s v="0001 - MINISTERIO DE EDUCACION"/>
    <x v="2"/>
    <x v="10"/>
    <x v="41"/>
    <x v="5"/>
    <x v="42"/>
    <s v="S"/>
    <s v="08 - AMPLIACIÓN DEL PLANTEL EDUCATIVO PARA INICIAL AUGUSTO PINEDA, MUNICIPIO NIZAO, PROVINCIA PERAVIA."/>
    <s v="10 - FONDO GENERAL"/>
    <n v="15181"/>
    <s v="17 - PERAVIA"/>
    <n v="12313456"/>
    <n v="0"/>
  </r>
  <r>
    <s v="2024"/>
    <x v="0"/>
    <x v="0"/>
    <x v="1"/>
    <x v="7"/>
    <x v="2"/>
    <s v="0206 - MINISTERIO DE EDUCACIÓN"/>
    <s v="0001 - MINISTERIO DE EDUCACION"/>
    <x v="2"/>
    <x v="10"/>
    <x v="41"/>
    <x v="5"/>
    <x v="42"/>
    <s v="S"/>
    <s v="08 - AMPLIACIÓN DEL PLANTEL EDUCATIVO PARA INICIAL BARRIO LAS 100, MUNICIPIO JIMANÍ, PROVINCIA INDEPENDENCIA."/>
    <s v="10 - FONDO GENERAL"/>
    <n v="15165"/>
    <s v="10 - INDEPENDENCIA"/>
    <n v="6606206"/>
    <n v="0"/>
  </r>
  <r>
    <s v="2024"/>
    <x v="0"/>
    <x v="0"/>
    <x v="1"/>
    <x v="7"/>
    <x v="2"/>
    <s v="0206 - MINISTERIO DE EDUCACIÓN"/>
    <s v="0001 - MINISTERIO DE EDUCACION"/>
    <x v="2"/>
    <x v="10"/>
    <x v="41"/>
    <x v="5"/>
    <x v="42"/>
    <s v="S"/>
    <s v="08 - AMPLIACIÓN DEL PLANTEL EDUCATIVO PARA INICIAL BEJUCAL, MUNICIPIO HIGÜEY, PROVINCIA LA ALTAGRACIA."/>
    <s v="10 - FONDO GENERAL"/>
    <n v="15210"/>
    <s v="11 - LA ALTAGRACIA"/>
    <n v="4612045"/>
    <n v="0"/>
  </r>
  <r>
    <s v="2024"/>
    <x v="0"/>
    <x v="0"/>
    <x v="1"/>
    <x v="7"/>
    <x v="2"/>
    <s v="0206 - MINISTERIO DE EDUCACIÓN"/>
    <s v="0001 - MINISTERIO DE EDUCACION"/>
    <x v="2"/>
    <x v="10"/>
    <x v="41"/>
    <x v="5"/>
    <x v="42"/>
    <s v="S"/>
    <s v="08 - AMPLIACIÓN DEL PLANTEL EDUCATIVO PARA INICIAL BURENDE, MUNICIPIO LA VEGA, PROVINCIA LA VEGA."/>
    <s v="10 - FONDO GENERAL"/>
    <n v="15612"/>
    <s v="13 - LA VEGA"/>
    <n v="11208701"/>
    <n v="0"/>
  </r>
  <r>
    <s v="2024"/>
    <x v="0"/>
    <x v="0"/>
    <x v="1"/>
    <x v="7"/>
    <x v="2"/>
    <s v="0206 - MINISTERIO DE EDUCACIÓN"/>
    <s v="0001 - MINISTERIO DE EDUCACION"/>
    <x v="2"/>
    <x v="10"/>
    <x v="41"/>
    <x v="5"/>
    <x v="42"/>
    <s v="S"/>
    <s v="08 - AMPLIACIÓN DEL PLANTEL EDUCATIVO PARA INICIAL JOSÉ GABRIEL GARCÍA, MUNICIPIO CASTAÑUELAS, PROVINCIA MONTE CRISTI."/>
    <s v="10 - FONDO GENERAL"/>
    <n v="15277"/>
    <s v="15 - MONTE CRISTI"/>
    <n v="11116179"/>
    <n v="0"/>
  </r>
  <r>
    <s v="2024"/>
    <x v="0"/>
    <x v="0"/>
    <x v="1"/>
    <x v="7"/>
    <x v="2"/>
    <s v="0206 - MINISTERIO DE EDUCACIÓN"/>
    <s v="0001 - MINISTERIO DE EDUCACION"/>
    <x v="2"/>
    <x v="10"/>
    <x v="41"/>
    <x v="5"/>
    <x v="42"/>
    <s v="S"/>
    <s v="08 - AMPLIACIÓN DEL PLANTEL EDUCATIVO PARA INICIAL LEONIDAS DEL CARMEN SÁNCHEZ, MUNICIPIO JUAN DE HERRERA, PROVINCIA SAN JUAN."/>
    <s v="10 - FONDO GENERAL"/>
    <n v="15156"/>
    <s v="22 - SAN JUAN"/>
    <n v="6582165"/>
    <n v="0"/>
  </r>
  <r>
    <s v="2024"/>
    <x v="0"/>
    <x v="0"/>
    <x v="1"/>
    <x v="7"/>
    <x v="2"/>
    <s v="0206 - MINISTERIO DE EDUCACIÓN"/>
    <s v="0001 - MINISTERIO DE EDUCACION"/>
    <x v="2"/>
    <x v="10"/>
    <x v="41"/>
    <x v="5"/>
    <x v="42"/>
    <s v="S"/>
    <s v="08 - AMPLIACIÓN DEL PLANTEL EDUCATIVO PARA INICIAL LIC. VILMA PEREIRA (FURENIHSI), MUNICIPIO SAN PEDRO DE MACORÍS, PROVINCIA SAN PEDRO DE MACORÍS."/>
    <s v="10 - FONDO GENERAL"/>
    <n v="15544"/>
    <s v="23 - SAN PEDRO DE MACORIS"/>
    <n v="6659723"/>
    <n v="0"/>
  </r>
  <r>
    <s v="2024"/>
    <x v="0"/>
    <x v="0"/>
    <x v="1"/>
    <x v="7"/>
    <x v="2"/>
    <s v="0206 - MINISTERIO DE EDUCACIÓN"/>
    <s v="0001 - MINISTERIO DE EDUCACION"/>
    <x v="2"/>
    <x v="10"/>
    <x v="41"/>
    <x v="5"/>
    <x v="42"/>
    <s v="S"/>
    <s v="08 - AMPLIACIÓN DEL PLANTEL EDUCATIVO PARA INICIAL PABLITA POLANCO RODRÍGUEZ, MUNICIPIO VILLA RIVA, PROVINCIA DUARTE."/>
    <s v="10 - FONDO GENERAL"/>
    <n v="15202"/>
    <s v="06 - DUARTE"/>
    <n v="12313456"/>
    <n v="0"/>
  </r>
  <r>
    <s v="2024"/>
    <x v="0"/>
    <x v="0"/>
    <x v="1"/>
    <x v="7"/>
    <x v="2"/>
    <s v="0206 - MINISTERIO DE EDUCACIÓN"/>
    <s v="0001 - MINISTERIO DE EDUCACION"/>
    <x v="2"/>
    <x v="10"/>
    <x v="41"/>
    <x v="5"/>
    <x v="42"/>
    <s v="S"/>
    <s v="08 - AMPLIACIÓN DEL PLANTEL EDUCATIVO PARA INICIAL PROF. ANA LUISA ANDÚJAR SOLANO -  FE Y ALEGRÍA, MUNICIPIO LOS ALCARRIZOS, PROVINCIA SANTO DOMINGO."/>
    <s v="10 - FONDO GENERAL"/>
    <n v="15260"/>
    <s v="32 - SANTO DOMINGO"/>
    <n v="10833015"/>
    <n v="0"/>
  </r>
  <r>
    <s v="2024"/>
    <x v="0"/>
    <x v="0"/>
    <x v="1"/>
    <x v="7"/>
    <x v="2"/>
    <s v="0206 - MINISTERIO DE EDUCACIÓN"/>
    <s v="0001 - MINISTERIO DE EDUCACION"/>
    <x v="2"/>
    <x v="10"/>
    <x v="41"/>
    <x v="5"/>
    <x v="42"/>
    <s v="S"/>
    <s v="08 - AMPLIACIÓN DEL PLANTEL EDUCATIVO PARA INICIAL SALOMÉ UREÑA DE HENRÍQUEZ, MUNICIPIO JAMAO AL NORTE, PROVINCIA ESPAILLAT."/>
    <s v="10 - FONDO GENERAL"/>
    <n v="15193"/>
    <s v="09 - ESPAILLAT"/>
    <n v="12313456"/>
    <n v="3078364.12"/>
  </r>
  <r>
    <s v="2024"/>
    <x v="0"/>
    <x v="0"/>
    <x v="1"/>
    <x v="7"/>
    <x v="2"/>
    <s v="0206 - MINISTERIO DE EDUCACIÓN"/>
    <s v="0001 - MINISTERIO DE EDUCACION"/>
    <x v="2"/>
    <x v="10"/>
    <x v="41"/>
    <x v="5"/>
    <x v="42"/>
    <s v="S"/>
    <s v="08 - AMPLIACIÓN DEL PLANTEL EDUCATIVO PARA INICIAL SILVANO REYNOSO, MUNICIPIO VILLA ISABELA, PROVINCIA PUERTO PLATA."/>
    <s v="10 - FONDO GENERAL"/>
    <n v="15890"/>
    <s v="18 - PUERTO PLATA"/>
    <n v="6779437"/>
    <n v="1615006.54"/>
  </r>
  <r>
    <s v="2024"/>
    <x v="0"/>
    <x v="0"/>
    <x v="1"/>
    <x v="7"/>
    <x v="2"/>
    <s v="0206 - MINISTERIO DE EDUCACIÓN"/>
    <s v="0001 - MINISTERIO DE EDUCACION"/>
    <x v="2"/>
    <x v="10"/>
    <x v="41"/>
    <x v="5"/>
    <x v="42"/>
    <s v="S"/>
    <s v="09 - AMPLIACIÓN DEL PLANTEL EDUCATIVO PARA INICIAL DAMIÁN DAVID ORTÍZ, MUNICIPIO LAS MATAS DE FARFÁN, PROVINCIA SAN JUAN."/>
    <s v="10 - FONDO GENERAL"/>
    <n v="15157"/>
    <s v="22 - SAN JUAN"/>
    <n v="6582165"/>
    <n v="0"/>
  </r>
  <r>
    <s v="2024"/>
    <x v="0"/>
    <x v="0"/>
    <x v="1"/>
    <x v="7"/>
    <x v="2"/>
    <s v="0206 - MINISTERIO DE EDUCACIÓN"/>
    <s v="0001 - MINISTERIO DE EDUCACION"/>
    <x v="2"/>
    <x v="10"/>
    <x v="41"/>
    <x v="5"/>
    <x v="42"/>
    <s v="S"/>
    <s v="09 - AMPLIACIÓN DEL PLANTEL EDUCATIVO PARA INICIAL DR. JOSÉ FRANCISCO PEÑA GÓMEZ, MUNICIPIO PUERTO PLATA, PROVINCIA PUERTO PLATA."/>
    <s v="10 - FONDO GENERAL"/>
    <n v="15891"/>
    <s v="18 - PUERTO PLATA"/>
    <n v="21904546"/>
    <n v="4928521.3499999996"/>
  </r>
  <r>
    <s v="2024"/>
    <x v="0"/>
    <x v="0"/>
    <x v="1"/>
    <x v="7"/>
    <x v="2"/>
    <s v="0206 - MINISTERIO DE EDUCACIÓN"/>
    <s v="0001 - MINISTERIO DE EDUCACION"/>
    <x v="2"/>
    <x v="10"/>
    <x v="41"/>
    <x v="5"/>
    <x v="42"/>
    <s v="S"/>
    <s v="09 - AMPLIACIÓN DEL PLANTEL EDUCATIVO PARA INICIAL ELISEO GRULLÓN, MUNICIPIO NAGUA, PROVINCIA MARÍA TRINIDAD SÁNCHEZ."/>
    <s v="10 - FONDO GENERAL"/>
    <n v="15283"/>
    <s v="14 - MARIA TRINIDAD SANCHEZ"/>
    <n v="6606206"/>
    <n v="0"/>
  </r>
  <r>
    <s v="2024"/>
    <x v="0"/>
    <x v="0"/>
    <x v="1"/>
    <x v="7"/>
    <x v="2"/>
    <s v="0206 - MINISTERIO DE EDUCACIÓN"/>
    <s v="0001 - MINISTERIO DE EDUCACION"/>
    <x v="2"/>
    <x v="10"/>
    <x v="41"/>
    <x v="5"/>
    <x v="42"/>
    <s v="S"/>
    <s v="09 - AMPLIACIÓN DEL PLANTEL EDUCATIVO PARA INICIAL FRANCISCO JAVIER UREÑA CANELA, MUNICIPIO DAJABÓN, PROVINCIA DAJABÓN."/>
    <s v="10 - FONDO GENERAL"/>
    <n v="15278"/>
    <s v="05 - DAJABON"/>
    <n v="12403731"/>
    <n v="2468430.35"/>
  </r>
  <r>
    <s v="2024"/>
    <x v="0"/>
    <x v="0"/>
    <x v="1"/>
    <x v="7"/>
    <x v="2"/>
    <s v="0206 - MINISTERIO DE EDUCACIÓN"/>
    <s v="0001 - MINISTERIO DE EDUCACION"/>
    <x v="2"/>
    <x v="10"/>
    <x v="41"/>
    <x v="5"/>
    <x v="42"/>
    <s v="S"/>
    <s v="09 - AMPLIACIÓN DEL PLANTEL EDUCATIVO PARA INICIAL HERMANAS MIRABAL, MUNICIPIO HIGÜEY, PROVINCIA LA ALTAGRACIA."/>
    <s v="10 - FONDO GENERAL"/>
    <n v="15212"/>
    <s v="11 - LA ALTAGRACIA"/>
    <n v="11075727"/>
    <n v="6130062.3700000001"/>
  </r>
  <r>
    <s v="2024"/>
    <x v="0"/>
    <x v="0"/>
    <x v="1"/>
    <x v="7"/>
    <x v="2"/>
    <s v="0206 - MINISTERIO DE EDUCACIÓN"/>
    <s v="0001 - MINISTERIO DE EDUCACION"/>
    <x v="2"/>
    <x v="10"/>
    <x v="41"/>
    <x v="5"/>
    <x v="42"/>
    <s v="S"/>
    <s v="09 - AMPLIACIÓN DEL PLANTEL EDUCATIVO PARA INICIAL JOSÉ ERNESTO ROSARIO POLANCO, MUNICIPIO SOSÚA, PROVINCIA PUERTO PLATA."/>
    <s v="10 - FONDO GENERAL"/>
    <n v="15263"/>
    <s v="18 - PUERTO PLATA"/>
    <n v="6606206"/>
    <n v="0"/>
  </r>
  <r>
    <s v="2024"/>
    <x v="0"/>
    <x v="0"/>
    <x v="1"/>
    <x v="7"/>
    <x v="2"/>
    <s v="0206 - MINISTERIO DE EDUCACIÓN"/>
    <s v="0001 - MINISTERIO DE EDUCACION"/>
    <x v="2"/>
    <x v="10"/>
    <x v="41"/>
    <x v="5"/>
    <x v="42"/>
    <s v="S"/>
    <s v="09 - AMPLIACIÓN DEL PLANTEL EDUCATIVO PARA INICIAL LOS GUANDULES, MUNICIPIO SAN PEDRO DE MACORÍS, PROVINCIA SAN PEDRO DE MACORÍS."/>
    <s v="10 - FONDO GENERAL"/>
    <n v="15545"/>
    <s v="23 - SAN PEDRO DE MACORIS"/>
    <n v="11087637"/>
    <n v="0"/>
  </r>
  <r>
    <s v="2024"/>
    <x v="0"/>
    <x v="0"/>
    <x v="1"/>
    <x v="7"/>
    <x v="2"/>
    <s v="0206 - MINISTERIO DE EDUCACIÓN"/>
    <s v="0001 - MINISTERIO DE EDUCACION"/>
    <x v="2"/>
    <x v="10"/>
    <x v="41"/>
    <x v="5"/>
    <x v="42"/>
    <s v="S"/>
    <s v="09 - AMPLIACIÓN DEL PLANTEL EDUCATIVO PARA INICIAL PROF. ANA JULIA DÍAZ LUNA , MUNICIPIO LA VEGA, PROVINCIA LA VEGA."/>
    <s v="10 - FONDO GENERAL"/>
    <n v="15613"/>
    <s v="13 - LA VEGA"/>
    <n v="6731551"/>
    <n v="0"/>
  </r>
  <r>
    <s v="2024"/>
    <x v="0"/>
    <x v="0"/>
    <x v="1"/>
    <x v="7"/>
    <x v="2"/>
    <s v="0206 - MINISTERIO DE EDUCACIÓN"/>
    <s v="0001 - MINISTERIO DE EDUCACION"/>
    <x v="2"/>
    <x v="10"/>
    <x v="41"/>
    <x v="5"/>
    <x v="42"/>
    <s v="S"/>
    <s v="09 - AMPLIACIÓN DEL PLANTEL EDUCATIVO PARA INICIAL PROF. RAFAEL ANTONIO FIGUEREO, MUNICIPIO NIZAO, PROVINCIA PERAVIA."/>
    <s v="10 - FONDO GENERAL"/>
    <n v="15182"/>
    <s v="17 - PERAVIA"/>
    <n v="11035275"/>
    <n v="0"/>
  </r>
  <r>
    <s v="2024"/>
    <x v="0"/>
    <x v="0"/>
    <x v="1"/>
    <x v="7"/>
    <x v="2"/>
    <s v="0206 - MINISTERIO DE EDUCACIÓN"/>
    <s v="0001 - MINISTERIO DE EDUCACION"/>
    <x v="2"/>
    <x v="10"/>
    <x v="41"/>
    <x v="5"/>
    <x v="42"/>
    <s v="S"/>
    <s v="09 - AMPLIACIÓN DEL PLANTEL EDUCATIVO PARA INICIAL RAMÓN BOLÍVAR MEDRANO, MUNICIPIO CRISTÓBAL, PROVINCIA INDEPENDENCIA."/>
    <s v="10 - FONDO GENERAL"/>
    <n v="15166"/>
    <s v="10 - INDEPENDENCIA"/>
    <n v="6606206"/>
    <n v="0"/>
  </r>
  <r>
    <s v="2024"/>
    <x v="0"/>
    <x v="0"/>
    <x v="1"/>
    <x v="7"/>
    <x v="2"/>
    <s v="0206 - MINISTERIO DE EDUCACIÓN"/>
    <s v="0001 - MINISTERIO DE EDUCACION"/>
    <x v="2"/>
    <x v="10"/>
    <x v="41"/>
    <x v="5"/>
    <x v="42"/>
    <s v="S"/>
    <s v="09 - AMPLIACIÓN DEL PLANTEL EDUCATIVO PARA INICIAL SANTO CURA DE ARS, SECTOR CAPOTILLO, DISTRITO NACIONAL."/>
    <s v="10 - FONDO GENERAL"/>
    <n v="15261"/>
    <s v="01 - DISTRITO NACIONAL"/>
    <n v="6437925"/>
    <n v="0"/>
  </r>
  <r>
    <s v="2024"/>
    <x v="0"/>
    <x v="0"/>
    <x v="1"/>
    <x v="7"/>
    <x v="2"/>
    <s v="0206 - MINISTERIO DE EDUCACIÓN"/>
    <s v="0001 - MINISTERIO DE EDUCACION"/>
    <x v="2"/>
    <x v="10"/>
    <x v="41"/>
    <x v="5"/>
    <x v="42"/>
    <s v="S"/>
    <s v="10 - AMPLIACIÓN DEL PLANTEL EDUCATIVO PARA INICIAL ÁNGEL RIVERA, MUNICIPIO AZUA, PROVINCIA AZUA"/>
    <s v="10 - FONDO GENERAL"/>
    <n v="15168"/>
    <s v="02 - AZUA"/>
    <n v="6558125"/>
    <n v="0"/>
  </r>
  <r>
    <s v="2024"/>
    <x v="0"/>
    <x v="0"/>
    <x v="1"/>
    <x v="7"/>
    <x v="2"/>
    <s v="0206 - MINISTERIO DE EDUCACIÓN"/>
    <s v="0001 - MINISTERIO DE EDUCACION"/>
    <x v="2"/>
    <x v="10"/>
    <x v="41"/>
    <x v="5"/>
    <x v="42"/>
    <s v="S"/>
    <s v="10 - AMPLIACIÓN DEL PLANTEL EDUCATIVO PARA INICIAL BEJUCALITO, MUNICIPIO HIGÜEY, PROVINCIA LA ALTAGRACIA."/>
    <s v="10 - FONDO GENERAL"/>
    <n v="15213"/>
    <s v="11 - LA ALTAGRACIA"/>
    <n v="4612045"/>
    <n v="3807558.85"/>
  </r>
  <r>
    <s v="2024"/>
    <x v="0"/>
    <x v="0"/>
    <x v="1"/>
    <x v="7"/>
    <x v="2"/>
    <s v="0206 - MINISTERIO DE EDUCACIÓN"/>
    <s v="0001 - MINISTERIO DE EDUCACION"/>
    <x v="2"/>
    <x v="10"/>
    <x v="41"/>
    <x v="5"/>
    <x v="42"/>
    <s v="S"/>
    <s v="10 - AMPLIACIÓN DEL PLANTEL EDUCATIVO PARA INICIAL CARLOS MELQUIADES PEGUERO SÁNCHEZ, MUNICIPIO HATO MAYOR, PROVINCIA HATO MAYOR."/>
    <s v="10 - FONDO GENERAL"/>
    <n v="15546"/>
    <s v="30 - HATO MAYOR"/>
    <n v="4718384"/>
    <n v="0"/>
  </r>
  <r>
    <s v="2024"/>
    <x v="0"/>
    <x v="0"/>
    <x v="1"/>
    <x v="7"/>
    <x v="2"/>
    <s v="0206 - MINISTERIO DE EDUCACIÓN"/>
    <s v="0001 - MINISTERIO DE EDUCACION"/>
    <x v="2"/>
    <x v="10"/>
    <x v="41"/>
    <x v="5"/>
    <x v="42"/>
    <s v="S"/>
    <s v="10 - AMPLIACIÓN DEL PLANTEL EDUCATIVO PARA INICIAL DELIA GÓMEZ, MUNICIPIO IMBERT, PROVINCIA PUERTO PLATA."/>
    <s v="10 - FONDO GENERAL"/>
    <n v="15892"/>
    <s v="18 - PUERTO PLATA"/>
    <n v="11289410"/>
    <n v="2540116.08"/>
  </r>
  <r>
    <s v="2024"/>
    <x v="0"/>
    <x v="0"/>
    <x v="1"/>
    <x v="7"/>
    <x v="2"/>
    <s v="0206 - MINISTERIO DE EDUCACIÓN"/>
    <s v="0001 - MINISTERIO DE EDUCACION"/>
    <x v="2"/>
    <x v="10"/>
    <x v="41"/>
    <x v="5"/>
    <x v="42"/>
    <s v="S"/>
    <s v="10 - AMPLIACIÓN DEL PLANTEL EDUCATIVO PARA INICIAL JUAN SANTOS DÍAZ, MUNICIPIO LOMA DE CABRERA, PROVINCIA DAJABÓN."/>
    <s v="10 - FONDO GENERAL"/>
    <n v="15279"/>
    <s v="05 - DAJABON"/>
    <n v="6606206"/>
    <n v="0"/>
  </r>
  <r>
    <s v="2024"/>
    <x v="0"/>
    <x v="0"/>
    <x v="1"/>
    <x v="7"/>
    <x v="2"/>
    <s v="0206 - MINISTERIO DE EDUCACIÓN"/>
    <s v="0001 - MINISTERIO DE EDUCACION"/>
    <x v="2"/>
    <x v="10"/>
    <x v="41"/>
    <x v="5"/>
    <x v="42"/>
    <s v="S"/>
    <s v="10 - AMPLIACIÓN DEL PLANTEL EDUCATIVO PARA INICIAL LUZ VARONA, MUNICIPIO VILLA ISABELA, PROVINCIA PUERTO PLATA."/>
    <s v="10 - FONDO GENERAL"/>
    <n v="15264"/>
    <s v="18 - PUERTO PLATA"/>
    <n v="4628889"/>
    <n v="0"/>
  </r>
  <r>
    <s v="2024"/>
    <x v="0"/>
    <x v="0"/>
    <x v="1"/>
    <x v="7"/>
    <x v="2"/>
    <s v="0206 - MINISTERIO DE EDUCACIÓN"/>
    <s v="0001 - MINISTERIO DE EDUCACION"/>
    <x v="2"/>
    <x v="10"/>
    <x v="41"/>
    <x v="5"/>
    <x v="42"/>
    <s v="S"/>
    <s v="10 - AMPLIACIÓN DEL PLANTEL EDUCATIVO PARA INICIAL MADAME GERMAINE ROCOUR DE PELLERANO, SECTOR EL MILLÓN II, DISTRITO NACIONAL."/>
    <s v="10 - FONDO GENERAL"/>
    <n v="15262"/>
    <s v="01 - DISTRITO NACIONAL"/>
    <n v="10833015"/>
    <n v="0"/>
  </r>
  <r>
    <s v="2024"/>
    <x v="0"/>
    <x v="0"/>
    <x v="1"/>
    <x v="7"/>
    <x v="2"/>
    <s v="0206 - MINISTERIO DE EDUCACIÓN"/>
    <s v="0001 - MINISTERIO DE EDUCACION"/>
    <x v="2"/>
    <x v="10"/>
    <x v="41"/>
    <x v="5"/>
    <x v="42"/>
    <s v="S"/>
    <s v="10 - AMPLIACIÓN DEL PLANTEL EDUCATIVO PARA INICIAL NUESTRA SEÑORA DEL CARMEN, MUNICIPIO DUVERGÉ, PROVINCIA INDEPENDENCIA."/>
    <s v="10 - FONDO GENERAL"/>
    <n v="15167"/>
    <s v="10 - INDEPENDENCIA"/>
    <n v="11116179"/>
    <n v="0"/>
  </r>
  <r>
    <s v="2024"/>
    <x v="0"/>
    <x v="0"/>
    <x v="1"/>
    <x v="7"/>
    <x v="2"/>
    <s v="0206 - MINISTERIO DE EDUCACIÓN"/>
    <s v="0001 - MINISTERIO DE EDUCACION"/>
    <x v="2"/>
    <x v="10"/>
    <x v="41"/>
    <x v="5"/>
    <x v="42"/>
    <s v="S"/>
    <s v="10 - AMPLIACIÓN DEL PLANTEL EDUCATIVO PARA INICIAL PROF. AURELINA VALDEZ, MUNICIPIO LA VEGA, PROVINCIA LA VEGA."/>
    <s v="10 - FONDO GENERAL"/>
    <n v="15614"/>
    <s v="13 - LA VEGA"/>
    <n v="4768626"/>
    <n v="0"/>
  </r>
  <r>
    <s v="2024"/>
    <x v="0"/>
    <x v="0"/>
    <x v="1"/>
    <x v="7"/>
    <x v="2"/>
    <s v="0206 - MINISTERIO DE EDUCACIÓN"/>
    <s v="0001 - MINISTERIO DE EDUCACION"/>
    <x v="2"/>
    <x v="10"/>
    <x v="41"/>
    <x v="5"/>
    <x v="42"/>
    <s v="S"/>
    <s v="10 - AMPLIACIÓN DEL PLANTEL EDUCATIVO PARA INICIAL PROF. CRISTÓBAL ALVINO FALCON, MUNICIPIO NIZAO, PROVINCIA PERAVIA."/>
    <s v="10 - FONDO GENERAL"/>
    <n v="15183"/>
    <s v="17 - PERAVIA"/>
    <n v="12313456"/>
    <n v="0"/>
  </r>
  <r>
    <s v="2024"/>
    <x v="0"/>
    <x v="0"/>
    <x v="1"/>
    <x v="7"/>
    <x v="2"/>
    <s v="0206 - MINISTERIO DE EDUCACIÓN"/>
    <s v="0001 - MINISTERIO DE EDUCACION"/>
    <x v="2"/>
    <x v="10"/>
    <x v="41"/>
    <x v="5"/>
    <x v="42"/>
    <s v="S"/>
    <s v="10 - AMPLIACIÓN DEL PLANTEL EDUCATIVO PARA INICIAL PROF. FRANCISCO MARÍA VÁSQUEZ, MUNICIPIO NAGUA, PROVINCIA MARÍA TRINIDAD SÁNCHEZ."/>
    <s v="10 - FONDO GENERAL"/>
    <n v="15284"/>
    <s v="14 - MARIA TRINIDAD SANCHEZ"/>
    <n v="4628889"/>
    <n v="0"/>
  </r>
  <r>
    <s v="2024"/>
    <x v="0"/>
    <x v="0"/>
    <x v="1"/>
    <x v="7"/>
    <x v="2"/>
    <s v="0206 - MINISTERIO DE EDUCACIÓN"/>
    <s v="0001 - MINISTERIO DE EDUCACION"/>
    <x v="2"/>
    <x v="10"/>
    <x v="41"/>
    <x v="5"/>
    <x v="42"/>
    <s v="S"/>
    <s v="10 - CONSTRUCCIÓN 4 ESTANCIAS INFANTILES EN LA PROVINCIA DE LA ROMANA"/>
    <s v="10 - FONDO GENERAL"/>
    <n v="13052"/>
    <s v="12 - LA ROMANA"/>
    <n v="28137267"/>
    <n v="5111797.21"/>
  </r>
  <r>
    <s v="2024"/>
    <x v="0"/>
    <x v="0"/>
    <x v="1"/>
    <x v="7"/>
    <x v="2"/>
    <s v="0206 - MINISTERIO DE EDUCACIÓN"/>
    <s v="0001 - MINISTERIO DE EDUCACION"/>
    <x v="2"/>
    <x v="10"/>
    <x v="41"/>
    <x v="5"/>
    <x v="42"/>
    <s v="S"/>
    <s v="11 - AMPLIACIÓN DEL PLANTEL EDUCATIVO PARA INICIAL EL CAJUIL, MUNICIPIO OVIEDO, PROVINCIA PEDERNALES."/>
    <s v="10 - FONDO GENERAL"/>
    <n v="15240"/>
    <s v="16 - PEDERNALES"/>
    <n v="4628889"/>
    <n v="0"/>
  </r>
  <r>
    <s v="2024"/>
    <x v="0"/>
    <x v="0"/>
    <x v="1"/>
    <x v="7"/>
    <x v="2"/>
    <s v="0206 - MINISTERIO DE EDUCACIÓN"/>
    <s v="0001 - MINISTERIO DE EDUCACION"/>
    <x v="2"/>
    <x v="10"/>
    <x v="41"/>
    <x v="5"/>
    <x v="42"/>
    <s v="S"/>
    <s v="11 - AMPLIACIÓN DEL PLANTEL EDUCATIVO PARA INICIAL EL PINO, MUNICIPIO EL PINO, PROVINCIA DAJABÓN."/>
    <s v="10 - FONDO GENERAL"/>
    <n v="15280"/>
    <s v="05 - DAJABON"/>
    <n v="11116179"/>
    <n v="0"/>
  </r>
  <r>
    <s v="2024"/>
    <x v="0"/>
    <x v="0"/>
    <x v="1"/>
    <x v="7"/>
    <x v="2"/>
    <s v="0206 - MINISTERIO DE EDUCACIÓN"/>
    <s v="0001 - MINISTERIO DE EDUCACION"/>
    <x v="2"/>
    <x v="10"/>
    <x v="41"/>
    <x v="5"/>
    <x v="42"/>
    <s v="S"/>
    <s v="11 - AMPLIACIÓN DEL PLANTEL EDUCATIVO PARA INICIAL GUACO LOS FRÍAS, MUNICIPIO LA VEGA, PROVINCIA LA VEGA."/>
    <s v="10 - FONDO GENERAL"/>
    <n v="15615"/>
    <s v="13 - LA VEGA"/>
    <n v="4768626"/>
    <n v="0"/>
  </r>
  <r>
    <s v="2024"/>
    <x v="0"/>
    <x v="0"/>
    <x v="1"/>
    <x v="7"/>
    <x v="2"/>
    <s v="0206 - MINISTERIO DE EDUCACIÓN"/>
    <s v="0001 - MINISTERIO DE EDUCACION"/>
    <x v="2"/>
    <x v="10"/>
    <x v="41"/>
    <x v="5"/>
    <x v="42"/>
    <s v="S"/>
    <s v="11 - AMPLIACIÓN DEL PLANTEL EDUCATIVO PARA INICIAL JULIA MARTÍNEZ, MUNICIPIO NAGUA, PROVINCIA MARÍA TRINIDAD SÁNCHEZ."/>
    <s v="10 - FONDO GENERAL"/>
    <n v="15285"/>
    <s v="14 - MARIA TRINIDAD SANCHEZ"/>
    <n v="4628889"/>
    <n v="0"/>
  </r>
  <r>
    <s v="2024"/>
    <x v="0"/>
    <x v="0"/>
    <x v="1"/>
    <x v="7"/>
    <x v="2"/>
    <s v="0206 - MINISTERIO DE EDUCACIÓN"/>
    <s v="0001 - MINISTERIO DE EDUCACION"/>
    <x v="2"/>
    <x v="10"/>
    <x v="41"/>
    <x v="5"/>
    <x v="42"/>
    <s v="S"/>
    <s v="11 - AMPLIACIÓN DEL PLANTEL EDUCATIVO PARA INICIAL LAS CHARCAS NUEVA, MUNICIPIO LAS CHARCAS, PROVINCIA AZUA."/>
    <s v="10 - FONDO GENERAL"/>
    <n v="15442"/>
    <s v="02 - AZUA"/>
    <n v="11208701"/>
    <n v="2521957.7000000002"/>
  </r>
  <r>
    <s v="2024"/>
    <x v="0"/>
    <x v="0"/>
    <x v="1"/>
    <x v="7"/>
    <x v="2"/>
    <s v="0206 - MINISTERIO DE EDUCACIÓN"/>
    <s v="0001 - MINISTERIO DE EDUCACION"/>
    <x v="2"/>
    <x v="10"/>
    <x v="41"/>
    <x v="5"/>
    <x v="42"/>
    <s v="S"/>
    <s v="11 - AMPLIACIÓN DEL PLANTEL EDUCATIVO PARA INICIAL MARÍA DEL CARMEN GERARDO, MUNICIPIO LAS YAYAS DE VIAJAMA, PROVINCIA AZUA."/>
    <s v="10 - FONDO GENERAL"/>
    <n v="15170"/>
    <s v="02 - AZUA"/>
    <n v="4595200"/>
    <n v="0"/>
  </r>
  <r>
    <s v="2024"/>
    <x v="0"/>
    <x v="0"/>
    <x v="1"/>
    <x v="7"/>
    <x v="2"/>
    <s v="0206 - MINISTERIO DE EDUCACIÓN"/>
    <s v="0001 - MINISTERIO DE EDUCACION"/>
    <x v="2"/>
    <x v="10"/>
    <x v="41"/>
    <x v="5"/>
    <x v="42"/>
    <s v="S"/>
    <s v="11 - AMPLIACIÓN DEL PLANTEL EDUCATIVO PARA INICIAL MÁXIMO GOMEZ - EL VIGÍA, MUNICIPIO BOCA CHICA, PROVINCIA SANTO DOMINGO."/>
    <s v="10 - FONDO GENERAL"/>
    <n v="15296"/>
    <s v="32 - SANTO DOMINGO"/>
    <n v="6437925"/>
    <n v="0"/>
  </r>
  <r>
    <s v="2024"/>
    <x v="0"/>
    <x v="0"/>
    <x v="1"/>
    <x v="7"/>
    <x v="2"/>
    <s v="0206 - MINISTERIO DE EDUCACIÓN"/>
    <s v="0001 - MINISTERIO DE EDUCACION"/>
    <x v="2"/>
    <x v="10"/>
    <x v="41"/>
    <x v="5"/>
    <x v="42"/>
    <s v="S"/>
    <s v="11 - AMPLIACIÓN DEL PLANTEL EDUCATIVO PARA INICIAL PEDRO MIR, MUNICIPIO HIGÜEY, PROVINCIA LA ALTAGRACIA."/>
    <s v="10 - FONDO GENERAL"/>
    <n v="15214"/>
    <s v="11 - LA ALTAGRACIA"/>
    <n v="11075727"/>
    <n v="0"/>
  </r>
  <r>
    <s v="2024"/>
    <x v="0"/>
    <x v="0"/>
    <x v="1"/>
    <x v="7"/>
    <x v="2"/>
    <s v="0206 - MINISTERIO DE EDUCACIÓN"/>
    <s v="0001 - MINISTERIO DE EDUCACION"/>
    <x v="2"/>
    <x v="10"/>
    <x v="41"/>
    <x v="5"/>
    <x v="42"/>
    <s v="S"/>
    <s v="11 - AMPLIACIÓN DEL PLANTEL EDUCATIVO PARA INICIAL PEDRO NOLASCO PEÑA, MUNICIPIO LUPERÓN, PROVINCIA PUERTO PLATA."/>
    <s v="10 - FONDO GENERAL"/>
    <n v="15893"/>
    <s v="18 - PUERTO PLATA"/>
    <n v="6779437"/>
    <n v="1525370.52"/>
  </r>
  <r>
    <s v="2024"/>
    <x v="0"/>
    <x v="0"/>
    <x v="1"/>
    <x v="7"/>
    <x v="2"/>
    <s v="0206 - MINISTERIO DE EDUCACIÓN"/>
    <s v="0001 - MINISTERIO DE EDUCACION"/>
    <x v="2"/>
    <x v="10"/>
    <x v="41"/>
    <x v="5"/>
    <x v="42"/>
    <s v="S"/>
    <s v="11 - AMPLIACIÓN DEL PLANTEL EDUCATIVO PARA INICIAL SAN CARLOS, MUNICIPIO SABANA DE LA MAR, PROVINCIA HATO MAYOR."/>
    <s v="10 - FONDO GENERAL"/>
    <n v="15547"/>
    <s v="30 - HATO MAYOR"/>
    <n v="4718384"/>
    <n v="0"/>
  </r>
  <r>
    <s v="2024"/>
    <x v="0"/>
    <x v="0"/>
    <x v="1"/>
    <x v="7"/>
    <x v="2"/>
    <s v="0206 - MINISTERIO DE EDUCACIÓN"/>
    <s v="0001 - MINISTERIO DE EDUCACION"/>
    <x v="2"/>
    <x v="10"/>
    <x v="41"/>
    <x v="5"/>
    <x v="42"/>
    <s v="S"/>
    <s v="11 - AMPLIACIÓN DEL PLANTEL EDUCATIVO PARA INICIAL SAN MARCOS ABAJO, MUNICIPIO PUERTO PLATA, PROVINCIA PUERTO PLATA."/>
    <s v="10 - FONDO GENERAL"/>
    <n v="15265"/>
    <s v="18 - PUERTO PLATA"/>
    <n v="11116179"/>
    <n v="4134343.49"/>
  </r>
  <r>
    <s v="2024"/>
    <x v="0"/>
    <x v="0"/>
    <x v="1"/>
    <x v="7"/>
    <x v="2"/>
    <s v="0206 - MINISTERIO DE EDUCACIÓN"/>
    <s v="0001 - MINISTERIO DE EDUCACION"/>
    <x v="2"/>
    <x v="10"/>
    <x v="41"/>
    <x v="5"/>
    <x v="42"/>
    <s v="S"/>
    <s v="11 - CONSTRUCCIÓN DE 4 ESTANCIAS INFANTILES EN LA PROVINCIA DE LA ALTAGRACIA"/>
    <s v="10 - FONDO GENERAL"/>
    <n v="13074"/>
    <s v="11 - LA ALTAGRACIA"/>
    <n v="6823495"/>
    <n v="0"/>
  </r>
  <r>
    <s v="2024"/>
    <x v="0"/>
    <x v="0"/>
    <x v="1"/>
    <x v="7"/>
    <x v="2"/>
    <s v="0206 - MINISTERIO DE EDUCACIÓN"/>
    <s v="0001 - MINISTERIO DE EDUCACION"/>
    <x v="2"/>
    <x v="10"/>
    <x v="41"/>
    <x v="5"/>
    <x v="42"/>
    <s v="S"/>
    <s v="12 - AMPLIACIÓN DEL PLANTEL EDUCATIVO PARA INICIAL BENERITO, MUNICIPIO SAN RAFAEL DEL YUMA, PROVINCIA LA ALTAGRACIA."/>
    <s v="10 - FONDO GENERAL"/>
    <n v="15215"/>
    <s v="11 - LA ALTAGRACIA"/>
    <n v="4612045"/>
    <n v="0"/>
  </r>
  <r>
    <s v="2024"/>
    <x v="0"/>
    <x v="0"/>
    <x v="1"/>
    <x v="7"/>
    <x v="2"/>
    <s v="0206 - MINISTERIO DE EDUCACIÓN"/>
    <s v="0001 - MINISTERIO DE EDUCACION"/>
    <x v="2"/>
    <x v="10"/>
    <x v="41"/>
    <x v="5"/>
    <x v="42"/>
    <s v="S"/>
    <s v="12 - AMPLIACIÓN DEL PLANTEL EDUCATIVO PARA INICIAL HATO VIEJO, MUNICIPIO LA VEGA, PROVINCIA LA VEGA."/>
    <s v="10 - FONDO GENERAL"/>
    <n v="15616"/>
    <s v="13 - LA VEGA"/>
    <n v="6731551"/>
    <n v="0"/>
  </r>
  <r>
    <s v="2024"/>
    <x v="0"/>
    <x v="0"/>
    <x v="1"/>
    <x v="7"/>
    <x v="2"/>
    <s v="0206 - MINISTERIO DE EDUCACIÓN"/>
    <s v="0001 - MINISTERIO DE EDUCACION"/>
    <x v="2"/>
    <x v="10"/>
    <x v="41"/>
    <x v="5"/>
    <x v="42"/>
    <s v="S"/>
    <s v="12 - AMPLIACIÓN DEL PLANTEL EDUCATIVO PARA INICIAL JOSÉ ANTONIO SALCEDO, MUNICIPIO RESTAURACIÓN, PROVINCIA DAJABÓN."/>
    <s v="10 - FONDO GENERAL"/>
    <n v="15281"/>
    <s v="05 - DAJABON"/>
    <n v="6606206"/>
    <n v="0"/>
  </r>
  <r>
    <s v="2024"/>
    <x v="0"/>
    <x v="0"/>
    <x v="1"/>
    <x v="7"/>
    <x v="2"/>
    <s v="0206 - MINISTERIO DE EDUCACIÓN"/>
    <s v="0001 - MINISTERIO DE EDUCACION"/>
    <x v="2"/>
    <x v="10"/>
    <x v="41"/>
    <x v="5"/>
    <x v="42"/>
    <s v="S"/>
    <s v="12 - AMPLIACIÓN DEL PLANTEL EDUCATIVO PARA INICIAL JUAN NEPOMUCENO RAVELO, MUNICIPIO IMBERT, PROVINCIA PUERTO PLATA."/>
    <s v="10 - FONDO GENERAL"/>
    <n v="15266"/>
    <s v="18 - PUERTO PLATA"/>
    <n v="11116179"/>
    <n v="0"/>
  </r>
  <r>
    <s v="2024"/>
    <x v="0"/>
    <x v="0"/>
    <x v="1"/>
    <x v="7"/>
    <x v="2"/>
    <s v="0206 - MINISTERIO DE EDUCACIÓN"/>
    <s v="0001 - MINISTERIO DE EDUCACION"/>
    <x v="2"/>
    <x v="10"/>
    <x v="41"/>
    <x v="5"/>
    <x v="42"/>
    <s v="S"/>
    <s v="12 - AMPLIACIÓN DEL PLANTEL EDUCATIVO PARA INICIAL LA LOMETA DE LAS GORDAS, MUNICIPIO NAGUA, PROVINCIA MARÍA TRINIDAD SÁNCHEZ."/>
    <s v="10 - FONDO GENERAL"/>
    <n v="15286"/>
    <s v="14 - MARIA TRINIDAD SANCHEZ"/>
    <n v="4628889"/>
    <n v="0"/>
  </r>
  <r>
    <s v="2024"/>
    <x v="0"/>
    <x v="0"/>
    <x v="1"/>
    <x v="7"/>
    <x v="2"/>
    <s v="0206 - MINISTERIO DE EDUCACIÓN"/>
    <s v="0001 - MINISTERIO DE EDUCACION"/>
    <x v="2"/>
    <x v="10"/>
    <x v="41"/>
    <x v="5"/>
    <x v="42"/>
    <s v="S"/>
    <s v="12 - AMPLIACIÓN DEL PLANTEL EDUCATIVO PARA INICIAL MANUEL GOYA, MUNICIPIO OVIEDO, PROVINCIA PEDERNALES."/>
    <s v="10 - FONDO GENERAL"/>
    <n v="15241"/>
    <s v="16 - PEDERNALES"/>
    <n v="4628889"/>
    <n v="0"/>
  </r>
  <r>
    <s v="2024"/>
    <x v="0"/>
    <x v="0"/>
    <x v="1"/>
    <x v="7"/>
    <x v="2"/>
    <s v="0206 - MINISTERIO DE EDUCACIÓN"/>
    <s v="0001 - MINISTERIO DE EDUCACION"/>
    <x v="2"/>
    <x v="10"/>
    <x v="41"/>
    <x v="5"/>
    <x v="42"/>
    <s v="S"/>
    <s v="12 - AMPLIACIÓN DEL PLANTEL EDUCATIVO PARA INICIAL NICOLÁS MAÑÓN, MUNICIPIO AZUA, PROVINCIA AZUA."/>
    <s v="10 - FONDO GENERAL"/>
    <n v="15171"/>
    <s v="02 - AZUA"/>
    <n v="6558125"/>
    <n v="1639531.35"/>
  </r>
  <r>
    <s v="2024"/>
    <x v="0"/>
    <x v="0"/>
    <x v="1"/>
    <x v="7"/>
    <x v="2"/>
    <s v="0206 - MINISTERIO DE EDUCACIÓN"/>
    <s v="0001 - MINISTERIO DE EDUCACION"/>
    <x v="2"/>
    <x v="10"/>
    <x v="41"/>
    <x v="5"/>
    <x v="42"/>
    <s v="S"/>
    <s v="12 - AMPLIACIÓN DEL PLANTEL EDUCATIVO PARA INICIAL PEDRO ALEJANDRINO PINA, MUNICIPIO GUANANICO, PROVINCIA PUERTO PLATA."/>
    <s v="10 - FONDO GENERAL"/>
    <n v="15894"/>
    <s v="18 - PUERTO PLATA"/>
    <n v="11289410"/>
    <n v="2508823.46"/>
  </r>
  <r>
    <s v="2024"/>
    <x v="0"/>
    <x v="0"/>
    <x v="1"/>
    <x v="7"/>
    <x v="2"/>
    <s v="0206 - MINISTERIO DE EDUCACIÓN"/>
    <s v="0001 - MINISTERIO DE EDUCACION"/>
    <x v="2"/>
    <x v="10"/>
    <x v="41"/>
    <x v="5"/>
    <x v="42"/>
    <s v="S"/>
    <s v="12 - AMPLIACIÓN DEL PLANTEL EDUCATIVO PARA INICIAL PROF. ALBALINA ACOSTA DE VÁSQUEZ, MUNICIPIO BOCA CHICA, PROVINCIA SANTO DOMINGO."/>
    <s v="10 - FONDO GENERAL"/>
    <n v="15297"/>
    <s v="32 - SANTO DOMINGO"/>
    <n v="6437925"/>
    <n v="0"/>
  </r>
  <r>
    <s v="2024"/>
    <x v="0"/>
    <x v="0"/>
    <x v="1"/>
    <x v="7"/>
    <x v="2"/>
    <s v="0206 - MINISTERIO DE EDUCACIÓN"/>
    <s v="0001 - MINISTERIO DE EDUCACION"/>
    <x v="2"/>
    <x v="10"/>
    <x v="41"/>
    <x v="5"/>
    <x v="42"/>
    <s v="S"/>
    <s v="12 - AMPLIACIÓN DEL PLANTEL EDUCATIVO PARA INICIAL PROF. ALTAGRACIA ENRIQUETA CASTRO DE BRITO, MUNICIPIO TÁBARA ARRIBA, PROVINCIA AZUA."/>
    <s v="10 - FONDO GENERAL"/>
    <n v="15443"/>
    <s v="02 - AZUA"/>
    <n v="11208701"/>
    <n v="2521957.6800000002"/>
  </r>
  <r>
    <s v="2024"/>
    <x v="0"/>
    <x v="0"/>
    <x v="1"/>
    <x v="7"/>
    <x v="2"/>
    <s v="0206 - MINISTERIO DE EDUCACIÓN"/>
    <s v="0001 - MINISTERIO DE EDUCACION"/>
    <x v="2"/>
    <x v="10"/>
    <x v="41"/>
    <x v="5"/>
    <x v="42"/>
    <s v="S"/>
    <s v="12 - AMPLIACIÓN DEL PLANTEL EDUCATIVO PARA INICIAL SOR LEONOR GIBB, MUNICIPIO CONSUELO, PROVINCIA SAN PEDRO DE MACORÍS."/>
    <s v="10 - FONDO GENERAL"/>
    <n v="15548"/>
    <s v="23 - SAN PEDRO DE MACORIS"/>
    <n v="6659723"/>
    <n v="0"/>
  </r>
  <r>
    <s v="2024"/>
    <x v="0"/>
    <x v="0"/>
    <x v="1"/>
    <x v="7"/>
    <x v="2"/>
    <s v="0206 - MINISTERIO DE EDUCACIÓN"/>
    <s v="0001 - MINISTERIO DE EDUCACION"/>
    <x v="2"/>
    <x v="10"/>
    <x v="41"/>
    <x v="5"/>
    <x v="42"/>
    <s v="S"/>
    <s v="12 - CONSTRUCCIÓN DE 1 ESTANCIA INFANTIL EN LA PROVINCIA DE HATO MAYOR"/>
    <s v="10 - FONDO GENERAL"/>
    <n v="13053"/>
    <s v="30 - HATO MAYOR"/>
    <n v="11838218"/>
    <n v="0"/>
  </r>
  <r>
    <s v="2024"/>
    <x v="0"/>
    <x v="0"/>
    <x v="1"/>
    <x v="7"/>
    <x v="2"/>
    <s v="0206 - MINISTERIO DE EDUCACIÓN"/>
    <s v="0001 - MINISTERIO DE EDUCACION"/>
    <x v="2"/>
    <x v="10"/>
    <x v="41"/>
    <x v="5"/>
    <x v="42"/>
    <s v="S"/>
    <s v="13 - AMPLIACIÓN DEL PLANTEL EDUCATIVO PARA INICIAL ALTAGRACIA BENÍTEZ, MUNICIPIO AZUA, PROVINCIA AZUA."/>
    <s v="10 - FONDO GENERAL"/>
    <n v="15444"/>
    <s v="02 - AZUA"/>
    <n v="11208701"/>
    <n v="2521957.6800000002"/>
  </r>
  <r>
    <s v="2024"/>
    <x v="0"/>
    <x v="0"/>
    <x v="1"/>
    <x v="7"/>
    <x v="2"/>
    <s v="0206 - MINISTERIO DE EDUCACIÓN"/>
    <s v="0001 - MINISTERIO DE EDUCACION"/>
    <x v="2"/>
    <x v="10"/>
    <x v="41"/>
    <x v="5"/>
    <x v="42"/>
    <s v="S"/>
    <s v="13 - AMPLIACIÓN DEL PLANTEL EDUCATIVO PARA INICIAL HERNANDO GORJÓN, MUNICIPIO PEDERNALES, PROVINCIA PEDERNALES."/>
    <s v="10 - FONDO GENERAL"/>
    <n v="15242"/>
    <s v="16 - PEDERNALES"/>
    <n v="6606206"/>
    <n v="0"/>
  </r>
  <r>
    <s v="2024"/>
    <x v="0"/>
    <x v="0"/>
    <x v="1"/>
    <x v="7"/>
    <x v="2"/>
    <s v="0206 - MINISTERIO DE EDUCACIÓN"/>
    <s v="0001 - MINISTERIO DE EDUCACION"/>
    <x v="2"/>
    <x v="10"/>
    <x v="41"/>
    <x v="5"/>
    <x v="42"/>
    <s v="S"/>
    <s v="13 - AMPLIACIÓN DEL PLANTEL EDUCATIVO PARA INICIAL JUAN BENTZ, MUNICIPIO LUPERÓN, PROVINCIA PUERTO PLATA."/>
    <s v="10 - FONDO GENERAL"/>
    <n v="15895"/>
    <s v="18 - PUERTO PLATA"/>
    <n v="11289410"/>
    <n v="2508823.46"/>
  </r>
  <r>
    <s v="2024"/>
    <x v="0"/>
    <x v="0"/>
    <x v="1"/>
    <x v="7"/>
    <x v="2"/>
    <s v="0206 - MINISTERIO DE EDUCACIÓN"/>
    <s v="0001 - MINISTERIO DE EDUCACION"/>
    <x v="2"/>
    <x v="10"/>
    <x v="41"/>
    <x v="5"/>
    <x v="42"/>
    <s v="S"/>
    <s v="13 - AMPLIACIÓN DEL PLANTEL EDUCATIVO PARA INICIAL LA MILAGROSA, MUNICIPIO LOS LLANOS, PROVINCIA SAN PEDRO DE MACORÍS."/>
    <s v="10 - FONDO GENERAL"/>
    <n v="15549"/>
    <s v="23 - SAN PEDRO DE MACORIS"/>
    <n v="4718384"/>
    <n v="0"/>
  </r>
  <r>
    <s v="2024"/>
    <x v="0"/>
    <x v="0"/>
    <x v="1"/>
    <x v="7"/>
    <x v="2"/>
    <s v="0206 - MINISTERIO DE EDUCACIÓN"/>
    <s v="0001 - MINISTERIO DE EDUCACION"/>
    <x v="2"/>
    <x v="10"/>
    <x v="41"/>
    <x v="5"/>
    <x v="42"/>
    <s v="S"/>
    <s v="13 - AMPLIACIÓN DEL PLANTEL EDUCATIVO PARA INICIAL LA TINA, MUNICIPIO LA VEGA, PROVINCIA LA VEGA."/>
    <s v="10 - FONDO GENERAL"/>
    <n v="15617"/>
    <s v="13 - LA VEGA"/>
    <n v="6731551"/>
    <n v="0"/>
  </r>
  <r>
    <s v="2024"/>
    <x v="0"/>
    <x v="0"/>
    <x v="1"/>
    <x v="7"/>
    <x v="2"/>
    <s v="0206 - MINISTERIO DE EDUCACIÓN"/>
    <s v="0001 - MINISTERIO DE EDUCACION"/>
    <x v="2"/>
    <x v="10"/>
    <x v="41"/>
    <x v="5"/>
    <x v="42"/>
    <s v="S"/>
    <s v="13 - AMPLIACIÓN DEL PLANTEL EDUCATIVO PARA INICIAL LOS LLANOS DE PÉREZ, MUNICIPIO IMBERT, PROVINCIA PUERTO PLATA."/>
    <s v="10 - FONDO GENERAL"/>
    <n v="15267"/>
    <s v="18 - PUERTO PLATA"/>
    <n v="4628889"/>
    <n v="0"/>
  </r>
  <r>
    <s v="2024"/>
    <x v="0"/>
    <x v="0"/>
    <x v="1"/>
    <x v="7"/>
    <x v="2"/>
    <s v="0206 - MINISTERIO DE EDUCACIÓN"/>
    <s v="0001 - MINISTERIO DE EDUCACION"/>
    <x v="2"/>
    <x v="10"/>
    <x v="41"/>
    <x v="5"/>
    <x v="42"/>
    <s v="S"/>
    <s v="13 - AMPLIACIÓN DEL PLANTEL EDUCATIVO PARA INICIAL MERCEDES ADRIANA DE LA PAZ, MUNICIPIO LAS YAYAS DE VIAJAMA, PROVINCIA AZUA."/>
    <s v="10 - FONDO GENERAL"/>
    <n v="15172"/>
    <s v="02 - AZUA"/>
    <n v="4595200"/>
    <n v="1148799.99"/>
  </r>
  <r>
    <s v="2024"/>
    <x v="0"/>
    <x v="0"/>
    <x v="1"/>
    <x v="7"/>
    <x v="2"/>
    <s v="0206 - MINISTERIO DE EDUCACIÓN"/>
    <s v="0001 - MINISTERIO DE EDUCACION"/>
    <x v="2"/>
    <x v="10"/>
    <x v="41"/>
    <x v="5"/>
    <x v="42"/>
    <s v="S"/>
    <s v="13 - AMPLIACIÓN DEL PLANTEL EDUCATIVO PARA INICIAL RAMÓN PERALTA PÉREZ, MUNICIPIO CABRERA, PROVINCIA MARÍA TRINIDAD SÁNCHEZ."/>
    <s v="10 - FONDO GENERAL"/>
    <n v="15287"/>
    <s v="14 - MARIA TRINIDAD SANCHEZ"/>
    <n v="11116179"/>
    <n v="0"/>
  </r>
  <r>
    <s v="2024"/>
    <x v="0"/>
    <x v="0"/>
    <x v="1"/>
    <x v="7"/>
    <x v="2"/>
    <s v="0206 - MINISTERIO DE EDUCACIÓN"/>
    <s v="0001 - MINISTERIO DE EDUCACION"/>
    <x v="2"/>
    <x v="10"/>
    <x v="41"/>
    <x v="5"/>
    <x v="42"/>
    <s v="S"/>
    <s v="13 - AMPLIACIÓN DEL PLANTEL EDUCATIVO PARA INICIAL RÍO LIMPIO, MUNICIPIO PEDRO SANTANA, PROVINCIA ELÍAS PIÑA."/>
    <s v="10 - FONDO GENERAL"/>
    <n v="15282"/>
    <s v="07 - ELIAS PINA"/>
    <n v="6606206"/>
    <n v="0"/>
  </r>
  <r>
    <s v="2024"/>
    <x v="0"/>
    <x v="0"/>
    <x v="1"/>
    <x v="7"/>
    <x v="2"/>
    <s v="0206 - MINISTERIO DE EDUCACIÓN"/>
    <s v="0001 - MINISTERIO DE EDUCACION"/>
    <x v="2"/>
    <x v="10"/>
    <x v="41"/>
    <x v="5"/>
    <x v="42"/>
    <s v="S"/>
    <s v="13 - AMPLIACIÓN DEL PLANTEL EDUCATIVO PARA INICIAL SAN GERMÁN, MUNICIPIO HIGÜEY, PROVINCIA LA ALTAGRACIA."/>
    <s v="10 - FONDO GENERAL"/>
    <n v="15216"/>
    <s v="11 - LA ALTAGRACIA"/>
    <n v="4612045"/>
    <n v="0"/>
  </r>
  <r>
    <s v="2024"/>
    <x v="0"/>
    <x v="0"/>
    <x v="1"/>
    <x v="7"/>
    <x v="2"/>
    <s v="0206 - MINISTERIO DE EDUCACIÓN"/>
    <s v="0001 - MINISTERIO DE EDUCACION"/>
    <x v="2"/>
    <x v="10"/>
    <x v="41"/>
    <x v="5"/>
    <x v="42"/>
    <s v="S"/>
    <s v="13 - AMPLIACIÓN DEL PLANTEL EDUCATIVO PARA INICIAL VITALINA MORDÁN DE LA CRUZ, MUNICIPIO BOCA CHICA, PROVINCIA SANTO DOMINGO."/>
    <s v="10 - FONDO GENERAL"/>
    <n v="15298"/>
    <s v="32 - SANTO DOMINGO"/>
    <n v="10833015"/>
    <n v="0"/>
  </r>
  <r>
    <s v="2024"/>
    <x v="0"/>
    <x v="0"/>
    <x v="1"/>
    <x v="7"/>
    <x v="2"/>
    <s v="0206 - MINISTERIO DE EDUCACIÓN"/>
    <s v="0001 - MINISTERIO DE EDUCACION"/>
    <x v="2"/>
    <x v="10"/>
    <x v="41"/>
    <x v="5"/>
    <x v="42"/>
    <s v="S"/>
    <s v="14 - AMPLIACIÓN DEL PLANTEL EDUCATIVO PARA INICIAL ADELA BALBUENA SÁNCHEZ, MUNICIPIO RÍO SAN JUAN, PROVINCIA MARÍA TRINIDAD SÁNCHEZ."/>
    <s v="10 - FONDO GENERAL"/>
    <n v="15288"/>
    <s v="14 - MARIA TRINIDAD SANCHEZ"/>
    <n v="4628889"/>
    <n v="0"/>
  </r>
  <r>
    <s v="2024"/>
    <x v="0"/>
    <x v="0"/>
    <x v="1"/>
    <x v="7"/>
    <x v="2"/>
    <s v="0206 - MINISTERIO DE EDUCACIÓN"/>
    <s v="0001 - MINISTERIO DE EDUCACION"/>
    <x v="2"/>
    <x v="10"/>
    <x v="41"/>
    <x v="5"/>
    <x v="42"/>
    <s v="S"/>
    <s v="14 - AMPLIACIÓN DEL PLANTEL EDUCATIVO PARA INICIAL COQUITO, MUNICIPIO LOS LLANOS, PROVINCIA SAN PEDRO DE MACORÍS."/>
    <s v="10 - FONDO GENERAL"/>
    <n v="15550"/>
    <s v="23 - SAN PEDRO DE MACORIS"/>
    <n v="4718384"/>
    <n v="0"/>
  </r>
  <r>
    <s v="2024"/>
    <x v="0"/>
    <x v="0"/>
    <x v="1"/>
    <x v="7"/>
    <x v="2"/>
    <s v="0206 - MINISTERIO DE EDUCACIÓN"/>
    <s v="0001 - MINISTERIO DE EDUCACION"/>
    <x v="2"/>
    <x v="10"/>
    <x v="41"/>
    <x v="5"/>
    <x v="42"/>
    <s v="S"/>
    <s v="14 - AMPLIACIÓN DEL PLANTEL EDUCATIVO PARA INICIAL DORA CORCIA SÁNCHEZ SÁNCHEZ, MUNICIPIO ENRIQUILLO, PROVINCIA BARAHONA."/>
    <s v="10 - FONDO GENERAL"/>
    <n v="15244"/>
    <s v="04 - BARAHONA"/>
    <n v="6606206"/>
    <n v="0"/>
  </r>
  <r>
    <s v="2024"/>
    <x v="0"/>
    <x v="0"/>
    <x v="1"/>
    <x v="7"/>
    <x v="2"/>
    <s v="0206 - MINISTERIO DE EDUCACIÓN"/>
    <s v="0001 - MINISTERIO DE EDUCACION"/>
    <x v="2"/>
    <x v="10"/>
    <x v="41"/>
    <x v="5"/>
    <x v="42"/>
    <s v="S"/>
    <s v="14 - AMPLIACIÓN DEL PLANTEL EDUCATIVO PARA INICIAL HERMANAS MIRABAL, MUNICIPIO BOCA CHICA, PROVINCIA SANTO DOMINGO."/>
    <s v="10 - FONDO GENERAL"/>
    <n v="15299"/>
    <s v="32 - SANTO DOMINGO"/>
    <n v="6437925"/>
    <n v="0"/>
  </r>
  <r>
    <s v="2024"/>
    <x v="0"/>
    <x v="0"/>
    <x v="1"/>
    <x v="7"/>
    <x v="2"/>
    <s v="0206 - MINISTERIO DE EDUCACIÓN"/>
    <s v="0001 - MINISTERIO DE EDUCACION"/>
    <x v="2"/>
    <x v="10"/>
    <x v="41"/>
    <x v="5"/>
    <x v="42"/>
    <s v="S"/>
    <s v="14 - AMPLIACIÓN DEL PLANTEL EDUCATIVO PARA INICIAL JOHN FITZGERALD KENNEDY, MUNICIPIO LAS CHARCAS, PROVINCIA AZUA."/>
    <s v="10 - FONDO GENERAL"/>
    <n v="15445"/>
    <s v="02 - AZUA"/>
    <n v="11208701"/>
    <n v="2521957.6800000002"/>
  </r>
  <r>
    <s v="2024"/>
    <x v="0"/>
    <x v="0"/>
    <x v="1"/>
    <x v="7"/>
    <x v="2"/>
    <s v="0206 - MINISTERIO DE EDUCACIÓN"/>
    <s v="0001 - MINISTERIO DE EDUCACION"/>
    <x v="2"/>
    <x v="10"/>
    <x v="41"/>
    <x v="5"/>
    <x v="42"/>
    <s v="S"/>
    <s v="14 - AMPLIACIÓN DEL PLANTEL EDUCATIVO PARA INICIAL JULIO ENOR COLÓN, MUNICIPIO LUPERÓN, PROVINCIA PUERTO PLATA."/>
    <s v="10 - FONDO GENERAL"/>
    <n v="15896"/>
    <s v="18 - PUERTO PLATA"/>
    <n v="6779437"/>
    <n v="1557158.28"/>
  </r>
  <r>
    <s v="2024"/>
    <x v="0"/>
    <x v="0"/>
    <x v="1"/>
    <x v="7"/>
    <x v="2"/>
    <s v="0206 - MINISTERIO DE EDUCACIÓN"/>
    <s v="0001 - MINISTERIO DE EDUCACION"/>
    <x v="2"/>
    <x v="10"/>
    <x v="41"/>
    <x v="5"/>
    <x v="42"/>
    <s v="S"/>
    <s v="14 - AMPLIACIÓN DEL PLANTEL EDUCATIVO PARA INICIAL MARÍA AUXILIADORA, MUNICIPIO MAO, PROVINCIA VALVERDE."/>
    <s v="10 - FONDO GENERAL"/>
    <n v="15766"/>
    <s v="27 - VALVERDE"/>
    <n v="11249055"/>
    <n v="0"/>
  </r>
  <r>
    <s v="2024"/>
    <x v="0"/>
    <x v="0"/>
    <x v="1"/>
    <x v="7"/>
    <x v="2"/>
    <s v="0206 - MINISTERIO DE EDUCACIÓN"/>
    <s v="0001 - MINISTERIO DE EDUCACION"/>
    <x v="2"/>
    <x v="10"/>
    <x v="41"/>
    <x v="5"/>
    <x v="42"/>
    <s v="S"/>
    <s v="14 - AMPLIACIÓN DEL PLANTEL EDUCATIVO PARA INICIAL PERAVIA, MUNICIPIO BANÍ, PROVINCIA PERAVIA."/>
    <s v="10 - FONDO GENERAL"/>
    <n v="15173"/>
    <s v="07 - ELIAS PINA"/>
    <n v="12313456"/>
    <n v="0"/>
  </r>
  <r>
    <s v="2024"/>
    <x v="0"/>
    <x v="0"/>
    <x v="1"/>
    <x v="7"/>
    <x v="2"/>
    <s v="0206 - MINISTERIO DE EDUCACIÓN"/>
    <s v="0001 - MINISTERIO DE EDUCACION"/>
    <x v="2"/>
    <x v="10"/>
    <x v="41"/>
    <x v="5"/>
    <x v="42"/>
    <s v="S"/>
    <s v="14 - AMPLIACIÓN DEL PLANTEL EDUCATIVO PARA INICIAL PROF. ISRAEL BRITO BRUNO, MUNICIPIO IMBERT, PROVINCIA PUERTO PLATA."/>
    <s v="10 - FONDO GENERAL"/>
    <n v="15268"/>
    <s v="18 - PUERTO PLATA"/>
    <n v="6606206"/>
    <n v="0"/>
  </r>
  <r>
    <s v="2024"/>
    <x v="0"/>
    <x v="0"/>
    <x v="1"/>
    <x v="7"/>
    <x v="2"/>
    <s v="0206 - MINISTERIO DE EDUCACIÓN"/>
    <s v="0001 - MINISTERIO DE EDUCACION"/>
    <x v="2"/>
    <x v="10"/>
    <x v="41"/>
    <x v="5"/>
    <x v="42"/>
    <s v="S"/>
    <s v="14 - AMPLIACIÓN DEL PLANTEL EDUCATIVO PARA INICIAL RAMONA RODRÍGUEZ DE SANTANA, MUNICIPIO LA VEGA, PROVINCIA LA VEGA."/>
    <s v="10 - FONDO GENERAL"/>
    <n v="15618"/>
    <s v="13 - LA VEGA"/>
    <n v="4768626"/>
    <n v="0"/>
  </r>
  <r>
    <s v="2024"/>
    <x v="0"/>
    <x v="0"/>
    <x v="1"/>
    <x v="7"/>
    <x v="2"/>
    <s v="0206 - MINISTERIO DE EDUCACIÓN"/>
    <s v="0001 - MINISTERIO DE EDUCACION"/>
    <x v="2"/>
    <x v="10"/>
    <x v="41"/>
    <x v="5"/>
    <x v="42"/>
    <s v="S"/>
    <s v="14 - AMPLIACIÓN DEL PLANTEL EDUCATIVO PARA INICIAL SALOMÉ UREÑA, MUNICIPIO HIGÜEY, PROVINCIA LA ALTAGRACIA."/>
    <s v="10 - FONDO GENERAL"/>
    <n v="15217"/>
    <s v="11 - LA ALTAGRACIA"/>
    <n v="6582165"/>
    <n v="3178933.2"/>
  </r>
  <r>
    <s v="2024"/>
    <x v="0"/>
    <x v="0"/>
    <x v="1"/>
    <x v="7"/>
    <x v="2"/>
    <s v="0206 - MINISTERIO DE EDUCACIÓN"/>
    <s v="0001 - MINISTERIO DE EDUCACION"/>
    <x v="2"/>
    <x v="10"/>
    <x v="41"/>
    <x v="5"/>
    <x v="42"/>
    <s v="S"/>
    <s v="14 - CONSTRUCCIÓN DE 3 ESTANCIAS INFANTIESL EN LA PROVINCIA DE LA VEGA"/>
    <s v="10 - FONDO GENERAL"/>
    <n v="13055"/>
    <s v="13 - LA VEGA"/>
    <n v="3685447"/>
    <n v="3565422.24"/>
  </r>
  <r>
    <s v="2024"/>
    <x v="0"/>
    <x v="0"/>
    <x v="1"/>
    <x v="7"/>
    <x v="2"/>
    <s v="0206 - MINISTERIO DE EDUCACIÓN"/>
    <s v="0001 - MINISTERIO DE EDUCACION"/>
    <x v="2"/>
    <x v="10"/>
    <x v="41"/>
    <x v="5"/>
    <x v="42"/>
    <s v="S"/>
    <s v="15 - AMPLIACIÓN DEL PLANTEL EDUCATIVO PARA INICIAL ERNESTO CABRERA  DURAN - RIO GRANDE AL MEDIO, MUNICIPIO ALTAMIRA, PROVINCIA PUERTO PLATA."/>
    <s v="10 - FONDO GENERAL"/>
    <n v="15269"/>
    <s v="18 - PUERTO PLATA"/>
    <n v="4628889"/>
    <n v="0"/>
  </r>
  <r>
    <s v="2024"/>
    <x v="0"/>
    <x v="0"/>
    <x v="1"/>
    <x v="7"/>
    <x v="2"/>
    <s v="0206 - MINISTERIO DE EDUCACIÓN"/>
    <s v="0001 - MINISTERIO DE EDUCACION"/>
    <x v="2"/>
    <x v="10"/>
    <x v="41"/>
    <x v="5"/>
    <x v="42"/>
    <s v="S"/>
    <s v="15 - AMPLIACIÓN DEL PLANTEL EDUCATIVO PARA INICIAL FRANCISCO JIMÉNEZ, MUNICIPIO LA VEGA, PROVINCIA LA VEGA."/>
    <s v="10 - FONDO GENERAL"/>
    <n v="15619"/>
    <s v="13 - LA VEGA"/>
    <n v="6731551"/>
    <n v="0"/>
  </r>
  <r>
    <s v="2024"/>
    <x v="0"/>
    <x v="0"/>
    <x v="1"/>
    <x v="7"/>
    <x v="2"/>
    <s v="0206 - MINISTERIO DE EDUCACIÓN"/>
    <s v="0001 - MINISTERIO DE EDUCACION"/>
    <x v="2"/>
    <x v="10"/>
    <x v="41"/>
    <x v="5"/>
    <x v="42"/>
    <s v="S"/>
    <s v="15 - AMPLIACIÓN DEL PLANTEL EDUCATIVO PARA INICIAL JHON FITZGERALD KENNEDY, MUNICIPIO MAO, PROVINCIA VALVERDE."/>
    <s v="10 - FONDO GENERAL"/>
    <n v="15767"/>
    <s v="27 - VALVERDE"/>
    <n v="6755494"/>
    <n v="0"/>
  </r>
  <r>
    <s v="2024"/>
    <x v="0"/>
    <x v="0"/>
    <x v="1"/>
    <x v="7"/>
    <x v="2"/>
    <s v="0206 - MINISTERIO DE EDUCACIÓN"/>
    <s v="0001 - MINISTERIO DE EDUCACION"/>
    <x v="2"/>
    <x v="10"/>
    <x v="41"/>
    <x v="5"/>
    <x v="42"/>
    <s v="S"/>
    <s v="15 - AMPLIACIÓN DEL PLANTEL EDUCATIVO PARA INICIAL MARÍA CARO, MUNICIPIO BOCA CHICA, PROVINCIA SANTO DOMINGO."/>
    <s v="10 - FONDO GENERAL"/>
    <n v="15300"/>
    <s v="32 - SANTO DOMINGO"/>
    <n v="6437925"/>
    <n v="0"/>
  </r>
  <r>
    <s v="2024"/>
    <x v="0"/>
    <x v="0"/>
    <x v="1"/>
    <x v="7"/>
    <x v="2"/>
    <s v="0206 - MINISTERIO DE EDUCACIÓN"/>
    <s v="0001 - MINISTERIO DE EDUCACION"/>
    <x v="2"/>
    <x v="10"/>
    <x v="41"/>
    <x v="5"/>
    <x v="42"/>
    <s v="S"/>
    <s v="15 - AMPLIACIÓN DEL PLANTEL EDUCATIVO PARA INICIAL PEDRO LIVIO CEDEÑO, MUNICIPIO HIGÜEY, PROVINCIA LA ALTAGRACIA."/>
    <s v="10 - FONDO GENERAL"/>
    <n v="15218"/>
    <s v="11 - LA ALTAGRACIA"/>
    <n v="6582165"/>
    <n v="0"/>
  </r>
  <r>
    <s v="2024"/>
    <x v="0"/>
    <x v="0"/>
    <x v="1"/>
    <x v="7"/>
    <x v="2"/>
    <s v="0206 - MINISTERIO DE EDUCACIÓN"/>
    <s v="0001 - MINISTERIO DE EDUCACION"/>
    <x v="2"/>
    <x v="10"/>
    <x v="41"/>
    <x v="5"/>
    <x v="42"/>
    <s v="S"/>
    <s v="15 - AMPLIACIÓN DEL PLANTEL EDUCATIVO PARA INICIAL PROF. ALVIDA MARIANA SANTANA ACOSTA, MUNICIPIO BARAHONA, PROVINCIA BARAHONA."/>
    <s v="10 - FONDO GENERAL"/>
    <n v="15245"/>
    <s v="04 - BARAHONA"/>
    <n v="11116179"/>
    <n v="0"/>
  </r>
  <r>
    <s v="2024"/>
    <x v="0"/>
    <x v="0"/>
    <x v="1"/>
    <x v="7"/>
    <x v="2"/>
    <s v="0206 - MINISTERIO DE EDUCACIÓN"/>
    <s v="0001 - MINISTERIO DE EDUCACION"/>
    <x v="2"/>
    <x v="10"/>
    <x v="41"/>
    <x v="5"/>
    <x v="42"/>
    <s v="S"/>
    <s v="15 - AMPLIACIÓN DEL PLANTEL EDUCATIVO PARA INICIAL PROF. RAÚL JIMÉNEZ CAIRO, MUNICIPIO COMENDADOR, PROVINCIA ELÍAS PIÑA."/>
    <s v="10 - FONDO GENERAL"/>
    <n v="15365"/>
    <s v="07 - ELIAS PINA"/>
    <n v="6755494"/>
    <n v="1539098.81"/>
  </r>
  <r>
    <s v="2024"/>
    <x v="0"/>
    <x v="0"/>
    <x v="1"/>
    <x v="7"/>
    <x v="2"/>
    <s v="0206 - MINISTERIO DE EDUCACIÓN"/>
    <s v="0001 - MINISTERIO DE EDUCACION"/>
    <x v="2"/>
    <x v="10"/>
    <x v="41"/>
    <x v="5"/>
    <x v="42"/>
    <s v="S"/>
    <s v="15 - AMPLIACIÓN DEL PLANTEL EDUCATIVO PARA INICIAL PROF. SILVIA SOSA, MUNICIPIO QUISQUEYA, PROVINCIA SAN PEDRO DE MACORÍS."/>
    <s v="10 - FONDO GENERAL"/>
    <n v="15551"/>
    <s v="23 - SAN PEDRO DE MACORIS"/>
    <n v="4718384"/>
    <n v="0"/>
  </r>
  <r>
    <s v="2024"/>
    <x v="0"/>
    <x v="0"/>
    <x v="1"/>
    <x v="7"/>
    <x v="2"/>
    <s v="0206 - MINISTERIO DE EDUCACIÓN"/>
    <s v="0001 - MINISTERIO DE EDUCACION"/>
    <x v="2"/>
    <x v="10"/>
    <x v="41"/>
    <x v="5"/>
    <x v="42"/>
    <s v="S"/>
    <s v="15 - AMPLIACIÓN DEL PLANTEL EDUCATIVO PARA INICIAL RAMÓN ANTONIO TEJADA, MUNICIPIO CABRERA, PROVINCIA MARÍA TRINIDAD SÁNCHEZ."/>
    <s v="10 - FONDO GENERAL"/>
    <n v="15289"/>
    <s v="14 - MARIA TRINIDAD SANCHEZ"/>
    <n v="6606206"/>
    <n v="0"/>
  </r>
  <r>
    <s v="2024"/>
    <x v="0"/>
    <x v="0"/>
    <x v="1"/>
    <x v="7"/>
    <x v="2"/>
    <s v="0206 - MINISTERIO DE EDUCACIÓN"/>
    <s v="0001 - MINISTERIO DE EDUCACION"/>
    <x v="2"/>
    <x v="10"/>
    <x v="41"/>
    <x v="5"/>
    <x v="42"/>
    <s v="S"/>
    <s v="15 - AMPLIACIÓN DEL PLANTEL EDUCATIVO PARA INICIAL SANTA TERESA DE JESÚS, MUNICIPIO SABANA YEGUA, PROVINCIA AZUA."/>
    <s v="10 - FONDO GENERAL"/>
    <n v="15446"/>
    <s v="02 - AZUA"/>
    <n v="6731551"/>
    <n v="1514598.91"/>
  </r>
  <r>
    <s v="2024"/>
    <x v="0"/>
    <x v="0"/>
    <x v="1"/>
    <x v="7"/>
    <x v="2"/>
    <s v="0206 - MINISTERIO DE EDUCACIÓN"/>
    <s v="0001 - MINISTERIO DE EDUCACION"/>
    <x v="2"/>
    <x v="10"/>
    <x v="41"/>
    <x v="5"/>
    <x v="42"/>
    <s v="S"/>
    <s v="15 - AMPLIACIÓN DEL PLANTEL EDUCATIVO PARA INICIAL VENANCIO VILLAMÁN, MUNICIPIO LUPERÓN, PROVINCIA PUERTO PLATA."/>
    <s v="10 - FONDO GENERAL"/>
    <n v="15897"/>
    <s v="18 - PUERTO PLATA"/>
    <n v="6779437"/>
    <n v="1557158.27"/>
  </r>
  <r>
    <s v="2024"/>
    <x v="0"/>
    <x v="0"/>
    <x v="1"/>
    <x v="7"/>
    <x v="2"/>
    <s v="0206 - MINISTERIO DE EDUCACIÓN"/>
    <s v="0001 - MINISTERIO DE EDUCACION"/>
    <x v="2"/>
    <x v="10"/>
    <x v="41"/>
    <x v="5"/>
    <x v="42"/>
    <s v="S"/>
    <s v="16 - AMPLIACIÓN DEL PLANTEL EDUCATIVO PARA INICIAL AMIAMA GÓMEZ, MUNICIPIO TÁBARA ARRIBA, PROVINCIA AZUA."/>
    <s v="10 - FONDO GENERAL"/>
    <n v="15447"/>
    <s v="02 - AZUA"/>
    <n v="6731551"/>
    <n v="1514598.91"/>
  </r>
  <r>
    <s v="2024"/>
    <x v="0"/>
    <x v="0"/>
    <x v="1"/>
    <x v="7"/>
    <x v="2"/>
    <s v="0206 - MINISTERIO DE EDUCACIÓN"/>
    <s v="0001 - MINISTERIO DE EDUCACION"/>
    <x v="2"/>
    <x v="10"/>
    <x v="41"/>
    <x v="5"/>
    <x v="42"/>
    <s v="S"/>
    <s v="16 - AMPLIACIÓN DEL PLANTEL EDUCATIVO PARA INICIAL AQUILINA DE JESÚS OVALLES FERNÁNDEZ, MUNICIPIO MOCA, PROVINCIA ESPAILLAT."/>
    <s v="10 - FONDO GENERAL"/>
    <n v="15631"/>
    <s v="09 - ESPAILLAT"/>
    <n v="4768626"/>
    <n v="0"/>
  </r>
  <r>
    <s v="2024"/>
    <x v="0"/>
    <x v="0"/>
    <x v="1"/>
    <x v="7"/>
    <x v="2"/>
    <s v="0206 - MINISTERIO DE EDUCACIÓN"/>
    <s v="0001 - MINISTERIO DE EDUCACION"/>
    <x v="2"/>
    <x v="10"/>
    <x v="41"/>
    <x v="5"/>
    <x v="42"/>
    <s v="S"/>
    <s v="16 - AMPLIACIÓN DEL PLANTEL EDUCATIVO PARA INICIAL AURA ALTAGRACIA BENZANT, MUNICIPIO BOCA CHICA, PROVINCIA SANTO DOMINGO."/>
    <s v="10 - FONDO GENERAL"/>
    <n v="15301"/>
    <s v="32 - SANTO DOMINGO"/>
    <n v="4510977"/>
    <n v="0"/>
  </r>
  <r>
    <s v="2024"/>
    <x v="0"/>
    <x v="0"/>
    <x v="1"/>
    <x v="7"/>
    <x v="2"/>
    <s v="0206 - MINISTERIO DE EDUCACIÓN"/>
    <s v="0001 - MINISTERIO DE EDUCACION"/>
    <x v="2"/>
    <x v="10"/>
    <x v="41"/>
    <x v="5"/>
    <x v="42"/>
    <s v="S"/>
    <s v="16 - AMPLIACIÓN DEL PLANTEL EDUCATIVO PARA INICIAL CONCEPCIÓN BONA HERNÁNDEZ, MUNICIPIO MAO, PROVINCIA VALVERDE."/>
    <s v="10 - FONDO GENERAL"/>
    <n v="15768"/>
    <s v="27 - VALVERDE"/>
    <n v="11249055"/>
    <n v="0"/>
  </r>
  <r>
    <s v="2024"/>
    <x v="0"/>
    <x v="0"/>
    <x v="1"/>
    <x v="7"/>
    <x v="2"/>
    <s v="0206 - MINISTERIO DE EDUCACIÓN"/>
    <s v="0001 - MINISTERIO DE EDUCACION"/>
    <x v="2"/>
    <x v="10"/>
    <x v="41"/>
    <x v="5"/>
    <x v="42"/>
    <s v="S"/>
    <s v="16 - AMPLIACIÓN DEL PLANTEL EDUCATIVO PARA INICIAL ISIDRO MARTÍNEZ, MUNICIPIO COMENDADOR, PROVINCIA ELÍAS PIÑA."/>
    <s v="10 - FONDO GENERAL"/>
    <n v="15366"/>
    <s v="07 - ELIAS PINA"/>
    <n v="6755494"/>
    <n v="1539098.8"/>
  </r>
  <r>
    <s v="2024"/>
    <x v="0"/>
    <x v="0"/>
    <x v="1"/>
    <x v="7"/>
    <x v="2"/>
    <s v="0206 - MINISTERIO DE EDUCACIÓN"/>
    <s v="0001 - MINISTERIO DE EDUCACION"/>
    <x v="2"/>
    <x v="10"/>
    <x v="41"/>
    <x v="5"/>
    <x v="42"/>
    <s v="S"/>
    <s v="16 - AMPLIACIÓN DEL PLANTEL EDUCATIVO PARA INICIAL LOS JENGIBRES, MUNICIPIO NAGUA, PROVINCIA MARÍA TRINIDAD SÁNCHEZ."/>
    <s v="10 - FONDO GENERAL"/>
    <n v="15290"/>
    <s v="14 - MARIA TRINIDAD SANCHEZ"/>
    <n v="4628889"/>
    <n v="0"/>
  </r>
  <r>
    <s v="2024"/>
    <x v="0"/>
    <x v="0"/>
    <x v="1"/>
    <x v="7"/>
    <x v="2"/>
    <s v="0206 - MINISTERIO DE EDUCACIÓN"/>
    <s v="0001 - MINISTERIO DE EDUCACION"/>
    <x v="2"/>
    <x v="10"/>
    <x v="41"/>
    <x v="5"/>
    <x v="42"/>
    <s v="S"/>
    <s v="16 - AMPLIACIÓN DEL PLANTEL EDUCATIVO PARA INICIAL NERY CUETO BELÉN DE DELMA, MUNICIPIO LA ROMANA, PROVINCIA LA ROMANA."/>
    <s v="10 - FONDO GENERAL"/>
    <n v="15219"/>
    <s v="12 - LA ROMANA"/>
    <n v="4544666"/>
    <n v="0"/>
  </r>
  <r>
    <s v="2024"/>
    <x v="0"/>
    <x v="0"/>
    <x v="1"/>
    <x v="7"/>
    <x v="2"/>
    <s v="0206 - MINISTERIO DE EDUCACIÓN"/>
    <s v="0001 - MINISTERIO DE EDUCACION"/>
    <x v="2"/>
    <x v="10"/>
    <x v="41"/>
    <x v="5"/>
    <x v="42"/>
    <s v="S"/>
    <s v="16 - AMPLIACIÓN DEL PLANTEL EDUCATIVO PARA INICIAL PROF.  JOSÉ FRANCISCO QUEZADA HERNÁNDEZ, MUNICIPIO BARAHONA, PROVINCIA BARAHONA."/>
    <s v="10 - FONDO GENERAL"/>
    <n v="15246"/>
    <s v="04 - BARAHONA"/>
    <n v="11116179"/>
    <n v="0"/>
  </r>
  <r>
    <s v="2024"/>
    <x v="0"/>
    <x v="0"/>
    <x v="1"/>
    <x v="7"/>
    <x v="2"/>
    <s v="0206 - MINISTERIO DE EDUCACIÓN"/>
    <s v="0001 - MINISTERIO DE EDUCACION"/>
    <x v="2"/>
    <x v="10"/>
    <x v="41"/>
    <x v="5"/>
    <x v="42"/>
    <s v="S"/>
    <s v="16 - AMPLIACIÓN DEL PLANTEL EDUCATIVO PARA INICIAL PROF. SERGIO AUGUSTO VERAS, MUNICIPIO SAN PEDRO DE MACORÍS, PROVINCIA SAN PEDRO DE MACORÍS."/>
    <s v="10 - FONDO GENERAL"/>
    <n v="15552"/>
    <s v="23 - SAN PEDRO DE MACORIS"/>
    <n v="11087637"/>
    <n v="0"/>
  </r>
  <r>
    <s v="2024"/>
    <x v="0"/>
    <x v="0"/>
    <x v="1"/>
    <x v="7"/>
    <x v="2"/>
    <s v="0206 - MINISTERIO DE EDUCACIÓN"/>
    <s v="0001 - MINISTERIO DE EDUCACION"/>
    <x v="2"/>
    <x v="10"/>
    <x v="41"/>
    <x v="5"/>
    <x v="42"/>
    <s v="S"/>
    <s v="16 - AMPLIACIÓN DEL PLANTEL EDUCATIVO PARA INICIAL RANCHO VIEJO, MUNICIPIO LA VEGA, PROVINCIA LA VEGA."/>
    <s v="10 - FONDO GENERAL"/>
    <n v="15620"/>
    <s v="13 - LA VEGA"/>
    <n v="6731551"/>
    <n v="0"/>
  </r>
  <r>
    <s v="2024"/>
    <x v="0"/>
    <x v="0"/>
    <x v="1"/>
    <x v="7"/>
    <x v="2"/>
    <s v="0206 - MINISTERIO DE EDUCACIÓN"/>
    <s v="0001 - MINISTERIO DE EDUCACION"/>
    <x v="2"/>
    <x v="10"/>
    <x v="41"/>
    <x v="5"/>
    <x v="42"/>
    <s v="S"/>
    <s v="16 - CONSTRUCCIÓN DE 5 ESTANCIAS INFANTILES EN LA PROVINCIA SAN JUAN"/>
    <s v="10 - FONDO GENERAL"/>
    <n v="13057"/>
    <s v="22 - SAN JUAN"/>
    <n v="649163"/>
    <n v="0"/>
  </r>
  <r>
    <s v="2024"/>
    <x v="0"/>
    <x v="0"/>
    <x v="1"/>
    <x v="7"/>
    <x v="2"/>
    <s v="0206 - MINISTERIO DE EDUCACIÓN"/>
    <s v="0001 - MINISTERIO DE EDUCACION"/>
    <x v="2"/>
    <x v="10"/>
    <x v="41"/>
    <x v="5"/>
    <x v="42"/>
    <s v="S"/>
    <s v="17 - AMPLIACIÓN DEL PLANTEL EDUCATIVO PARA INICIAL ALICIA BALAGUER, MUNICIPIO LA VEGA, PROVINCIA LA VEGA."/>
    <s v="10 - FONDO GENERAL"/>
    <n v="15621"/>
    <s v="13 - LA VEGA"/>
    <n v="4768626"/>
    <n v="0"/>
  </r>
  <r>
    <s v="2024"/>
    <x v="0"/>
    <x v="0"/>
    <x v="1"/>
    <x v="7"/>
    <x v="2"/>
    <s v="0206 - MINISTERIO DE EDUCACIÓN"/>
    <s v="0001 - MINISTERIO DE EDUCACION"/>
    <x v="2"/>
    <x v="10"/>
    <x v="41"/>
    <x v="5"/>
    <x v="42"/>
    <s v="S"/>
    <s v="17 - AMPLIACIÓN DEL PLANTEL EDUCATIVO PARA INICIAL EL COROZO, MUNICIPIO MOCA, PROVINCIA ESPAILLAT."/>
    <s v="10 - FONDO GENERAL"/>
    <n v="15632"/>
    <s v="09 - ESPAILLAT"/>
    <n v="4768626"/>
    <n v="1072940.79"/>
  </r>
  <r>
    <s v="2024"/>
    <x v="0"/>
    <x v="0"/>
    <x v="1"/>
    <x v="7"/>
    <x v="2"/>
    <s v="0206 - MINISTERIO DE EDUCACIÓN"/>
    <s v="0001 - MINISTERIO DE EDUCACION"/>
    <x v="2"/>
    <x v="10"/>
    <x v="41"/>
    <x v="5"/>
    <x v="42"/>
    <s v="S"/>
    <s v="17 - AMPLIACIÓN DEL PLANTEL EDUCATIVO PARA INICIAL ERVIDO CREALES, MUNICIPIO VILLA HERMOSA, PROVINCIA LA ROMANA."/>
    <s v="10 - FONDO GENERAL"/>
    <n v="15220"/>
    <s v="12 - LA ROMANA"/>
    <n v="6486005"/>
    <n v="0"/>
  </r>
  <r>
    <s v="2024"/>
    <x v="0"/>
    <x v="0"/>
    <x v="1"/>
    <x v="7"/>
    <x v="2"/>
    <s v="0206 - MINISTERIO DE EDUCACIÓN"/>
    <s v="0001 - MINISTERIO DE EDUCACION"/>
    <x v="2"/>
    <x v="10"/>
    <x v="41"/>
    <x v="5"/>
    <x v="42"/>
    <s v="S"/>
    <s v="17 - AMPLIACIÓN DEL PLANTEL EDUCATIVO PARA INICIAL JUAN PABLO DUARTE, MUNICIPIO MAO, PROVINCIA VALVERDE."/>
    <s v="10 - FONDO GENERAL"/>
    <n v="15769"/>
    <s v="27 - VALVERDE"/>
    <n v="6755494"/>
    <n v="0"/>
  </r>
  <r>
    <s v="2024"/>
    <x v="0"/>
    <x v="0"/>
    <x v="1"/>
    <x v="7"/>
    <x v="2"/>
    <s v="0206 - MINISTERIO DE EDUCACIÓN"/>
    <s v="0001 - MINISTERIO DE EDUCACION"/>
    <x v="2"/>
    <x v="10"/>
    <x v="41"/>
    <x v="5"/>
    <x v="42"/>
    <s v="S"/>
    <s v="17 - AMPLIACIÓN DEL PLANTEL EDUCATIVO PARA INICIAL LAS VERITAS, MUNICIPIO SAMANÁ, PROVINCIA SAMANÁ."/>
    <s v="10 - FONDO GENERAL"/>
    <n v="15291"/>
    <s v="20 - SAMANA"/>
    <n v="4628889"/>
    <n v="0"/>
  </r>
  <r>
    <s v="2024"/>
    <x v="0"/>
    <x v="0"/>
    <x v="1"/>
    <x v="7"/>
    <x v="2"/>
    <s v="0206 - MINISTERIO DE EDUCACIÓN"/>
    <s v="0001 - MINISTERIO DE EDUCACION"/>
    <x v="2"/>
    <x v="10"/>
    <x v="41"/>
    <x v="5"/>
    <x v="42"/>
    <s v="S"/>
    <s v="17 - AMPLIACIÓN DEL PLANTEL EDUCATIVO PARA INICIAL LOS RINCONCITOS, MUNICIPIO COMENDADOR, PROVINCIA ELÍAS PIÑA."/>
    <s v="10 - FONDO GENERAL"/>
    <n v="15367"/>
    <s v="07 - ELIAS PINA"/>
    <n v="4785373"/>
    <n v="1083405.71"/>
  </r>
  <r>
    <s v="2024"/>
    <x v="0"/>
    <x v="0"/>
    <x v="1"/>
    <x v="7"/>
    <x v="2"/>
    <s v="0206 - MINISTERIO DE EDUCACIÓN"/>
    <s v="0001 - MINISTERIO DE EDUCACION"/>
    <x v="2"/>
    <x v="10"/>
    <x v="41"/>
    <x v="5"/>
    <x v="42"/>
    <s v="S"/>
    <s v="17 - AMPLIACIÓN DEL PLANTEL EDUCATIVO PARA INICIAL LUIS FELIPE FELIZ Y FELIZ, MUNICIPIO FUNDACIÓN, PROVINCIA BARAHONA."/>
    <s v="10 - FONDO GENERAL"/>
    <n v="15247"/>
    <s v="04 - BARAHONA"/>
    <n v="11116179"/>
    <n v="0"/>
  </r>
  <r>
    <s v="2024"/>
    <x v="0"/>
    <x v="0"/>
    <x v="1"/>
    <x v="7"/>
    <x v="2"/>
    <s v="0206 - MINISTERIO DE EDUCACIÓN"/>
    <s v="0001 - MINISTERIO DE EDUCACION"/>
    <x v="2"/>
    <x v="10"/>
    <x v="41"/>
    <x v="5"/>
    <x v="42"/>
    <s v="S"/>
    <s v="17 - AMPLIACIÓN DEL PLANTEL EDUCATIVO PARA INICIAL MARÍA TRINIDAD SÁNCHEZ, MUNICIPIO BOCA CHICA, PROVINCIA SANTO DOMINGO."/>
    <s v="10 - FONDO GENERAL"/>
    <n v="15302"/>
    <s v="32 - SANTO DOMINGO"/>
    <n v="4510977"/>
    <n v="0"/>
  </r>
  <r>
    <s v="2024"/>
    <x v="0"/>
    <x v="0"/>
    <x v="1"/>
    <x v="7"/>
    <x v="2"/>
    <s v="0206 - MINISTERIO DE EDUCACIÓN"/>
    <s v="0001 - MINISTERIO DE EDUCACION"/>
    <x v="2"/>
    <x v="10"/>
    <x v="41"/>
    <x v="5"/>
    <x v="42"/>
    <s v="S"/>
    <s v="17 - AMPLIACIÓN DEL PLANTEL EDUCATIVO PARA INICIAL PROF. ALTAGRACIA OZEMA GERÓNIMO MATOS, MUNICIPIO ESTEBANÍA, PROVINCIA AZUA."/>
    <s v="10 - FONDO GENERAL"/>
    <n v="15448"/>
    <s v="02 - AZUA"/>
    <n v="11208701"/>
    <n v="2521957.64"/>
  </r>
  <r>
    <s v="2024"/>
    <x v="0"/>
    <x v="0"/>
    <x v="1"/>
    <x v="7"/>
    <x v="2"/>
    <s v="0206 - MINISTERIO DE EDUCACIÓN"/>
    <s v="0001 - MINISTERIO DE EDUCACION"/>
    <x v="2"/>
    <x v="10"/>
    <x v="41"/>
    <x v="5"/>
    <x v="42"/>
    <s v="S"/>
    <s v="17 - AMPLIACIÓN DEL PLANTEL EDUCATIVO PARA INICIAL PROF. EURÍPIDES PAREDES, MUNICIPIO SAN PEDRO DE MACORÍS, PROVINCIA SAN PEDRO DE MACORÍS."/>
    <s v="10 - FONDO GENERAL"/>
    <n v="15553"/>
    <s v="23 - SAN PEDRO DE MACORIS"/>
    <n v="11087637"/>
    <n v="0"/>
  </r>
  <r>
    <s v="2024"/>
    <x v="0"/>
    <x v="0"/>
    <x v="1"/>
    <x v="7"/>
    <x v="2"/>
    <s v="0206 - MINISTERIO DE EDUCACIÓN"/>
    <s v="0001 - MINISTERIO DE EDUCACION"/>
    <x v="2"/>
    <x v="10"/>
    <x v="41"/>
    <x v="5"/>
    <x v="42"/>
    <s v="S"/>
    <s v="18 - AMPLIACIÓN DEL PLANTEL EDUCATIVO PARA INICIAL AGUSTÍN BERROA HERNÁNDEZ, MUNICIPIO SAN PEDRO DE MACORÍS, PROVINCIA SAN PEDRO DE MACORÍS."/>
    <s v="10 - FONDO GENERAL"/>
    <n v="15554"/>
    <s v="23 - SAN PEDRO DE MACORIS"/>
    <n v="6659723"/>
    <n v="1498436.96"/>
  </r>
  <r>
    <s v="2024"/>
    <x v="0"/>
    <x v="0"/>
    <x v="1"/>
    <x v="7"/>
    <x v="2"/>
    <s v="0206 - MINISTERIO DE EDUCACIÓN"/>
    <s v="0001 - MINISTERIO DE EDUCACION"/>
    <x v="2"/>
    <x v="10"/>
    <x v="41"/>
    <x v="5"/>
    <x v="42"/>
    <s v="S"/>
    <s v="18 - AMPLIACIÓN DEL PLANTEL EDUCATIVO PARA INICIAL DR. FRANK DÍAZ DOMÍNGUEZ, MUNICIPIO MOCA, PROVINCIA ESPAILLAT."/>
    <s v="10 - FONDO GENERAL"/>
    <n v="15633"/>
    <s v="09 - ESPAILLAT"/>
    <n v="6731551"/>
    <n v="1514598.83"/>
  </r>
  <r>
    <s v="2024"/>
    <x v="0"/>
    <x v="0"/>
    <x v="1"/>
    <x v="7"/>
    <x v="2"/>
    <s v="0206 - MINISTERIO DE EDUCACIÓN"/>
    <s v="0001 - MINISTERIO DE EDUCACION"/>
    <x v="2"/>
    <x v="10"/>
    <x v="41"/>
    <x v="5"/>
    <x v="42"/>
    <s v="S"/>
    <s v="18 - AMPLIACIÓN DEL PLANTEL EDUCATIVO PARA INICIAL ELISEO DEMORIZI, MUNICIPIO SAMANÁ, PROVINCIA SAMANÁ."/>
    <s v="10 - FONDO GENERAL"/>
    <n v="15292"/>
    <s v="20 - SAMANA"/>
    <n v="11116179"/>
    <n v="0"/>
  </r>
  <r>
    <s v="2024"/>
    <x v="0"/>
    <x v="0"/>
    <x v="1"/>
    <x v="7"/>
    <x v="2"/>
    <s v="0206 - MINISTERIO DE EDUCACIÓN"/>
    <s v="0001 - MINISTERIO DE EDUCACION"/>
    <x v="2"/>
    <x v="10"/>
    <x v="41"/>
    <x v="5"/>
    <x v="42"/>
    <s v="S"/>
    <s v="18 - AMPLIACIÓN DEL PLANTEL EDUCATIVO PARA INICIAL HERMANAS MIRABAL, MUNICIPIO ESPERANZA, PROVINCIA VALVERDE."/>
    <s v="10 - FONDO GENERAL"/>
    <n v="15770"/>
    <s v="27 - VALVERDE"/>
    <n v="12531922"/>
    <n v="0"/>
  </r>
  <r>
    <s v="2024"/>
    <x v="0"/>
    <x v="0"/>
    <x v="1"/>
    <x v="7"/>
    <x v="2"/>
    <s v="0206 - MINISTERIO DE EDUCACIÓN"/>
    <s v="0001 - MINISTERIO DE EDUCACION"/>
    <x v="2"/>
    <x v="10"/>
    <x v="41"/>
    <x v="5"/>
    <x v="42"/>
    <s v="S"/>
    <s v="18 - AMPLIACIÓN DEL PLANTEL EDUCATIVO PARA INICIAL LA MESETA, MUNICIPIO COMENDADOR, PROVINCIA ELÍAS PIÑA."/>
    <s v="10 - FONDO GENERAL"/>
    <n v="15368"/>
    <s v="07 - ELIAS PINA"/>
    <n v="6755494"/>
    <n v="1494129.24"/>
  </r>
  <r>
    <s v="2024"/>
    <x v="0"/>
    <x v="0"/>
    <x v="1"/>
    <x v="7"/>
    <x v="2"/>
    <s v="0206 - MINISTERIO DE EDUCACIÓN"/>
    <s v="0001 - MINISTERIO DE EDUCACION"/>
    <x v="2"/>
    <x v="10"/>
    <x v="41"/>
    <x v="5"/>
    <x v="42"/>
    <s v="S"/>
    <s v="18 - AMPLIACIÓN DEL PLANTEL EDUCATIVO PARA INICIAL LAS CABUYAS, MUNICIPIO LA VEGA, PROVINCIA LA VEGA."/>
    <s v="10 - FONDO GENERAL"/>
    <n v="15622"/>
    <s v="13 - LA VEGA"/>
    <n v="4768626"/>
    <n v="0"/>
  </r>
  <r>
    <s v="2024"/>
    <x v="0"/>
    <x v="0"/>
    <x v="1"/>
    <x v="7"/>
    <x v="2"/>
    <s v="0206 - MINISTERIO DE EDUCACIÓN"/>
    <s v="0001 - MINISTERIO DE EDUCACION"/>
    <x v="2"/>
    <x v="10"/>
    <x v="41"/>
    <x v="5"/>
    <x v="42"/>
    <s v="S"/>
    <s v="18 - AMPLIACIÓN DEL PLANTEL EDUCATIVO PARA INICIAL LOS PARCELEROS, MUNICIPIO AZUA, PROVINCIA AZUA."/>
    <s v="10 - FONDO GENERAL"/>
    <n v="15449"/>
    <s v="02 - AZUA"/>
    <n v="11208701"/>
    <n v="2521957.65"/>
  </r>
  <r>
    <s v="2024"/>
    <x v="0"/>
    <x v="0"/>
    <x v="1"/>
    <x v="7"/>
    <x v="2"/>
    <s v="0206 - MINISTERIO DE EDUCACIÓN"/>
    <s v="0001 - MINISTERIO DE EDUCACION"/>
    <x v="2"/>
    <x v="10"/>
    <x v="41"/>
    <x v="5"/>
    <x v="42"/>
    <s v="S"/>
    <s v="18 - AMPLIACIÓN DEL PLANTEL EDUCATIVO PARA INICIAL MARÍA CONCEPCIÓN BONA, MUNICIPIO BOCA CHICA, PROVINCIA SANTO DOMINGO."/>
    <s v="10 - FONDO GENERAL"/>
    <n v="15303"/>
    <s v="32 - SANTO DOMINGO"/>
    <n v="6437925"/>
    <n v="0"/>
  </r>
  <r>
    <s v="2024"/>
    <x v="0"/>
    <x v="0"/>
    <x v="1"/>
    <x v="7"/>
    <x v="2"/>
    <s v="0206 - MINISTERIO DE EDUCACIÓN"/>
    <s v="0001 - MINISTERIO DE EDUCACION"/>
    <x v="2"/>
    <x v="10"/>
    <x v="41"/>
    <x v="5"/>
    <x v="42"/>
    <s v="S"/>
    <s v="18 - AMPLIACIÓN DEL PLANTEL EDUCATIVO PARA INICIAL PROF. INOCENCIA ALTAGRACIA ROJAS FELIZ, MUNICIPIO LAS SALINAS, PROVINCIA BARAHONA."/>
    <s v="10 - FONDO GENERAL"/>
    <n v="15248"/>
    <s v="04 - BARAHONA"/>
    <n v="12403731"/>
    <n v="0"/>
  </r>
  <r>
    <s v="2024"/>
    <x v="0"/>
    <x v="0"/>
    <x v="1"/>
    <x v="7"/>
    <x v="2"/>
    <s v="0206 - MINISTERIO DE EDUCACIÓN"/>
    <s v="0001 - MINISTERIO DE EDUCACION"/>
    <x v="2"/>
    <x v="10"/>
    <x v="41"/>
    <x v="5"/>
    <x v="42"/>
    <s v="S"/>
    <s v="18 - AMPLIACIÓN DEL PLANTEL EDUCATIVO PARA INICIAL SALOMÉ UREÑA, MUNICIPIO LA ROMANA, PROVINCIA LA ROMANA."/>
    <s v="10 - FONDO GENERAL"/>
    <n v="15221"/>
    <s v="12 - LA ROMANA"/>
    <n v="12178045"/>
    <n v="0"/>
  </r>
  <r>
    <s v="2024"/>
    <x v="0"/>
    <x v="0"/>
    <x v="1"/>
    <x v="7"/>
    <x v="2"/>
    <s v="0206 - MINISTERIO DE EDUCACIÓN"/>
    <s v="0001 - MINISTERIO DE EDUCACION"/>
    <x v="2"/>
    <x v="10"/>
    <x v="41"/>
    <x v="5"/>
    <x v="42"/>
    <s v="S"/>
    <s v="19 - AMPLIACIÓN DEL PLANTEL EDUCATIVO PARA INICIAL BATEY 18, MUNICIPIO GUAYMATE, PROVINCIA LA ROMANA."/>
    <s v="10 - FONDO GENERAL"/>
    <n v="15222"/>
    <s v="12 - LA ROMANA"/>
    <n v="4544666"/>
    <n v="0"/>
  </r>
  <r>
    <s v="2024"/>
    <x v="0"/>
    <x v="0"/>
    <x v="1"/>
    <x v="7"/>
    <x v="2"/>
    <s v="0206 - MINISTERIO DE EDUCACIÓN"/>
    <s v="0001 - MINISTERIO DE EDUCACION"/>
    <x v="2"/>
    <x v="10"/>
    <x v="41"/>
    <x v="5"/>
    <x v="42"/>
    <s v="S"/>
    <s v="19 - AMPLIACIÓN DEL PLANTEL EDUCATIVO PARA INICIAL CARLOS HILARIOS ROSA, MUNICIPIO SÁNCHEZ, PROVINCIA SAMANÁ."/>
    <s v="10 - FONDO GENERAL"/>
    <n v="15293"/>
    <s v="20 - SAMANA"/>
    <n v="11116179"/>
    <n v="0"/>
  </r>
  <r>
    <s v="2024"/>
    <x v="0"/>
    <x v="0"/>
    <x v="1"/>
    <x v="7"/>
    <x v="2"/>
    <s v="0206 - MINISTERIO DE EDUCACIÓN"/>
    <s v="0001 - MINISTERIO DE EDUCACION"/>
    <x v="2"/>
    <x v="10"/>
    <x v="41"/>
    <x v="5"/>
    <x v="42"/>
    <s v="S"/>
    <s v="19 - AMPLIACIÓN DEL PLANTEL EDUCATIVO PARA INICIAL CRISTÓBAL COLÓN, MUNICIPIO ESPERANZA, PROVINCIA VALVERDE."/>
    <s v="10 - FONDO GENERAL"/>
    <n v="15771"/>
    <s v="27 - VALVERDE"/>
    <n v="21825563"/>
    <n v="0"/>
  </r>
  <r>
    <s v="2024"/>
    <x v="0"/>
    <x v="0"/>
    <x v="1"/>
    <x v="7"/>
    <x v="2"/>
    <s v="0206 - MINISTERIO DE EDUCACIÓN"/>
    <s v="0001 - MINISTERIO DE EDUCACION"/>
    <x v="2"/>
    <x v="10"/>
    <x v="41"/>
    <x v="5"/>
    <x v="42"/>
    <s v="S"/>
    <s v="19 - AMPLIACIÓN DEL PLANTEL EDUCATIVO PARA INICIAL EL PINO, MUNICIPIO COMENDADOR, PROVINCIA ELÍAS PIÑA."/>
    <s v="10 - FONDO GENERAL"/>
    <n v="15369"/>
    <s v="07 - ELIAS PINA"/>
    <n v="6755494"/>
    <n v="1519098.8"/>
  </r>
  <r>
    <s v="2024"/>
    <x v="0"/>
    <x v="0"/>
    <x v="1"/>
    <x v="7"/>
    <x v="2"/>
    <s v="0206 - MINISTERIO DE EDUCACIÓN"/>
    <s v="0001 - MINISTERIO DE EDUCACION"/>
    <x v="2"/>
    <x v="10"/>
    <x v="41"/>
    <x v="5"/>
    <x v="42"/>
    <s v="S"/>
    <s v="19 - AMPLIACIÓN DEL PLANTEL EDUCATIVO PARA INICIAL EMILIO PRUD¿HOMME, MUNICIPIO BOCA CHICA, PROVINCIA SANTO DOMINGO."/>
    <s v="10 - FONDO GENERAL"/>
    <n v="15304"/>
    <s v="32 - SANTO DOMINGO"/>
    <n v="6437925"/>
    <n v="0"/>
  </r>
  <r>
    <s v="2024"/>
    <x v="0"/>
    <x v="0"/>
    <x v="1"/>
    <x v="7"/>
    <x v="2"/>
    <s v="0206 - MINISTERIO DE EDUCACIÓN"/>
    <s v="0001 - MINISTERIO DE EDUCACION"/>
    <x v="2"/>
    <x v="10"/>
    <x v="41"/>
    <x v="5"/>
    <x v="42"/>
    <s v="S"/>
    <s v="19 - AMPLIACIÓN DEL PLANTEL EDUCATIVO PARA INICIAL ESPERANZA, MUNICIPIO SAN PEDRO DE MACORÍS, PROVINCIA SAN PEDRO DE MACORÍS."/>
    <s v="10 - FONDO GENERAL"/>
    <n v="15555"/>
    <s v="23 - SAN PEDRO DE MACORIS"/>
    <n v="6659723"/>
    <n v="1498436.96"/>
  </r>
  <r>
    <s v="2024"/>
    <x v="0"/>
    <x v="0"/>
    <x v="1"/>
    <x v="7"/>
    <x v="2"/>
    <s v="0206 - MINISTERIO DE EDUCACIÓN"/>
    <s v="0001 - MINISTERIO DE EDUCACION"/>
    <x v="2"/>
    <x v="10"/>
    <x v="41"/>
    <x v="5"/>
    <x v="42"/>
    <s v="S"/>
    <s v="19 - AMPLIACIÓN DEL PLANTEL EDUCATIVO PARA INICIAL JOSÉ NAVARRO, MUNICIPIO VICENTE NOBLE, PROVINCIA BARAHONA."/>
    <s v="10 - FONDO GENERAL"/>
    <n v="15249"/>
    <s v="04 - BARAHONA"/>
    <n v="4628889"/>
    <n v="0"/>
  </r>
  <r>
    <s v="2024"/>
    <x v="0"/>
    <x v="0"/>
    <x v="1"/>
    <x v="7"/>
    <x v="2"/>
    <s v="0206 - MINISTERIO DE EDUCACIÓN"/>
    <s v="0001 - MINISTERIO DE EDUCACION"/>
    <x v="2"/>
    <x v="10"/>
    <x v="41"/>
    <x v="5"/>
    <x v="42"/>
    <s v="S"/>
    <s v="19 - AMPLIACIÓN DEL PLANTEL EDUCATIVO PARA INICIAL NICANOR RAMÍREZ, MUNICIPIO LA VEGA, PROVINCIA LA VEGA."/>
    <s v="10 - FONDO GENERAL"/>
    <n v="15623"/>
    <s v="13 - LA VEGA"/>
    <n v="4768626"/>
    <n v="0"/>
  </r>
  <r>
    <s v="2024"/>
    <x v="0"/>
    <x v="0"/>
    <x v="1"/>
    <x v="7"/>
    <x v="2"/>
    <s v="0206 - MINISTERIO DE EDUCACIÓN"/>
    <s v="0001 - MINISTERIO DE EDUCACION"/>
    <x v="2"/>
    <x v="10"/>
    <x v="41"/>
    <x v="5"/>
    <x v="42"/>
    <s v="S"/>
    <s v="19 - AMPLIACIÓN DEL PLANTEL EDUCATIVO PARA INICIAL PROF. MÉLIDA PÉREZ RODRÍGUEZ, MUNICIPIO MOCA, PROVINCIA ESPAILLAT."/>
    <s v="10 - FONDO GENERAL"/>
    <n v="15634"/>
    <s v="09 - ESPAILLAT"/>
    <n v="4768626"/>
    <n v="1072940.79"/>
  </r>
  <r>
    <s v="2024"/>
    <x v="0"/>
    <x v="0"/>
    <x v="1"/>
    <x v="7"/>
    <x v="2"/>
    <s v="0206 - MINISTERIO DE EDUCACIÓN"/>
    <s v="0001 - MINISTERIO DE EDUCACION"/>
    <x v="2"/>
    <x v="10"/>
    <x v="41"/>
    <x v="5"/>
    <x v="42"/>
    <s v="S"/>
    <s v="19 - AMPLIACIÓN DEL PLANTEL EDUCATIVO PARA INICIAL VIDAL FIGUEREO BELTRÉ, MUNICIPIO AZUA, PROVINCIA AZUA."/>
    <s v="10 - FONDO GENERAL"/>
    <n v="15450"/>
    <s v="02 - AZUA"/>
    <n v="11208701"/>
    <n v="2552834.66"/>
  </r>
  <r>
    <s v="2024"/>
    <x v="0"/>
    <x v="0"/>
    <x v="1"/>
    <x v="7"/>
    <x v="2"/>
    <s v="0206 - MINISTERIO DE EDUCACIÓN"/>
    <s v="0001 - MINISTERIO DE EDUCACION"/>
    <x v="2"/>
    <x v="10"/>
    <x v="41"/>
    <x v="5"/>
    <x v="42"/>
    <s v="S"/>
    <s v="19 - CONSTRUCCIÓN DE 1 ESTANCIA INFANTIL EN LA PROVINCIA DE MONTE PLATA"/>
    <s v="10 - FONDO GENERAL"/>
    <n v="13060"/>
    <s v="29 - MONTE PLATA"/>
    <n v="4945292"/>
    <n v="0"/>
  </r>
  <r>
    <s v="2024"/>
    <x v="0"/>
    <x v="0"/>
    <x v="1"/>
    <x v="7"/>
    <x v="2"/>
    <s v="0206 - MINISTERIO DE EDUCACIÓN"/>
    <s v="0001 - MINISTERIO DE EDUCACION"/>
    <x v="2"/>
    <x v="10"/>
    <x v="41"/>
    <x v="5"/>
    <x v="42"/>
    <s v="S"/>
    <s v="20 - AMPLIACIÓN DEL PLANTEL EDUCATIVO PARA INICIAL ANGOSTURA, MUNICIPIO COMENDADOR, PROVINCIA ELÍAS PIÑA."/>
    <s v="10 - FONDO GENERAL"/>
    <n v="15370"/>
    <s v="07 - ELIAS PINA"/>
    <n v="4785373"/>
    <n v="0"/>
  </r>
  <r>
    <s v="2024"/>
    <x v="0"/>
    <x v="0"/>
    <x v="1"/>
    <x v="7"/>
    <x v="2"/>
    <s v="0206 - MINISTERIO DE EDUCACIÓN"/>
    <s v="0001 - MINISTERIO DE EDUCACION"/>
    <x v="2"/>
    <x v="10"/>
    <x v="41"/>
    <x v="5"/>
    <x v="42"/>
    <s v="S"/>
    <s v="20 - AMPLIACIÓN DEL PLANTEL EDUCATIVO PARA INICIAL COLOMBINA CASTRO, MUNICIPIO BOCA CHICA, PROVINCIA SANTO DOMINGO."/>
    <s v="10 - FONDO GENERAL"/>
    <n v="15305"/>
    <s v="32 - SANTO DOMINGO"/>
    <n v="6437925"/>
    <n v="0"/>
  </r>
  <r>
    <s v="2024"/>
    <x v="0"/>
    <x v="0"/>
    <x v="1"/>
    <x v="7"/>
    <x v="2"/>
    <s v="0206 - MINISTERIO DE EDUCACIÓN"/>
    <s v="0001 - MINISTERIO DE EDUCACION"/>
    <x v="2"/>
    <x v="10"/>
    <x v="41"/>
    <x v="5"/>
    <x v="42"/>
    <s v="S"/>
    <s v="20 - AMPLIACIÓN DEL PLANTEL EDUCATIVO PARA INICIAL EMETERIO VARGAS MARTE, MUNICIPIO VICENTE NOBLE, PROVINCIA BARAHONA."/>
    <s v="10 - FONDO GENERAL"/>
    <n v="15250"/>
    <s v="04 - BARAHONA"/>
    <n v="4628889"/>
    <n v="0"/>
  </r>
  <r>
    <s v="2024"/>
    <x v="0"/>
    <x v="0"/>
    <x v="1"/>
    <x v="7"/>
    <x v="2"/>
    <s v="0206 - MINISTERIO DE EDUCACIÓN"/>
    <s v="0001 - MINISTERIO DE EDUCACION"/>
    <x v="2"/>
    <x v="10"/>
    <x v="41"/>
    <x v="5"/>
    <x v="42"/>
    <s v="S"/>
    <s v="20 - AMPLIACIÓN DEL PLANTEL EDUCATIVO PARA INICIAL FEDERICO BERMÚDEZ, MUNICIPIO RAMÓN SANTANA, PROVINCIA SAN PEDRO DE MACORÍS."/>
    <s v="10 - FONDO GENERAL"/>
    <n v="15556"/>
    <s v="23 - SAN PEDRO DE MACORIS"/>
    <n v="6659723"/>
    <n v="1498436.96"/>
  </r>
  <r>
    <s v="2024"/>
    <x v="0"/>
    <x v="0"/>
    <x v="1"/>
    <x v="7"/>
    <x v="2"/>
    <s v="0206 - MINISTERIO DE EDUCACIÓN"/>
    <s v="0001 - MINISTERIO DE EDUCACION"/>
    <x v="2"/>
    <x v="10"/>
    <x v="41"/>
    <x v="5"/>
    <x v="42"/>
    <s v="S"/>
    <s v="20 - AMPLIACIÓN DEL PLANTEL EDUCATIVO PARA INICIAL JUAN CARLOS PEÑA REYES, MUNICIPIO SABANA YEGUA, PROVINCIA AZUA."/>
    <s v="10 - FONDO GENERAL"/>
    <n v="15451"/>
    <s v="02 - AZUA"/>
    <n v="12486882"/>
    <n v="2750453.87"/>
  </r>
  <r>
    <s v="2024"/>
    <x v="0"/>
    <x v="0"/>
    <x v="1"/>
    <x v="7"/>
    <x v="2"/>
    <s v="0206 - MINISTERIO DE EDUCACIÓN"/>
    <s v="0001 - MINISTERIO DE EDUCACION"/>
    <x v="2"/>
    <x v="10"/>
    <x v="41"/>
    <x v="5"/>
    <x v="42"/>
    <s v="S"/>
    <s v="20 - AMPLIACIÓN DEL PLANTEL EDUCATIVO PARA INICIAL JUANA EVANGELISTA MALOON, MUNICIPIO SÁNCHEZ, PROVINCIA SAMANÁ."/>
    <s v="10 - FONDO GENERAL"/>
    <n v="15294"/>
    <s v="20 - SAMANA"/>
    <n v="6606206"/>
    <n v="0"/>
  </r>
  <r>
    <s v="2024"/>
    <x v="0"/>
    <x v="0"/>
    <x v="1"/>
    <x v="7"/>
    <x v="2"/>
    <s v="0206 - MINISTERIO DE EDUCACIÓN"/>
    <s v="0001 - MINISTERIO DE EDUCACION"/>
    <x v="2"/>
    <x v="10"/>
    <x v="41"/>
    <x v="5"/>
    <x v="42"/>
    <s v="S"/>
    <s v="20 - AMPLIACIÓN DEL PLANTEL EDUCATIVO PARA INICIAL LA GUAMA ABAJO, MUNICIPIO LA VEGA, PROVINCIA LA VEGA."/>
    <s v="10 - FONDO GENERAL"/>
    <n v="15624"/>
    <s v="13 - LA VEGA"/>
    <n v="6731551"/>
    <n v="0"/>
  </r>
  <r>
    <s v="2024"/>
    <x v="0"/>
    <x v="0"/>
    <x v="1"/>
    <x v="7"/>
    <x v="2"/>
    <s v="0206 - MINISTERIO DE EDUCACIÓN"/>
    <s v="0001 - MINISTERIO DE EDUCACION"/>
    <x v="2"/>
    <x v="10"/>
    <x v="41"/>
    <x v="5"/>
    <x v="42"/>
    <s v="S"/>
    <s v="20 - AMPLIACIÓN DEL PLANTEL EDUCATIVO PARA INICIAL MANUEL ANTONIO RODRÍGUEZ MERCEDES, MUNICIPIO MOCA, PROVINCIA ESPAILLAT."/>
    <s v="10 - FONDO GENERAL"/>
    <n v="15635"/>
    <s v="09 - ESPAILLAT"/>
    <n v="4768626"/>
    <n v="1072940.78"/>
  </r>
  <r>
    <s v="2024"/>
    <x v="0"/>
    <x v="0"/>
    <x v="1"/>
    <x v="7"/>
    <x v="2"/>
    <s v="0206 - MINISTERIO DE EDUCACIÓN"/>
    <s v="0001 - MINISTERIO DE EDUCACION"/>
    <x v="2"/>
    <x v="10"/>
    <x v="41"/>
    <x v="5"/>
    <x v="42"/>
    <s v="S"/>
    <s v="20 - AMPLIACIÓN DEL PLANTEL EDUCATIVO PARA INICIAL PROF. MARÍA LUISA ABREU GUZMÁN , MUNICIPIO ESPERANZA, PROVINCIA VALVERDE."/>
    <s v="10 - FONDO GENERAL"/>
    <n v="15772"/>
    <s v="27 - VALVERDE"/>
    <n v="12531922"/>
    <n v="0"/>
  </r>
  <r>
    <s v="2024"/>
    <x v="0"/>
    <x v="0"/>
    <x v="1"/>
    <x v="7"/>
    <x v="2"/>
    <s v="0206 - MINISTERIO DE EDUCACIÓN"/>
    <s v="0001 - MINISTERIO DE EDUCACION"/>
    <x v="2"/>
    <x v="10"/>
    <x v="41"/>
    <x v="5"/>
    <x v="42"/>
    <s v="S"/>
    <s v="20 - AMPLIACIÓN DEL PLANTEL EDUCATIVO PARA INICIAL PROF. RAMÓN ALTAGRACIA CORDONES, MUNICIPIO VILLA HERMOSA, PROVINCIA LA ROMANA."/>
    <s v="10 - FONDO GENERAL"/>
    <n v="15223"/>
    <s v="12 - LA ROMANA"/>
    <n v="10913919"/>
    <n v="0"/>
  </r>
  <r>
    <s v="2024"/>
    <x v="0"/>
    <x v="0"/>
    <x v="1"/>
    <x v="7"/>
    <x v="2"/>
    <s v="0206 - MINISTERIO DE EDUCACIÓN"/>
    <s v="0001 - MINISTERIO DE EDUCACION"/>
    <x v="2"/>
    <x v="10"/>
    <x v="41"/>
    <x v="5"/>
    <x v="42"/>
    <s v="S"/>
    <s v="20 - CONSTRUCCIÓN 4 ESTANCIAS INFANTILES EN LA PROVINCIA DE PUERTO PLATA"/>
    <s v="10 - FONDO GENERAL"/>
    <n v="13061"/>
    <s v="18 - PUERTO PLATA"/>
    <n v="3116871"/>
    <n v="0"/>
  </r>
  <r>
    <s v="2024"/>
    <x v="0"/>
    <x v="0"/>
    <x v="1"/>
    <x v="7"/>
    <x v="2"/>
    <s v="0206 - MINISTERIO DE EDUCACIÓN"/>
    <s v="0001 - MINISTERIO DE EDUCACION"/>
    <x v="2"/>
    <x v="10"/>
    <x v="41"/>
    <x v="5"/>
    <x v="42"/>
    <s v="S"/>
    <s v="21 - AMPLIACIÓN DEL PLANTEL EDUCATIVO PARA INICIAL COPA BOMBITA, MUNICIPIO VICENTE NOBLE, PROVINCIA BARAHONA."/>
    <s v="10 - FONDO GENERAL"/>
    <n v="15251"/>
    <s v="04 - BARAHONA"/>
    <n v="11116179"/>
    <n v="0"/>
  </r>
  <r>
    <s v="2024"/>
    <x v="0"/>
    <x v="0"/>
    <x v="1"/>
    <x v="7"/>
    <x v="2"/>
    <s v="0206 - MINISTERIO DE EDUCACIÓN"/>
    <s v="0001 - MINISTERIO DE EDUCACION"/>
    <x v="2"/>
    <x v="10"/>
    <x v="41"/>
    <x v="5"/>
    <x v="42"/>
    <s v="S"/>
    <s v="21 - AMPLIACIÓN DEL PLANTEL EDUCATIVO PARA INICIAL EL ROSARIO, MUNICIPIO EL SEIBO, PROVINCIA EL SEIBO."/>
    <s v="10 - FONDO GENERAL"/>
    <n v="15224"/>
    <s v="08 - EL SEIBO"/>
    <n v="11075727"/>
    <n v="0"/>
  </r>
  <r>
    <s v="2024"/>
    <x v="0"/>
    <x v="0"/>
    <x v="1"/>
    <x v="7"/>
    <x v="2"/>
    <s v="0206 - MINISTERIO DE EDUCACIÓN"/>
    <s v="0001 - MINISTERIO DE EDUCACION"/>
    <x v="2"/>
    <x v="10"/>
    <x v="41"/>
    <x v="5"/>
    <x v="42"/>
    <s v="S"/>
    <s v="21 - AMPLIACIÓN DEL PLANTEL EDUCATIVO PARA INICIAL JAVIER ANTONIO CASTILLO PÉREZ, MUNICIPIO PUEBLO VIEJO, PROVINCIA AZUA."/>
    <s v="10 - FONDO GENERAL"/>
    <n v="15453"/>
    <s v="02 - AZUA"/>
    <n v="11208701"/>
    <n v="2552834.66"/>
  </r>
  <r>
    <s v="2024"/>
    <x v="0"/>
    <x v="0"/>
    <x v="1"/>
    <x v="7"/>
    <x v="2"/>
    <s v="0206 - MINISTERIO DE EDUCACIÓN"/>
    <s v="0001 - MINISTERIO DE EDUCACION"/>
    <x v="2"/>
    <x v="10"/>
    <x v="41"/>
    <x v="5"/>
    <x v="42"/>
    <s v="S"/>
    <s v="21 - AMPLIACIÓN DEL PLANTEL EDUCATIVO PARA INICIAL MANUEL ANTONIO MORALES, MUNICIPIO COMENDADOR, PROVINCIA ELÍAS PIÑA."/>
    <s v="10 - FONDO GENERAL"/>
    <n v="15371"/>
    <s v="07 - ELIAS PINA"/>
    <n v="11249055"/>
    <n v="0"/>
  </r>
  <r>
    <s v="2024"/>
    <x v="0"/>
    <x v="0"/>
    <x v="1"/>
    <x v="7"/>
    <x v="2"/>
    <s v="0206 - MINISTERIO DE EDUCACIÓN"/>
    <s v="0001 - MINISTERIO DE EDUCACION"/>
    <x v="2"/>
    <x v="10"/>
    <x v="41"/>
    <x v="5"/>
    <x v="42"/>
    <s v="S"/>
    <s v="21 - AMPLIACIÓN DEL PLANTEL EDUCATIVO PARA INICIAL MONTE CRISTI, MUNICIPIO SAN PEDRO DE MACORÍS, PROVINCIA SAN PEDRO DE MACORÍS."/>
    <s v="10 - FONDO GENERAL"/>
    <n v="15557"/>
    <s v="23 - SAN PEDRO DE MACORIS"/>
    <n v="6659723"/>
    <n v="1498436.96"/>
  </r>
  <r>
    <s v="2024"/>
    <x v="0"/>
    <x v="0"/>
    <x v="1"/>
    <x v="7"/>
    <x v="2"/>
    <s v="0206 - MINISTERIO DE EDUCACIÓN"/>
    <s v="0001 - MINISTERIO DE EDUCACION"/>
    <x v="2"/>
    <x v="10"/>
    <x v="41"/>
    <x v="5"/>
    <x v="42"/>
    <s v="S"/>
    <s v="21 - AMPLIACIÓN DEL PLANTEL EDUCATIVO PARA INICIAL OLIVERIO ESPAILLAT HERNÁNDEZ, MUNICIPIO MOCA, PROVINCIA ESPAILLAT."/>
    <s v="10 - FONDO GENERAL"/>
    <n v="15636"/>
    <s v="09 - ESPAILLAT"/>
    <n v="4768626"/>
    <n v="0"/>
  </r>
  <r>
    <s v="2024"/>
    <x v="0"/>
    <x v="0"/>
    <x v="1"/>
    <x v="7"/>
    <x v="2"/>
    <s v="0206 - MINISTERIO DE EDUCACIÓN"/>
    <s v="0001 - MINISTERIO DE EDUCACION"/>
    <x v="2"/>
    <x v="10"/>
    <x v="41"/>
    <x v="5"/>
    <x v="42"/>
    <s v="S"/>
    <s v="21 - AMPLIACIÓN DEL PLANTEL EDUCATIVO PARA INICIAL PROF. ALTAGRACIA MEDINA DE BRITO, MUNICIPIO SAMANÁ, PROVINCIA SAMANÁ."/>
    <s v="10 - FONDO GENERAL"/>
    <n v="15295"/>
    <s v="20 - SAMANA"/>
    <n v="6606206"/>
    <n v="0"/>
  </r>
  <r>
    <s v="2024"/>
    <x v="0"/>
    <x v="0"/>
    <x v="1"/>
    <x v="7"/>
    <x v="2"/>
    <s v="0206 - MINISTERIO DE EDUCACIÓN"/>
    <s v="0001 - MINISTERIO DE EDUCACION"/>
    <x v="2"/>
    <x v="10"/>
    <x v="41"/>
    <x v="5"/>
    <x v="42"/>
    <s v="S"/>
    <s v="21 - AMPLIACIÓN DEL PLANTEL EDUCATIVO PARA INICIAL PROF. ANARDO VINICIO HERRERA, MUNICIPIO LA VEGA, PROVINCIA LA VEGA."/>
    <s v="10 - FONDO GENERAL"/>
    <n v="15625"/>
    <s v="13 - LA VEGA"/>
    <n v="4768626"/>
    <n v="0"/>
  </r>
  <r>
    <s v="2024"/>
    <x v="0"/>
    <x v="0"/>
    <x v="1"/>
    <x v="7"/>
    <x v="2"/>
    <s v="0206 - MINISTERIO DE EDUCACIÓN"/>
    <s v="0001 - MINISTERIO DE EDUCACION"/>
    <x v="2"/>
    <x v="10"/>
    <x v="41"/>
    <x v="5"/>
    <x v="42"/>
    <s v="S"/>
    <s v="21 - AMPLIACIÓN DEL PLANTEL EDUCATIVO PARA INICIAL PROF. ELBA ANTONIA BÁEZ CASTRO, MUNICIPIO ESPERANZA, PROVINCIA VALVERDE."/>
    <s v="10 - FONDO GENERAL"/>
    <n v="15773"/>
    <s v="27 - VALVERDE"/>
    <n v="4785373"/>
    <n v="0"/>
  </r>
  <r>
    <s v="2024"/>
    <x v="0"/>
    <x v="0"/>
    <x v="1"/>
    <x v="7"/>
    <x v="2"/>
    <s v="0206 - MINISTERIO DE EDUCACIÓN"/>
    <s v="0001 - MINISTERIO DE EDUCACION"/>
    <x v="2"/>
    <x v="10"/>
    <x v="41"/>
    <x v="5"/>
    <x v="42"/>
    <s v="S"/>
    <s v="21 - AMPLIACIÓN DEL PLANTEL EDUCATIVO PARA INICIAL PROF. JUAN TAYLOR VENTURA, MUNICIPIO BOCA CHICA, PROVINCIA SANTO DOMINGO."/>
    <s v="10 - FONDO GENERAL"/>
    <n v="15306"/>
    <s v="32 - SANTO DOMINGO"/>
    <n v="6437925"/>
    <n v="0"/>
  </r>
  <r>
    <s v="2024"/>
    <x v="0"/>
    <x v="0"/>
    <x v="1"/>
    <x v="7"/>
    <x v="2"/>
    <s v="0206 - MINISTERIO DE EDUCACIÓN"/>
    <s v="0001 - MINISTERIO DE EDUCACION"/>
    <x v="2"/>
    <x v="10"/>
    <x v="41"/>
    <x v="5"/>
    <x v="42"/>
    <s v="S"/>
    <s v="22 - AMPLIACIÓN DEL PLANTEL EDUCATIVO PARA INICIAL ALTAGRACIA HENRÍQUEZ PERDOMO, MUNICIPIO VICENTE NOBLE, PROVINCIA BARAHONA."/>
    <s v="10 - FONDO GENERAL"/>
    <n v="15252"/>
    <s v="04 - BARAHONA"/>
    <n v="12403731"/>
    <n v="0"/>
  </r>
  <r>
    <s v="2024"/>
    <x v="0"/>
    <x v="0"/>
    <x v="1"/>
    <x v="7"/>
    <x v="2"/>
    <s v="0206 - MINISTERIO DE EDUCACIÓN"/>
    <s v="0001 - MINISTERIO DE EDUCACION"/>
    <x v="2"/>
    <x v="10"/>
    <x v="41"/>
    <x v="5"/>
    <x v="42"/>
    <s v="S"/>
    <s v="22 - AMPLIACIÓN DEL PLANTEL EDUCATIVO PARA INICIAL ANA LUISA SUAREZ CARABALLO, MUNICIPIO LA VEGA, PROVINCIA LA VEGA."/>
    <s v="10 - FONDO GENERAL"/>
    <n v="15626"/>
    <s v="13 - LA VEGA"/>
    <n v="4768626"/>
    <n v="0"/>
  </r>
  <r>
    <s v="2024"/>
    <x v="0"/>
    <x v="0"/>
    <x v="1"/>
    <x v="7"/>
    <x v="2"/>
    <s v="0206 - MINISTERIO DE EDUCACIÓN"/>
    <s v="0001 - MINISTERIO DE EDUCACION"/>
    <x v="2"/>
    <x v="10"/>
    <x v="41"/>
    <x v="5"/>
    <x v="42"/>
    <s v="S"/>
    <s v="22 - AMPLIACIÓN DEL PLANTEL EDUCATIVO PARA INICIAL BATEY MIGUELCHO, MUNICIPIO SAN PEDRO DE MACORÍS, PROVINCIA SAN PEDRO DE MACORÍS."/>
    <s v="10 - FONDO GENERAL"/>
    <n v="15558"/>
    <s v="23 - SAN PEDRO DE MACORIS"/>
    <n v="4718384"/>
    <n v="1061636.3899999999"/>
  </r>
  <r>
    <s v="2024"/>
    <x v="0"/>
    <x v="0"/>
    <x v="1"/>
    <x v="7"/>
    <x v="2"/>
    <s v="0206 - MINISTERIO DE EDUCACIÓN"/>
    <s v="0001 - MINISTERIO DE EDUCACION"/>
    <x v="2"/>
    <x v="10"/>
    <x v="41"/>
    <x v="5"/>
    <x v="42"/>
    <s v="S"/>
    <s v="22 - AMPLIACIÓN DEL PLANTEL EDUCATIVO PARA INICIAL BEJUCAL, MUNICIPIO ESPERANZA, PROVINCIA VALVERDE."/>
    <s v="10 - FONDO GENERAL"/>
    <n v="15774"/>
    <s v="27 - VALVERDE"/>
    <n v="4785373"/>
    <n v="0"/>
  </r>
  <r>
    <s v="2024"/>
    <x v="0"/>
    <x v="0"/>
    <x v="1"/>
    <x v="7"/>
    <x v="2"/>
    <s v="0206 - MINISTERIO DE EDUCACIÓN"/>
    <s v="0001 - MINISTERIO DE EDUCACION"/>
    <x v="2"/>
    <x v="10"/>
    <x v="41"/>
    <x v="5"/>
    <x v="42"/>
    <s v="S"/>
    <s v="22 - AMPLIACIÓN DEL PLANTEL EDUCATIVO PARA INICIAL EVA MARÍA PELLERANO, MUNICIPIO BÁNICA, PROVINCIA ELÍAS PIÑA."/>
    <s v="10 - FONDO GENERAL"/>
    <n v="15372"/>
    <s v="07 - ELIAS PINA"/>
    <n v="11249055"/>
    <n v="0"/>
  </r>
  <r>
    <s v="2024"/>
    <x v="0"/>
    <x v="0"/>
    <x v="1"/>
    <x v="7"/>
    <x v="2"/>
    <s v="0206 - MINISTERIO DE EDUCACIÓN"/>
    <s v="0001 - MINISTERIO DE EDUCACION"/>
    <x v="2"/>
    <x v="10"/>
    <x v="41"/>
    <x v="5"/>
    <x v="42"/>
    <s v="S"/>
    <s v="22 - AMPLIACIÓN DEL PLANTEL EDUCATIVO PARA INICIAL JESÚS MAESTRO, MUNICIPIO SABANA YEGUA, PROVINCIA AZUA."/>
    <s v="10 - FONDO GENERAL"/>
    <n v="15454"/>
    <s v="02 - AZUA"/>
    <n v="6731551"/>
    <n v="1511939.77"/>
  </r>
  <r>
    <s v="2024"/>
    <x v="0"/>
    <x v="0"/>
    <x v="1"/>
    <x v="7"/>
    <x v="2"/>
    <s v="0206 - MINISTERIO DE EDUCACIÓN"/>
    <s v="0001 - MINISTERIO DE EDUCACION"/>
    <x v="2"/>
    <x v="10"/>
    <x v="41"/>
    <x v="5"/>
    <x v="42"/>
    <s v="S"/>
    <s v="22 - AMPLIACIÓN DEL PLANTEL EDUCATIVO PARA INICIAL LA MINA, MUNICIPIO MICHES, PROVINCIA EL SEIBO."/>
    <s v="10 - FONDO GENERAL"/>
    <n v="15225"/>
    <s v="08 - EL SEIBO"/>
    <n v="4612045"/>
    <n v="0"/>
  </r>
  <r>
    <s v="2024"/>
    <x v="0"/>
    <x v="0"/>
    <x v="1"/>
    <x v="7"/>
    <x v="2"/>
    <s v="0206 - MINISTERIO DE EDUCACIÓN"/>
    <s v="0001 - MINISTERIO DE EDUCACION"/>
    <x v="2"/>
    <x v="10"/>
    <x v="41"/>
    <x v="5"/>
    <x v="42"/>
    <s v="S"/>
    <s v="22 - AMPLIACIÓN DEL PLANTEL EDUCATIVO PARA INICIAL PROF. CAROLINA ANTONIA ROJAS, MUNICIPIO MOCA, PROVINCIA ESPAILLAT."/>
    <s v="10 - FONDO GENERAL"/>
    <n v="15637"/>
    <s v="09 - ESPAILLAT"/>
    <n v="6731551"/>
    <n v="0"/>
  </r>
  <r>
    <s v="2024"/>
    <x v="0"/>
    <x v="0"/>
    <x v="1"/>
    <x v="7"/>
    <x v="2"/>
    <s v="0206 - MINISTERIO DE EDUCACIÓN"/>
    <s v="0001 - MINISTERIO DE EDUCACION"/>
    <x v="2"/>
    <x v="10"/>
    <x v="41"/>
    <x v="5"/>
    <x v="42"/>
    <s v="S"/>
    <s v="22 - AMPLIACIÓN DEL PLANTEL EDUCATIVO PARA INICIAL RANCHO ARRIBA, MUNICIPIO SANTO DOMINGO NORTE, PROVINCIA SANTO DOMINGO."/>
    <s v="10 - FONDO GENERAL"/>
    <n v="15827"/>
    <s v="32 - SANTO DOMINGO"/>
    <n v="4684890"/>
    <n v="1113016.44"/>
  </r>
  <r>
    <s v="2024"/>
    <x v="0"/>
    <x v="0"/>
    <x v="1"/>
    <x v="7"/>
    <x v="2"/>
    <s v="0206 - MINISTERIO DE EDUCACIÓN"/>
    <s v="0001 - MINISTERIO DE EDUCACION"/>
    <x v="2"/>
    <x v="10"/>
    <x v="41"/>
    <x v="5"/>
    <x v="42"/>
    <s v="S"/>
    <s v="22 - AMPLIACIÓN DEL PLANTEL EDUCATIVO PARA INICIAL SALUSTINO MORILLO, MUNICIPIO TENARES, PROVINCIA HERMANAS MIRABAL."/>
    <s v="10 - FONDO GENERAL"/>
    <n v="15653"/>
    <s v="19 - HERMANAS MIRABAL"/>
    <n v="11208701"/>
    <n v="0"/>
  </r>
  <r>
    <s v="2024"/>
    <x v="0"/>
    <x v="0"/>
    <x v="1"/>
    <x v="7"/>
    <x v="2"/>
    <s v="0206 - MINISTERIO DE EDUCACIÓN"/>
    <s v="0001 - MINISTERIO DE EDUCACION"/>
    <x v="2"/>
    <x v="10"/>
    <x v="41"/>
    <x v="5"/>
    <x v="42"/>
    <s v="S"/>
    <s v="23 - AMPLIACIÓN DEL PLANTEL EDUCATIVO PARA INICIAL ANTONIO DUVERGÉ, MUNICIPIO PEDRO SANTANA, PROVINCIA ELÍAS PIÑA."/>
    <s v="10 - FONDO GENERAL"/>
    <n v="15373"/>
    <s v="07 - ELIAS PINA"/>
    <n v="11249055"/>
    <n v="0"/>
  </r>
  <r>
    <s v="2024"/>
    <x v="0"/>
    <x v="0"/>
    <x v="1"/>
    <x v="7"/>
    <x v="2"/>
    <s v="0206 - MINISTERIO DE EDUCACIÓN"/>
    <s v="0001 - MINISTERIO DE EDUCACION"/>
    <x v="2"/>
    <x v="10"/>
    <x v="41"/>
    <x v="5"/>
    <x v="42"/>
    <s v="S"/>
    <s v="23 - AMPLIACIÓN DEL PLANTEL EDUCATIVO PARA INICIAL BATEY EL JAGUAL, MUNICIPIO RAMÓN SANTANA, PROVINCIA SAN PEDRO DE MACORÍS."/>
    <s v="10 - FONDO GENERAL"/>
    <n v="15559"/>
    <s v="23 - SAN PEDRO DE MACORIS"/>
    <n v="6659723"/>
    <n v="0"/>
  </r>
  <r>
    <s v="2024"/>
    <x v="0"/>
    <x v="0"/>
    <x v="1"/>
    <x v="7"/>
    <x v="2"/>
    <s v="0206 - MINISTERIO DE EDUCACIÓN"/>
    <s v="0001 - MINISTERIO DE EDUCACION"/>
    <x v="2"/>
    <x v="10"/>
    <x v="41"/>
    <x v="5"/>
    <x v="42"/>
    <s v="S"/>
    <s v="23 - AMPLIACIÓN DEL PLANTEL EDUCATIVO PARA INICIAL BUENA VENTURA SORIANO, MUNICIPIO EL SEIBO, PROVINCIA EL SEIBO."/>
    <s v="10 - FONDO GENERAL"/>
    <n v="15226"/>
    <s v="08 - EL SEIBO"/>
    <n v="6582165"/>
    <n v="0"/>
  </r>
  <r>
    <s v="2024"/>
    <x v="0"/>
    <x v="0"/>
    <x v="1"/>
    <x v="7"/>
    <x v="2"/>
    <s v="0206 - MINISTERIO DE EDUCACIÓN"/>
    <s v="0001 - MINISTERIO DE EDUCACION"/>
    <x v="2"/>
    <x v="10"/>
    <x v="41"/>
    <x v="5"/>
    <x v="42"/>
    <s v="S"/>
    <s v="23 - AMPLIACIÓN DEL PLANTEL EDUCATIVO PARA INICIAL GASTÓN FERNANDO DELIGNE, MUNICIPIO OVIEDO, PROVINCIA PEDERNALES."/>
    <s v="10 - FONDO GENERAL"/>
    <n v="15352"/>
    <s v="16 - PEDERNALES"/>
    <n v="6779437"/>
    <n v="1518981.56"/>
  </r>
  <r>
    <s v="2024"/>
    <x v="0"/>
    <x v="0"/>
    <x v="1"/>
    <x v="7"/>
    <x v="2"/>
    <s v="0206 - MINISTERIO DE EDUCACIÓN"/>
    <s v="0001 - MINISTERIO DE EDUCACION"/>
    <x v="2"/>
    <x v="10"/>
    <x v="41"/>
    <x v="5"/>
    <x v="42"/>
    <s v="S"/>
    <s v="23 - AMPLIACIÓN DEL PLANTEL EDUCATIVO PARA INICIAL LAS CAÑAS, MUNICIPIO LA VEGA, PROVINCIA LA VEGA."/>
    <s v="10 - FONDO GENERAL"/>
    <n v="15627"/>
    <s v="13 - LA VEGA"/>
    <n v="4768626"/>
    <n v="0"/>
  </r>
  <r>
    <s v="2024"/>
    <x v="0"/>
    <x v="0"/>
    <x v="1"/>
    <x v="7"/>
    <x v="2"/>
    <s v="0206 - MINISTERIO DE EDUCACIÓN"/>
    <s v="0001 - MINISTERIO DE EDUCACION"/>
    <x v="2"/>
    <x v="10"/>
    <x v="41"/>
    <x v="5"/>
    <x v="42"/>
    <s v="S"/>
    <s v="23 - AMPLIACIÓN DEL PLANTEL EDUCATIVO PARA INICIAL MANUEL RAMÓN ESCALANTE, MUNICIPIO TÁBARA ARRIBA, PROVINCIA AZUA."/>
    <s v="10 - FONDO GENERAL"/>
    <n v="15455"/>
    <s v="02 - AZUA"/>
    <n v="6731551"/>
    <n v="1514598.56"/>
  </r>
  <r>
    <s v="2024"/>
    <x v="0"/>
    <x v="0"/>
    <x v="1"/>
    <x v="7"/>
    <x v="2"/>
    <s v="0206 - MINISTERIO DE EDUCACIÓN"/>
    <s v="0001 - MINISTERIO DE EDUCACION"/>
    <x v="2"/>
    <x v="10"/>
    <x v="41"/>
    <x v="5"/>
    <x v="42"/>
    <s v="S"/>
    <s v="23 - AMPLIACIÓN DEL PLANTEL EDUCATIVO PARA INICIAL ONÉSIMO POLANCO, MUNICIPIO MOCA, PROVINCIA ESPAILLAT."/>
    <s v="10 - FONDO GENERAL"/>
    <n v="15638"/>
    <s v="09 - ESPAILLAT"/>
    <n v="4768626"/>
    <n v="0"/>
  </r>
  <r>
    <s v="2024"/>
    <x v="0"/>
    <x v="0"/>
    <x v="1"/>
    <x v="7"/>
    <x v="2"/>
    <s v="0206 - MINISTERIO DE EDUCACIÓN"/>
    <s v="0001 - MINISTERIO DE EDUCACION"/>
    <x v="2"/>
    <x v="10"/>
    <x v="41"/>
    <x v="5"/>
    <x v="42"/>
    <s v="S"/>
    <s v="23 - AMPLIACIÓN DEL PLANTEL EDUCATIVO PARA INICIAL PROF. ARACELIS RAMÍREZ BREA, MUNICIPIO ESPERANZA, PROVINCIA VALVERDE."/>
    <s v="10 - FONDO GENERAL"/>
    <n v="15775"/>
    <s v="27 - VALVERDE"/>
    <n v="21825563"/>
    <n v="0"/>
  </r>
  <r>
    <s v="2024"/>
    <x v="0"/>
    <x v="0"/>
    <x v="1"/>
    <x v="7"/>
    <x v="2"/>
    <s v="0206 - MINISTERIO DE EDUCACIÓN"/>
    <s v="0001 - MINISTERIO DE EDUCACION"/>
    <x v="2"/>
    <x v="10"/>
    <x v="41"/>
    <x v="5"/>
    <x v="42"/>
    <s v="S"/>
    <s v="23 - AMPLIACIÓN DEL PLANTEL EDUCATIVO PARA INICIAL PROF. ELPIDIO JAVIER TAPIA, MUNICIPIO SANTO DOMINGO NORTE, PROVINCIA SANTO DOMINGO."/>
    <s v="10 - FONDO GENERAL"/>
    <n v="15828"/>
    <s v="32 - SANTO DOMINGO"/>
    <n v="11006928"/>
    <n v="2456920.17"/>
  </r>
  <r>
    <s v="2024"/>
    <x v="0"/>
    <x v="0"/>
    <x v="1"/>
    <x v="7"/>
    <x v="2"/>
    <s v="0206 - MINISTERIO DE EDUCACIÓN"/>
    <s v="0001 - MINISTERIO DE EDUCACION"/>
    <x v="2"/>
    <x v="10"/>
    <x v="41"/>
    <x v="5"/>
    <x v="42"/>
    <s v="S"/>
    <s v="23 - AMPLIACIÓN DEL PLANTEL EDUCATIVO PARA INICIAL PROF. YRMA ALTAGRACIA JORGE CABRAL, MUNICIPIO TENARES, PROVINCIA HERMANAS MIRABAL."/>
    <s v="10 - FONDO GENERAL"/>
    <n v="15654"/>
    <s v="19 - HERMANAS MIRABAL"/>
    <n v="6731551"/>
    <n v="0"/>
  </r>
  <r>
    <s v="2024"/>
    <x v="0"/>
    <x v="0"/>
    <x v="1"/>
    <x v="7"/>
    <x v="2"/>
    <s v="0206 - MINISTERIO DE EDUCACIÓN"/>
    <s v="0001 - MINISTERIO DE EDUCACION"/>
    <x v="2"/>
    <x v="10"/>
    <x v="41"/>
    <x v="5"/>
    <x v="42"/>
    <s v="S"/>
    <s v="23 - CONSTRUCCIÓN DE 4 ESTANCIAS INFANTILES EN LA PROVINCIA DE SAN PEDRO DE MACORIS"/>
    <s v="10 - FONDO GENERAL"/>
    <n v="13064"/>
    <s v="23 - SAN PEDRO DE MACORIS"/>
    <n v="3861559"/>
    <n v="0"/>
  </r>
  <r>
    <s v="2024"/>
    <x v="0"/>
    <x v="0"/>
    <x v="1"/>
    <x v="7"/>
    <x v="2"/>
    <s v="0206 - MINISTERIO DE EDUCACIÓN"/>
    <s v="0001 - MINISTERIO DE EDUCACION"/>
    <x v="2"/>
    <x v="10"/>
    <x v="41"/>
    <x v="5"/>
    <x v="42"/>
    <s v="S"/>
    <s v="24 - AMPLIACIÓN DEL PLANTEL EDUCATIVO PARA INICIAL BOCA DEL SOCO, MUNICIPIO SAN PEDRO DE MACORÍS, PROVINCIA SAN PEDRO DE MACORÍS."/>
    <s v="10 - FONDO GENERAL"/>
    <n v="15560"/>
    <s v="23 - SAN PEDRO DE MACORIS"/>
    <n v="6659723"/>
    <n v="0"/>
  </r>
  <r>
    <s v="2024"/>
    <x v="0"/>
    <x v="0"/>
    <x v="1"/>
    <x v="7"/>
    <x v="2"/>
    <s v="0206 - MINISTERIO DE EDUCACIÓN"/>
    <s v="0001 - MINISTERIO DE EDUCACION"/>
    <x v="2"/>
    <x v="10"/>
    <x v="41"/>
    <x v="5"/>
    <x v="42"/>
    <s v="S"/>
    <s v="24 - AMPLIACIÓN DEL PLANTEL EDUCATIVO PARA INICIAL CESAR NICOLÁS PENSON, MUNICIPIO ESPERANZA, PROVINCIA VALVERDE."/>
    <s v="10 - FONDO GENERAL"/>
    <n v="15776"/>
    <s v="27 - VALVERDE"/>
    <n v="11249055"/>
    <n v="0"/>
  </r>
  <r>
    <s v="2024"/>
    <x v="0"/>
    <x v="0"/>
    <x v="1"/>
    <x v="7"/>
    <x v="2"/>
    <s v="0206 - MINISTERIO DE EDUCACIÓN"/>
    <s v="0001 - MINISTERIO DE EDUCACION"/>
    <x v="2"/>
    <x v="10"/>
    <x v="41"/>
    <x v="5"/>
    <x v="42"/>
    <s v="S"/>
    <s v="24 - AMPLIACIÓN DEL PLANTEL EDUCATIVO PARA INICIAL ISABEL MARÍA CORONA, MUNICIPIO MOCA, PROVINCIA ESPAILLAT."/>
    <s v="10 - FONDO GENERAL"/>
    <n v="15639"/>
    <s v="09 - ESPAILLAT"/>
    <n v="4768626"/>
    <n v="1278286.73"/>
  </r>
  <r>
    <s v="2024"/>
    <x v="0"/>
    <x v="0"/>
    <x v="1"/>
    <x v="7"/>
    <x v="2"/>
    <s v="0206 - MINISTERIO DE EDUCACIÓN"/>
    <s v="0001 - MINISTERIO DE EDUCACION"/>
    <x v="2"/>
    <x v="10"/>
    <x v="41"/>
    <x v="5"/>
    <x v="42"/>
    <s v="S"/>
    <s v="24 - AMPLIACIÓN DEL PLANTEL EDUCATIVO PARA INICIAL JUAN SÁNCHEZ RAMÍREZ, MUNICIPIO EL SEIBO, PROVINCIA EL SEIBO."/>
    <s v="10 - FONDO GENERAL"/>
    <n v="15227"/>
    <s v="08 - EL SEIBO"/>
    <n v="6582165"/>
    <n v="0"/>
  </r>
  <r>
    <s v="2024"/>
    <x v="0"/>
    <x v="0"/>
    <x v="1"/>
    <x v="7"/>
    <x v="2"/>
    <s v="0206 - MINISTERIO DE EDUCACIÓN"/>
    <s v="0001 - MINISTERIO DE EDUCACION"/>
    <x v="2"/>
    <x v="10"/>
    <x v="41"/>
    <x v="5"/>
    <x v="42"/>
    <s v="S"/>
    <s v="24 - AMPLIACIÓN DEL PLANTEL EDUCATIVO PARA INICIAL LUIS RAMÍREZ MORA, MUNICIPIO TÁBARA ARRIBA, PROVINCIA AZUA."/>
    <s v="10 - FONDO GENERAL"/>
    <n v="15456"/>
    <s v="02 - AZUA"/>
    <n v="11208701"/>
    <n v="2521957.66"/>
  </r>
  <r>
    <s v="2024"/>
    <x v="0"/>
    <x v="0"/>
    <x v="1"/>
    <x v="7"/>
    <x v="2"/>
    <s v="0206 - MINISTERIO DE EDUCACIÓN"/>
    <s v="0001 - MINISTERIO DE EDUCACION"/>
    <x v="2"/>
    <x v="10"/>
    <x v="41"/>
    <x v="5"/>
    <x v="42"/>
    <s v="S"/>
    <s v="24 - AMPLIACIÓN DEL PLANTEL EDUCATIVO PARA INICIAL PASTORA MARGARITA MERCEDES, MUNICIPIO SANTO DOMINGO NORTE, PROVINCIA SANTO DOMINGO."/>
    <s v="10 - FONDO GENERAL"/>
    <n v="15829"/>
    <s v="32 - SANTO DOMINGO"/>
    <n v="11006928"/>
    <n v="2456920.17"/>
  </r>
  <r>
    <s v="2024"/>
    <x v="0"/>
    <x v="0"/>
    <x v="1"/>
    <x v="7"/>
    <x v="2"/>
    <s v="0206 - MINISTERIO DE EDUCACIÓN"/>
    <s v="0001 - MINISTERIO DE EDUCACION"/>
    <x v="2"/>
    <x v="10"/>
    <x v="41"/>
    <x v="5"/>
    <x v="42"/>
    <s v="S"/>
    <s v="24 - AMPLIACIÓN DEL PLANTEL EDUCATIVO PARA INICIAL PROF. ANA VICTORIA ORTEGA RODRÍGUEZ, MUNICIPIO LA VEGA, PROVINCIA LA VEGA."/>
    <s v="10 - FONDO GENERAL"/>
    <n v="15628"/>
    <s v="13 - LA VEGA"/>
    <n v="4768626"/>
    <n v="0"/>
  </r>
  <r>
    <s v="2024"/>
    <x v="0"/>
    <x v="0"/>
    <x v="1"/>
    <x v="7"/>
    <x v="2"/>
    <s v="0206 - MINISTERIO DE EDUCACIÓN"/>
    <s v="0001 - MINISTERIO DE EDUCACION"/>
    <x v="2"/>
    <x v="10"/>
    <x v="41"/>
    <x v="5"/>
    <x v="42"/>
    <s v="S"/>
    <s v="24 - AMPLIACIÓN DEL PLANTEL EDUCATIVO PARA INICIAL PROF. LUIS DÍAZ DÍAZ, MUNICIPIO PEDERNALES, PROVINCIA PEDERNALES."/>
    <s v="10 - FONDO GENERAL"/>
    <n v="15353"/>
    <s v="16 - PEDERNALES"/>
    <n v="12576962"/>
    <n v="2861943.06"/>
  </r>
  <r>
    <s v="2024"/>
    <x v="0"/>
    <x v="0"/>
    <x v="1"/>
    <x v="7"/>
    <x v="2"/>
    <s v="0206 - MINISTERIO DE EDUCACIÓN"/>
    <s v="0001 - MINISTERIO DE EDUCACION"/>
    <x v="2"/>
    <x v="10"/>
    <x v="41"/>
    <x v="5"/>
    <x v="42"/>
    <s v="S"/>
    <s v="24 - AMPLIACIÓN DEL PLANTEL EDUCATIVO PARA INICIAL PROF. LUIS MILCÍADES ESPICHICOQUEZ PÉREZ, MUNICIPIO BÁNICA, PROVINCIA ELÍAS PIÑA."/>
    <s v="10 - FONDO GENERAL"/>
    <n v="15374"/>
    <s v="07 - ELIAS PINA"/>
    <n v="6755494"/>
    <n v="0"/>
  </r>
  <r>
    <s v="2024"/>
    <x v="0"/>
    <x v="0"/>
    <x v="1"/>
    <x v="7"/>
    <x v="2"/>
    <s v="0206 - MINISTERIO DE EDUCACIÓN"/>
    <s v="0001 - MINISTERIO DE EDUCACION"/>
    <x v="2"/>
    <x v="10"/>
    <x v="41"/>
    <x v="5"/>
    <x v="42"/>
    <s v="S"/>
    <s v="24 - AMPLIACIÓN DEL PLANTEL EDUCATIVO PARA INICIAL PROF. TRINIDAD SÁNCHEZ JAVIER, MUNICIPIO TENARES, PROVINCIA HERMANAS MIRABAL."/>
    <s v="10 - FONDO GENERAL"/>
    <n v="15655"/>
    <s v="19 - HERMANAS MIRABAL"/>
    <n v="11208701"/>
    <n v="0"/>
  </r>
  <r>
    <s v="2024"/>
    <x v="0"/>
    <x v="0"/>
    <x v="1"/>
    <x v="7"/>
    <x v="2"/>
    <s v="0206 - MINISTERIO DE EDUCACIÓN"/>
    <s v="0001 - MINISTERIO DE EDUCACION"/>
    <x v="2"/>
    <x v="10"/>
    <x v="41"/>
    <x v="5"/>
    <x v="42"/>
    <s v="S"/>
    <s v="25 - AMPLIACIÓN DEL PLANTEL EDUCATIVO PARA INICIAL DOÑA LAURA VICINI VIUDA BARLETTA, MUNICIPIO GUAYACANES, PROVINCIA SAN PEDRO DE MACORÍS."/>
    <s v="10 - FONDO GENERAL"/>
    <n v="15561"/>
    <s v="23 - SAN PEDRO DE MACORIS"/>
    <n v="6635781"/>
    <n v="0"/>
  </r>
  <r>
    <s v="2024"/>
    <x v="0"/>
    <x v="0"/>
    <x v="1"/>
    <x v="7"/>
    <x v="2"/>
    <s v="0206 - MINISTERIO DE EDUCACIÓN"/>
    <s v="0001 - MINISTERIO DE EDUCACION"/>
    <x v="2"/>
    <x v="10"/>
    <x v="41"/>
    <x v="5"/>
    <x v="42"/>
    <s v="S"/>
    <s v="25 - AMPLIACIÓN DEL PLANTEL EDUCATIVO PARA INICIAL ERNESTO CONCEPCIÓN LUCIANO, MUNICIPIO LA VEGA, PROVINCIA LA VEGA."/>
    <s v="10 - FONDO GENERAL"/>
    <n v="15629"/>
    <s v="13 - LA VEGA"/>
    <n v="6731551"/>
    <n v="0"/>
  </r>
  <r>
    <s v="2024"/>
    <x v="0"/>
    <x v="0"/>
    <x v="1"/>
    <x v="7"/>
    <x v="2"/>
    <s v="0206 - MINISTERIO DE EDUCACIÓN"/>
    <s v="0001 - MINISTERIO DE EDUCACION"/>
    <x v="2"/>
    <x v="10"/>
    <x v="41"/>
    <x v="5"/>
    <x v="42"/>
    <s v="S"/>
    <s v="25 - AMPLIACIÓN DEL PLANTEL EDUCATIVO PARA INICIAL EUGENIO MARÍA DE HOSTOS, MUNICIPIO SANTO DOMINGO NORTE, PROVINCIA SANTO DOMINGO."/>
    <s v="10 - FONDO GENERAL"/>
    <n v="15830"/>
    <s v="32 - SANTO DOMINGO"/>
    <n v="11006928"/>
    <n v="2456920.17"/>
  </r>
  <r>
    <s v="2024"/>
    <x v="0"/>
    <x v="0"/>
    <x v="1"/>
    <x v="7"/>
    <x v="2"/>
    <s v="0206 - MINISTERIO DE EDUCACIÓN"/>
    <s v="0001 - MINISTERIO DE EDUCACION"/>
    <x v="2"/>
    <x v="10"/>
    <x v="41"/>
    <x v="5"/>
    <x v="42"/>
    <s v="S"/>
    <s v="25 - AMPLIACIÓN DEL PLANTEL EDUCATIVO PARA INICIAL ISMAEL MIRANDA, MUNICIPIO ENRIQUILLO, PROVINCIA BARAHONA."/>
    <s v="10 - FONDO GENERAL"/>
    <n v="15354"/>
    <s v="04 - BARAHONA"/>
    <n v="6779437"/>
    <n v="1539961.66"/>
  </r>
  <r>
    <s v="2024"/>
    <x v="0"/>
    <x v="0"/>
    <x v="1"/>
    <x v="7"/>
    <x v="2"/>
    <s v="0206 - MINISTERIO DE EDUCACIÓN"/>
    <s v="0001 - MINISTERIO DE EDUCACION"/>
    <x v="2"/>
    <x v="10"/>
    <x v="41"/>
    <x v="5"/>
    <x v="42"/>
    <s v="S"/>
    <s v="25 - AMPLIACIÓN DEL PLANTEL EDUCATIVO PARA INICIAL JINAMAGAO ARRIBA, MUNICIPIO MAO, PROVINCIA VALVERDE."/>
    <s v="10 - FONDO GENERAL"/>
    <n v="15777"/>
    <s v="27 - VALVERDE"/>
    <n v="11249055"/>
    <n v="0"/>
  </r>
  <r>
    <s v="2024"/>
    <x v="0"/>
    <x v="0"/>
    <x v="1"/>
    <x v="7"/>
    <x v="2"/>
    <s v="0206 - MINISTERIO DE EDUCACIÓN"/>
    <s v="0001 - MINISTERIO DE EDUCACION"/>
    <x v="2"/>
    <x v="10"/>
    <x v="41"/>
    <x v="5"/>
    <x v="42"/>
    <s v="S"/>
    <s v="25 - AMPLIACIÓN DEL PLANTEL EDUCATIVO PARA INICIAL MARÍA JOSEFA GÓMEZ, MUNICIPIO SALCEDO, PROVINCIA HERMANAS MIRABAL."/>
    <s v="10 - FONDO GENERAL"/>
    <n v="15656"/>
    <s v="19 - HERMANAS MIRABAL"/>
    <n v="11208701"/>
    <n v="0"/>
  </r>
  <r>
    <s v="2024"/>
    <x v="0"/>
    <x v="0"/>
    <x v="1"/>
    <x v="7"/>
    <x v="2"/>
    <s v="0206 - MINISTERIO DE EDUCACIÓN"/>
    <s v="0001 - MINISTERIO DE EDUCACION"/>
    <x v="2"/>
    <x v="10"/>
    <x v="41"/>
    <x v="5"/>
    <x v="42"/>
    <s v="S"/>
    <s v="25 - AMPLIACIÓN DEL PLANTEL EDUCATIVO PARA INICIAL PROF. JOSÉ ASCENSIÓN GARCÍA SÁNCHEZ, MUNICIPIO LAS MATAS DE FARFÁN, PROVINCIA SAN JUAN."/>
    <s v="10 - FONDO GENERAL"/>
    <n v="15375"/>
    <s v="22 - SAN JUAN"/>
    <n v="4785373"/>
    <n v="0"/>
  </r>
  <r>
    <s v="2024"/>
    <x v="0"/>
    <x v="0"/>
    <x v="1"/>
    <x v="7"/>
    <x v="2"/>
    <s v="0206 - MINISTERIO DE EDUCACIÓN"/>
    <s v="0001 - MINISTERIO DE EDUCACION"/>
    <x v="2"/>
    <x v="10"/>
    <x v="41"/>
    <x v="5"/>
    <x v="42"/>
    <s v="S"/>
    <s v="25 - AMPLIACIÓN DEL PLANTEL EDUCATIVO PARA INICIAL PROF. MARÍA FACUNDA GUZMÁN BENCOSME, MUNICIPIO MOCA, PROVINCIA ESPAILLAT."/>
    <s v="10 - FONDO GENERAL"/>
    <n v="15640"/>
    <s v="09 - ESPAILLAT"/>
    <n v="11208701"/>
    <n v="2781247.61"/>
  </r>
  <r>
    <s v="2024"/>
    <x v="0"/>
    <x v="0"/>
    <x v="1"/>
    <x v="7"/>
    <x v="2"/>
    <s v="0206 - MINISTERIO DE EDUCACIÓN"/>
    <s v="0001 - MINISTERIO DE EDUCACION"/>
    <x v="2"/>
    <x v="10"/>
    <x v="41"/>
    <x v="5"/>
    <x v="42"/>
    <s v="S"/>
    <s v="25 - AMPLIACIÓN DEL PLANTEL EDUCATIVO PARA INICIAL RAMÓN ANTONIO DORVILLE LEBRÓN, MUNICIPIO MICHES, PROVINCIA EL SEIBO."/>
    <s v="10 - FONDO GENERAL"/>
    <n v="15228"/>
    <s v="08 - EL SEIBO"/>
    <n v="4612045"/>
    <n v="0"/>
  </r>
  <r>
    <s v="2024"/>
    <x v="0"/>
    <x v="0"/>
    <x v="1"/>
    <x v="7"/>
    <x v="2"/>
    <s v="0206 - MINISTERIO DE EDUCACIÓN"/>
    <s v="0001 - MINISTERIO DE EDUCACION"/>
    <x v="2"/>
    <x v="10"/>
    <x v="41"/>
    <x v="5"/>
    <x v="42"/>
    <s v="S"/>
    <s v="25 - AMPLIACIÓN DEL PLANTEL EDUCATIVO PARA INICIAL SILVESTRE ANTONIO GUZMÁN FERNÁNDEZ, MUNICIPIO AZUA, PROVINCIA AZUA."/>
    <s v="10 - FONDO GENERAL"/>
    <n v="15457"/>
    <s v="02 - AZUA"/>
    <n v="6731551"/>
    <n v="1514598.56"/>
  </r>
  <r>
    <s v="2024"/>
    <x v="0"/>
    <x v="0"/>
    <x v="1"/>
    <x v="7"/>
    <x v="2"/>
    <s v="0206 - MINISTERIO DE EDUCACIÓN"/>
    <s v="0001 - MINISTERIO DE EDUCACION"/>
    <x v="2"/>
    <x v="10"/>
    <x v="41"/>
    <x v="5"/>
    <x v="42"/>
    <s v="S"/>
    <s v="26 - AMPLIACIÓN DEL PLANTEL EDUCATIVO PARA INICIAL ANA DELIA FLORENTINO, MUNICIPIO SALCEDO, PROVINCIA HERMANAS MIRABAL."/>
    <s v="10 - FONDO GENERAL"/>
    <n v="15657"/>
    <s v="19 - HERMANAS MIRABAL"/>
    <n v="6731551"/>
    <n v="0"/>
  </r>
  <r>
    <s v="2024"/>
    <x v="0"/>
    <x v="0"/>
    <x v="1"/>
    <x v="7"/>
    <x v="2"/>
    <s v="0206 - MINISTERIO DE EDUCACIÓN"/>
    <s v="0001 - MINISTERIO DE EDUCACION"/>
    <x v="2"/>
    <x v="10"/>
    <x v="41"/>
    <x v="5"/>
    <x v="42"/>
    <s v="S"/>
    <s v="26 - AMPLIACIÓN DEL PLANTEL EDUCATIVO PARA INICIAL CLARENCE CRISTOPHER HAMILTON OXLEY, MUNICIPIO BARAHONA, PROVINCIA BARAHONA."/>
    <s v="10 - FONDO GENERAL"/>
    <n v="15355"/>
    <s v="04 - BARAHONA"/>
    <n v="11289410"/>
    <n v="2482056.9500000002"/>
  </r>
  <r>
    <s v="2024"/>
    <x v="0"/>
    <x v="0"/>
    <x v="1"/>
    <x v="7"/>
    <x v="2"/>
    <s v="0206 - MINISTERIO DE EDUCACIÓN"/>
    <s v="0001 - MINISTERIO DE EDUCACION"/>
    <x v="2"/>
    <x v="10"/>
    <x v="41"/>
    <x v="5"/>
    <x v="42"/>
    <s v="S"/>
    <s v="26 - AMPLIACIÓN DEL PLANTEL EDUCATIVO PARA INICIAL CUTUPÚ, MUNICIPIO LA VEGA, PROVINCIA LA VEGA."/>
    <s v="10 - FONDO GENERAL"/>
    <n v="15630"/>
    <s v="13 - LA VEGA"/>
    <n v="11208701"/>
    <n v="0"/>
  </r>
  <r>
    <s v="2024"/>
    <x v="0"/>
    <x v="0"/>
    <x v="1"/>
    <x v="7"/>
    <x v="2"/>
    <s v="0206 - MINISTERIO DE EDUCACIÓN"/>
    <s v="0001 - MINISTERIO DE EDUCACION"/>
    <x v="2"/>
    <x v="10"/>
    <x v="41"/>
    <x v="5"/>
    <x v="42"/>
    <s v="S"/>
    <s v="26 - AMPLIACIÓN DEL PLANTEL EDUCATIVO PARA INICIAL EL PUENTE, MUNICIPIO ESPERANZA, PROVINCIA VALVERDE."/>
    <s v="10 - FONDO GENERAL"/>
    <n v="15778"/>
    <s v="27 - VALVERDE"/>
    <n v="6755494"/>
    <n v="0"/>
  </r>
  <r>
    <s v="2024"/>
    <x v="0"/>
    <x v="0"/>
    <x v="1"/>
    <x v="7"/>
    <x v="2"/>
    <s v="0206 - MINISTERIO DE EDUCACIÓN"/>
    <s v="0001 - MINISTERIO DE EDUCACION"/>
    <x v="2"/>
    <x v="10"/>
    <x v="41"/>
    <x v="5"/>
    <x v="42"/>
    <s v="S"/>
    <s v="26 - AMPLIACIÓN DEL PLANTEL EDUCATIVO PARA INICIAL EL ROSARIO, MUNICIPIO SANTO DOMINGO NORTE, PROVINCIA SANTO DOMINGO."/>
    <s v="10 - FONDO GENERAL"/>
    <n v="15831"/>
    <s v="32 - SANTO DOMINGO"/>
    <n v="11006928"/>
    <n v="2416049.58"/>
  </r>
  <r>
    <s v="2024"/>
    <x v="0"/>
    <x v="0"/>
    <x v="1"/>
    <x v="7"/>
    <x v="2"/>
    <s v="0206 - MINISTERIO DE EDUCACIÓN"/>
    <s v="0001 - MINISTERIO DE EDUCACION"/>
    <x v="2"/>
    <x v="10"/>
    <x v="41"/>
    <x v="5"/>
    <x v="42"/>
    <s v="S"/>
    <s v="26 - AMPLIACIÓN DEL PLANTEL EDUCATIVO PARA INICIAL LA GINA, MUNICIPIO MICHES, PROVINCIA EL SEIBO."/>
    <s v="10 - FONDO GENERAL"/>
    <n v="15229"/>
    <s v="08 - EL SEIBO"/>
    <n v="11075727"/>
    <n v="0"/>
  </r>
  <r>
    <s v="2024"/>
    <x v="0"/>
    <x v="0"/>
    <x v="1"/>
    <x v="7"/>
    <x v="2"/>
    <s v="0206 - MINISTERIO DE EDUCACIÓN"/>
    <s v="0001 - MINISTERIO DE EDUCACION"/>
    <x v="2"/>
    <x v="10"/>
    <x v="41"/>
    <x v="5"/>
    <x v="42"/>
    <s v="S"/>
    <s v="26 - AMPLIACIÓN DEL PLANTEL EDUCATIVO PARA INICIAL LAS MARÍAS, MUNICIPIO GASPAR HERNÁNDEZ, PROVINCIA ESPAILLAT."/>
    <s v="10 - FONDO GENERAL"/>
    <n v="15641"/>
    <s v="09 - ESPAILLAT"/>
    <n v="6731551"/>
    <n v="1816558.88"/>
  </r>
  <r>
    <s v="2024"/>
    <x v="0"/>
    <x v="0"/>
    <x v="1"/>
    <x v="7"/>
    <x v="2"/>
    <s v="0206 - MINISTERIO DE EDUCACIÓN"/>
    <s v="0001 - MINISTERIO DE EDUCACION"/>
    <x v="2"/>
    <x v="10"/>
    <x v="41"/>
    <x v="5"/>
    <x v="42"/>
    <s v="S"/>
    <s v="26 - AMPLIACIÓN DEL PLANTEL EDUCATIVO PARA INICIAL MARTINA DE LOS SANTOS QUEVEDO, MUNICIPIO AZUA, PROVINCIA AZUA."/>
    <s v="10 - FONDO GENERAL"/>
    <n v="15458"/>
    <s v="02 - AZUA"/>
    <n v="11208701"/>
    <n v="2521957.64"/>
  </r>
  <r>
    <s v="2024"/>
    <x v="0"/>
    <x v="0"/>
    <x v="1"/>
    <x v="7"/>
    <x v="2"/>
    <s v="0206 - MINISTERIO DE EDUCACIÓN"/>
    <s v="0001 - MINISTERIO DE EDUCACION"/>
    <x v="2"/>
    <x v="10"/>
    <x v="41"/>
    <x v="5"/>
    <x v="42"/>
    <s v="S"/>
    <s v="26 - AMPLIACIÓN DEL PLANTEL EDUCATIVO PARA INICIAL NORGE WILLIAM BOTELLO FERNÁNDEZ, MUNICIPIO SAN PEDRO DE MACORÍS, PROVINCIA SAN PEDRO DE MACORÍS."/>
    <s v="10 - FONDO GENERAL"/>
    <n v="15562"/>
    <s v="23 - SAN PEDRO DE MACORIS"/>
    <n v="4701637"/>
    <n v="0"/>
  </r>
  <r>
    <s v="2024"/>
    <x v="0"/>
    <x v="0"/>
    <x v="1"/>
    <x v="7"/>
    <x v="2"/>
    <s v="0206 - MINISTERIO DE EDUCACIÓN"/>
    <s v="0001 - MINISTERIO DE EDUCACION"/>
    <x v="2"/>
    <x v="10"/>
    <x v="41"/>
    <x v="5"/>
    <x v="42"/>
    <s v="S"/>
    <s v="26 - AMPLIACIÓN DEL PLANTEL EDUCATIVO PARA INICIAL TOMÁS PERALTA, MUNICIPIO LAS MATAS DE FARFÁN, PROVINCIA SAN JUAN."/>
    <s v="10 - FONDO GENERAL"/>
    <n v="15376"/>
    <s v="22 - SAN JUAN"/>
    <n v="6755494"/>
    <n v="0"/>
  </r>
  <r>
    <s v="2024"/>
    <x v="0"/>
    <x v="0"/>
    <x v="1"/>
    <x v="7"/>
    <x v="2"/>
    <s v="0206 - MINISTERIO DE EDUCACIÓN"/>
    <s v="0001 - MINISTERIO DE EDUCACION"/>
    <x v="2"/>
    <x v="10"/>
    <x v="41"/>
    <x v="5"/>
    <x v="42"/>
    <s v="S"/>
    <s v="27 - AMPLIACIÓN DEL PLANTEL EDUCATIVO PARA INICIAL BAITOITA, MUNICIPIO BARAHONA, PROVINCIA BARAHONA."/>
    <s v="10 - FONDO GENERAL"/>
    <n v="15356"/>
    <s v="04 - BARAHONA"/>
    <n v="11289410"/>
    <n v="2540104.1800000002"/>
  </r>
  <r>
    <s v="2024"/>
    <x v="0"/>
    <x v="0"/>
    <x v="1"/>
    <x v="7"/>
    <x v="2"/>
    <s v="0206 - MINISTERIO DE EDUCACIÓN"/>
    <s v="0001 - MINISTERIO DE EDUCACION"/>
    <x v="2"/>
    <x v="10"/>
    <x v="41"/>
    <x v="5"/>
    <x v="42"/>
    <s v="S"/>
    <s v="27 - AMPLIACIÓN DEL PLANTEL EDUCATIVO PARA INICIAL CELANDA ALCÁNTARA SÁNCHEZ, MUNICIPIO LAS MATAS DE FARFÁN, PROVINCIA SAN JUAN."/>
    <s v="10 - FONDO GENERAL"/>
    <n v="15377"/>
    <s v="22 - SAN JUAN"/>
    <n v="6755494"/>
    <n v="0"/>
  </r>
  <r>
    <s v="2024"/>
    <x v="0"/>
    <x v="0"/>
    <x v="1"/>
    <x v="7"/>
    <x v="2"/>
    <s v="0206 - MINISTERIO DE EDUCACIÓN"/>
    <s v="0001 - MINISTERIO DE EDUCACION"/>
    <x v="2"/>
    <x v="10"/>
    <x v="41"/>
    <x v="5"/>
    <x v="42"/>
    <s v="S"/>
    <s v="27 - AMPLIACIÓN DEL PLANTEL EDUCATIVO PARA INICIAL EL PUERTO, MUNICIPIO AZUA, PROVINCIA AZUA."/>
    <s v="10 - FONDO GENERAL"/>
    <n v="15459"/>
    <s v="02 - AZUA"/>
    <n v="4768626"/>
    <n v="1074767.44"/>
  </r>
  <r>
    <s v="2024"/>
    <x v="0"/>
    <x v="0"/>
    <x v="1"/>
    <x v="7"/>
    <x v="2"/>
    <s v="0206 - MINISTERIO DE EDUCACIÓN"/>
    <s v="0001 - MINISTERIO DE EDUCACION"/>
    <x v="2"/>
    <x v="10"/>
    <x v="41"/>
    <x v="5"/>
    <x v="42"/>
    <s v="S"/>
    <s v="27 - AMPLIACIÓN DEL PLANTEL EDUCATIVO PARA INICIAL FELICIA ESPINO BURGOS, MUNICIPIO MICHES, PROVINCIA EL SEIBO."/>
    <s v="10 - FONDO GENERAL"/>
    <n v="15230"/>
    <s v="08 - EL SEIBO"/>
    <n v="6582165"/>
    <n v="0"/>
  </r>
  <r>
    <s v="2024"/>
    <x v="0"/>
    <x v="0"/>
    <x v="1"/>
    <x v="7"/>
    <x v="2"/>
    <s v="0206 - MINISTERIO DE EDUCACIÓN"/>
    <s v="0001 - MINISTERIO DE EDUCACION"/>
    <x v="2"/>
    <x v="10"/>
    <x v="41"/>
    <x v="5"/>
    <x v="42"/>
    <s v="S"/>
    <s v="27 - AMPLIACIÓN DEL PLANTEL EDUCATIVO PARA INICIAL FRANCISCO DEL ROSARIO SÁNCHEZ, MUNICIPIO JIMA ABAJO, PROVINCIA LA VEGA."/>
    <s v="10 - FONDO GENERAL"/>
    <n v="15643"/>
    <s v="13 - LA VEGA"/>
    <n v="6731551"/>
    <n v="1816558.88"/>
  </r>
  <r>
    <s v="2024"/>
    <x v="0"/>
    <x v="0"/>
    <x v="1"/>
    <x v="7"/>
    <x v="2"/>
    <s v="0206 - MINISTERIO DE EDUCACIÓN"/>
    <s v="0001 - MINISTERIO DE EDUCACION"/>
    <x v="2"/>
    <x v="10"/>
    <x v="41"/>
    <x v="5"/>
    <x v="42"/>
    <s v="S"/>
    <s v="27 - AMPLIACIÓN DEL PLANTEL EDUCATIVO PARA INICIAL JAYABO ADENTRO, MUNICIPIO SALCEDO, PROVINCIA HERMANAS MIRABAL."/>
    <s v="10 - FONDO GENERAL"/>
    <n v="15658"/>
    <s v="19 - HERMANAS MIRABAL"/>
    <n v="6731551"/>
    <n v="0"/>
  </r>
  <r>
    <s v="2024"/>
    <x v="0"/>
    <x v="0"/>
    <x v="1"/>
    <x v="7"/>
    <x v="2"/>
    <s v="0206 - MINISTERIO DE EDUCACIÓN"/>
    <s v="0001 - MINISTERIO DE EDUCACION"/>
    <x v="2"/>
    <x v="10"/>
    <x v="41"/>
    <x v="5"/>
    <x v="42"/>
    <s v="S"/>
    <s v="27 - AMPLIACIÓN DEL PLANTEL EDUCATIVO PARA INICIAL PROF. ALTAGRACIA CLARIS, MUNICIPIO SANTO DOMINGO NORTE, PROVINCIA SANTO DOMINGO."/>
    <s v="10 - FONDO GENERAL"/>
    <n v="15832"/>
    <s v="32 - SANTO DOMINGO"/>
    <n v="4684890"/>
    <n v="1098624.25"/>
  </r>
  <r>
    <s v="2024"/>
    <x v="0"/>
    <x v="0"/>
    <x v="1"/>
    <x v="7"/>
    <x v="2"/>
    <s v="0206 - MINISTERIO DE EDUCACIÓN"/>
    <s v="0001 - MINISTERIO DE EDUCACION"/>
    <x v="2"/>
    <x v="10"/>
    <x v="41"/>
    <x v="5"/>
    <x v="42"/>
    <s v="S"/>
    <s v="27 - AMPLIACIÓN DEL PLANTEL EDUCATIVO PARA INICIAL PROF. FELIPE MONTES GÓMEZ, MUNICIPIO GASPAR HERNÁNDEZ, PROVINCIA ESPAILLAT."/>
    <s v="10 - FONDO GENERAL"/>
    <n v="15642"/>
    <s v="09 - ESPAILLAT"/>
    <n v="6731551"/>
    <n v="1816558.88"/>
  </r>
  <r>
    <s v="2024"/>
    <x v="0"/>
    <x v="0"/>
    <x v="1"/>
    <x v="7"/>
    <x v="2"/>
    <s v="0206 - MINISTERIO DE EDUCACIÓN"/>
    <s v="0001 - MINISTERIO DE EDUCACION"/>
    <x v="2"/>
    <x v="10"/>
    <x v="41"/>
    <x v="5"/>
    <x v="42"/>
    <s v="S"/>
    <s v="27 - AMPLIACIÓN DEL PLANTEL EDUCATIVO PARA INICIAL PROF. GRECIA GERÓNIMO, MUNICIPIO SAN PEDRO DE MACORÍS, PROVINCIA SAN PEDRO DE MACORÍS."/>
    <s v="10 - FONDO GENERAL"/>
    <n v="15563"/>
    <s v="23 - SAN PEDRO DE MACORIS"/>
    <n v="6635781"/>
    <n v="0"/>
  </r>
  <r>
    <s v="2024"/>
    <x v="0"/>
    <x v="0"/>
    <x v="1"/>
    <x v="7"/>
    <x v="2"/>
    <s v="0206 - MINISTERIO DE EDUCACIÓN"/>
    <s v="0001 - MINISTERIO DE EDUCACION"/>
    <x v="2"/>
    <x v="10"/>
    <x v="41"/>
    <x v="5"/>
    <x v="42"/>
    <s v="S"/>
    <s v="27 - AMPLIACIÓN DEL PLANTEL EDUCATIVO PARA INICIAL SALOMÉ UREÑA , MUNICIPIO ESPERANZA, PROVINCIA VALVERDE."/>
    <s v="10 - FONDO GENERAL"/>
    <n v="15779"/>
    <s v="27 - VALVERDE"/>
    <n v="11249055"/>
    <n v="0"/>
  </r>
  <r>
    <s v="2024"/>
    <x v="0"/>
    <x v="0"/>
    <x v="1"/>
    <x v="7"/>
    <x v="2"/>
    <s v="0206 - MINISTERIO DE EDUCACIÓN"/>
    <s v="0001 - MINISTERIO DE EDUCACION"/>
    <x v="2"/>
    <x v="10"/>
    <x v="41"/>
    <x v="5"/>
    <x v="42"/>
    <s v="S"/>
    <s v="28 - AMPLIACIÓN DEL PLANTEL EDUCATIVO PARA INICIAL COSTA REAL, MUNICIPIO GUAYACANES, PROVINCIA SAN PEDRO DE MACORÍS."/>
    <s v="10 - FONDO GENERAL"/>
    <n v="15564"/>
    <s v="23 - SAN PEDRO DE MACORIS"/>
    <n v="4701637"/>
    <n v="0"/>
  </r>
  <r>
    <s v="2024"/>
    <x v="0"/>
    <x v="0"/>
    <x v="1"/>
    <x v="7"/>
    <x v="2"/>
    <s v="0206 - MINISTERIO DE EDUCACIÓN"/>
    <s v="0001 - MINISTERIO DE EDUCACION"/>
    <x v="2"/>
    <x v="10"/>
    <x v="41"/>
    <x v="5"/>
    <x v="42"/>
    <s v="S"/>
    <s v="28 - AMPLIACIÓN DEL PLANTEL EDUCATIVO PARA INICIAL DOMITILA GRULLÓN, MUNICIPIO JIMA ABAJO, PROVINCIA LA VEGA."/>
    <s v="10 - FONDO GENERAL"/>
    <n v="15644"/>
    <s v="13 - LA VEGA"/>
    <n v="6731551"/>
    <n v="0"/>
  </r>
  <r>
    <s v="2024"/>
    <x v="0"/>
    <x v="0"/>
    <x v="1"/>
    <x v="7"/>
    <x v="2"/>
    <s v="0206 - MINISTERIO DE EDUCACIÓN"/>
    <s v="0001 - MINISTERIO DE EDUCACION"/>
    <x v="2"/>
    <x v="10"/>
    <x v="41"/>
    <x v="5"/>
    <x v="42"/>
    <s v="S"/>
    <s v="28 - AMPLIACIÓN DEL PLANTEL EDUCATIVO PARA INICIAL EL OCHO, MUNICIPIO SANTO DOMINGO NORTE, PROVINCIA SANTO DOMINGO."/>
    <s v="10 - FONDO GENERAL"/>
    <n v="15833"/>
    <s v="32 - SANTO DOMINGO"/>
    <n v="6611838"/>
    <n v="1566964.28"/>
  </r>
  <r>
    <s v="2024"/>
    <x v="0"/>
    <x v="0"/>
    <x v="1"/>
    <x v="7"/>
    <x v="2"/>
    <s v="0206 - MINISTERIO DE EDUCACIÓN"/>
    <s v="0001 - MINISTERIO DE EDUCACION"/>
    <x v="2"/>
    <x v="10"/>
    <x v="41"/>
    <x v="5"/>
    <x v="42"/>
    <s v="S"/>
    <s v="28 - AMPLIACIÓN DEL PLANTEL EDUCATIVO PARA INICIAL FIDEL MEDINA, MUNICIPIO BARAHONA, PROVINCIA BARAHONA."/>
    <s v="10 - FONDO GENERAL"/>
    <n v="15357"/>
    <s v="04 - BARAHONA"/>
    <n v="11289410"/>
    <n v="2540104.19"/>
  </r>
  <r>
    <s v="2024"/>
    <x v="0"/>
    <x v="0"/>
    <x v="1"/>
    <x v="7"/>
    <x v="2"/>
    <s v="0206 - MINISTERIO DE EDUCACIÓN"/>
    <s v="0001 - MINISTERIO DE EDUCACION"/>
    <x v="2"/>
    <x v="10"/>
    <x v="41"/>
    <x v="5"/>
    <x v="42"/>
    <s v="S"/>
    <s v="28 - AMPLIACIÓN DEL PLANTEL EDUCATIVO PARA INICIAL ISABEL LA CATÓLICA, MUNICIPIO CAYETANO GERMOSÉN, PROVINCIA ESPAILLAT."/>
    <s v="10 - FONDO GENERAL"/>
    <n v="15647"/>
    <s v="09 - ESPAILLAT"/>
    <n v="21746580"/>
    <n v="0"/>
  </r>
  <r>
    <s v="2024"/>
    <x v="0"/>
    <x v="0"/>
    <x v="1"/>
    <x v="7"/>
    <x v="2"/>
    <s v="0206 - MINISTERIO DE EDUCACIÓN"/>
    <s v="0001 - MINISTERIO DE EDUCACION"/>
    <x v="2"/>
    <x v="10"/>
    <x v="41"/>
    <x v="5"/>
    <x v="42"/>
    <s v="S"/>
    <s v="28 - AMPLIACIÓN DEL PLANTEL EDUCATIVO PARA INICIAL LUCAS GUIBBES, MUNICIPIO MICHES, PROVINCIA EL SEIBO."/>
    <s v="10 - FONDO GENERAL"/>
    <n v="15231"/>
    <s v="08 - EL SEIBO"/>
    <n v="11075727"/>
    <n v="0"/>
  </r>
  <r>
    <s v="2024"/>
    <x v="0"/>
    <x v="0"/>
    <x v="1"/>
    <x v="7"/>
    <x v="2"/>
    <s v="0206 - MINISTERIO DE EDUCACIÓN"/>
    <s v="0001 - MINISTERIO DE EDUCACION"/>
    <x v="2"/>
    <x v="10"/>
    <x v="41"/>
    <x v="5"/>
    <x v="42"/>
    <s v="S"/>
    <s v="28 - AMPLIACIÓN DEL PLANTEL EDUCATIVO PARA INICIAL MÉLIDA DELGADO VDA. PANTALEÓN, MUNICIPIO SALCEDO, PROVINCIA HERMANAS MIRABAL."/>
    <s v="10 - FONDO GENERAL"/>
    <n v="15659"/>
    <s v="19 - HERMANAS MIRABAL"/>
    <n v="4768626"/>
    <n v="0"/>
  </r>
  <r>
    <s v="2024"/>
    <x v="0"/>
    <x v="0"/>
    <x v="1"/>
    <x v="7"/>
    <x v="2"/>
    <s v="0206 - MINISTERIO DE EDUCACIÓN"/>
    <s v="0001 - MINISTERIO DE EDUCACION"/>
    <x v="2"/>
    <x v="10"/>
    <x v="41"/>
    <x v="5"/>
    <x v="42"/>
    <s v="S"/>
    <s v="28 - AMPLIACIÓN DEL PLANTEL EDUCATIVO PARA INICIAL PROF. ARISTÓFANES A. MELLA JIMÉNEZ, MUNICIPIO LAS MATAS DE FARFÁN, PROVINCIA SAN JUAN."/>
    <s v="10 - FONDO GENERAL"/>
    <n v="15378"/>
    <s v="22 - SAN JUAN"/>
    <n v="4785373"/>
    <n v="0"/>
  </r>
  <r>
    <s v="2024"/>
    <x v="0"/>
    <x v="0"/>
    <x v="1"/>
    <x v="7"/>
    <x v="2"/>
    <s v="0206 - MINISTERIO DE EDUCACIÓN"/>
    <s v="0001 - MINISTERIO DE EDUCACION"/>
    <x v="2"/>
    <x v="10"/>
    <x v="41"/>
    <x v="5"/>
    <x v="42"/>
    <s v="S"/>
    <s v="28 - AMPLIACIÓN DEL PLANTEL EDUCATIVO PARA INICIAL PROF. NERY DAVID ECHAVARRÍA RODRÍGUEZ, MUNICIPIO SAN IGNACIO DE SABANETA, PROVINCIA SANTIAGO RODRIGUEZ."/>
    <s v="10 - FONDO GENERAL"/>
    <n v="15780"/>
    <s v="26 - SANTIAGO RODRIGUEZ"/>
    <n v="21825563"/>
    <n v="0"/>
  </r>
  <r>
    <s v="2024"/>
    <x v="0"/>
    <x v="0"/>
    <x v="1"/>
    <x v="7"/>
    <x v="2"/>
    <s v="0206 - MINISTERIO DE EDUCACIÓN"/>
    <s v="0001 - MINISTERIO DE EDUCACION"/>
    <x v="2"/>
    <x v="10"/>
    <x v="41"/>
    <x v="5"/>
    <x v="42"/>
    <s v="S"/>
    <s v="28 - AMPLIACIÓN DEL PLANTEL EDUCATIVO PARA INICIAL REYNALDO DEL CARMEN GARCÍA, MUNICIPIO AZUA, PROVINCIA AZUA."/>
    <s v="10 - FONDO GENERAL"/>
    <n v="15460"/>
    <s v="02 - AZUA"/>
    <n v="11208701"/>
    <n v="2524843.48"/>
  </r>
  <r>
    <s v="2024"/>
    <x v="0"/>
    <x v="0"/>
    <x v="1"/>
    <x v="7"/>
    <x v="2"/>
    <s v="0206 - MINISTERIO DE EDUCACIÓN"/>
    <s v="0001 - MINISTERIO DE EDUCACION"/>
    <x v="2"/>
    <x v="10"/>
    <x v="41"/>
    <x v="5"/>
    <x v="42"/>
    <s v="S"/>
    <s v="28 - CONSTRUCCIÓN 1 ESTANCIA INFANTIL EN LA PROVINCIA DE SAN JOSE DE OCOA"/>
    <s v="10 - FONDO GENERAL"/>
    <n v="13069"/>
    <s v="31 - SAN JOSE DE OCOA"/>
    <n v="70741"/>
    <n v="0"/>
  </r>
  <r>
    <s v="2024"/>
    <x v="0"/>
    <x v="0"/>
    <x v="1"/>
    <x v="7"/>
    <x v="2"/>
    <s v="0206 - MINISTERIO DE EDUCACIÓN"/>
    <s v="0001 - MINISTERIO DE EDUCACION"/>
    <x v="2"/>
    <x v="10"/>
    <x v="41"/>
    <x v="5"/>
    <x v="42"/>
    <s v="S"/>
    <s v="29 - AMPLIACIÓN DEL PLANTEL EDUCATIVO PARA INICIAL ACTIVO 20 - 30, MUNICIPIO LAS MATAS DE FARFÁN, PROVINCIA SAN JUAN."/>
    <s v="10 - FONDO GENERAL"/>
    <n v="15379"/>
    <s v="22 - SAN JUAN"/>
    <n v="6755494"/>
    <n v="1504802.82"/>
  </r>
  <r>
    <s v="2024"/>
    <x v="0"/>
    <x v="0"/>
    <x v="1"/>
    <x v="7"/>
    <x v="2"/>
    <s v="0206 - MINISTERIO DE EDUCACIÓN"/>
    <s v="0001 - MINISTERIO DE EDUCACION"/>
    <x v="2"/>
    <x v="10"/>
    <x v="41"/>
    <x v="5"/>
    <x v="42"/>
    <s v="S"/>
    <s v="29 - AMPLIACIÓN DEL PLANTEL EDUCATIVO PARA INICIAL AMADO MARÍA TEJADA SÁNCHEZ, MUNICIPIO MOCA, PROVINCIA ESPAILLAT."/>
    <s v="10 - FONDO GENERAL"/>
    <n v="15649"/>
    <s v="09 - ESPAILLAT"/>
    <n v="11208701"/>
    <n v="2521956.4700000002"/>
  </r>
  <r>
    <s v="2024"/>
    <x v="0"/>
    <x v="0"/>
    <x v="1"/>
    <x v="7"/>
    <x v="2"/>
    <s v="0206 - MINISTERIO DE EDUCACIÓN"/>
    <s v="0001 - MINISTERIO DE EDUCACION"/>
    <x v="2"/>
    <x v="10"/>
    <x v="41"/>
    <x v="5"/>
    <x v="42"/>
    <s v="S"/>
    <s v="29 - AMPLIACIÓN DEL PLANTEL EDUCATIVO PARA INICIAL AVE MARÍA, MUNICIPIO SANTO DOMINGO NORTE, PROVINCIA SANTO DOMINGO."/>
    <s v="10 - FONDO GENERAL"/>
    <n v="15834"/>
    <s v="32 - SANTO DOMINGO"/>
    <n v="11006928"/>
    <n v="2414049.5699999998"/>
  </r>
  <r>
    <s v="2024"/>
    <x v="0"/>
    <x v="0"/>
    <x v="1"/>
    <x v="7"/>
    <x v="2"/>
    <s v="0206 - MINISTERIO DE EDUCACIÓN"/>
    <s v="0001 - MINISTERIO DE EDUCACION"/>
    <x v="2"/>
    <x v="10"/>
    <x v="41"/>
    <x v="5"/>
    <x v="42"/>
    <s v="S"/>
    <s v="29 - AMPLIACIÓN DEL PLANTEL EDUCATIVO PARA INICIAL CAÑADA DE PIEDRA, MUNICIPIO AZUA, PROVINCIA AZUA."/>
    <s v="10 - FONDO GENERAL"/>
    <n v="15461"/>
    <s v="02 - AZUA"/>
    <n v="6731551"/>
    <n v="1513028.19"/>
  </r>
  <r>
    <s v="2024"/>
    <x v="0"/>
    <x v="0"/>
    <x v="1"/>
    <x v="7"/>
    <x v="2"/>
    <s v="0206 - MINISTERIO DE EDUCACIÓN"/>
    <s v="0001 - MINISTERIO DE EDUCACION"/>
    <x v="2"/>
    <x v="10"/>
    <x v="41"/>
    <x v="5"/>
    <x v="42"/>
    <s v="S"/>
    <s v="29 - AMPLIACIÓN DEL PLANTEL EDUCATIVO PARA INICIAL EDUARDO ESTÉVEZ ESTÉVEZ, MUNICIPIO SAN IGNACIO DE SABANETA, PROVINCIA SANTIAGO RODRIGUEZ."/>
    <s v="10 - FONDO GENERAL"/>
    <n v="15781"/>
    <s v="26 - SANTIAGO RODRIGUEZ"/>
    <n v="11249055"/>
    <n v="0"/>
  </r>
  <r>
    <s v="2024"/>
    <x v="0"/>
    <x v="0"/>
    <x v="1"/>
    <x v="7"/>
    <x v="2"/>
    <s v="0206 - MINISTERIO DE EDUCACIÓN"/>
    <s v="0001 - MINISTERIO DE EDUCACION"/>
    <x v="2"/>
    <x v="10"/>
    <x v="41"/>
    <x v="5"/>
    <x v="42"/>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x v="2"/>
    <s v="0206 - MINISTERIO DE EDUCACIÓN"/>
    <s v="0001 - MINISTERIO DE EDUCACION"/>
    <x v="2"/>
    <x v="10"/>
    <x v="41"/>
    <x v="5"/>
    <x v="42"/>
    <s v="S"/>
    <s v="29 - AMPLIACIÓN DEL PLANTEL EDUCATIVO PARA INICIAL LA FRONTERA, MUNICIPIO JIMA ABAJO, PROVINCIA LA VEGA."/>
    <s v="10 - FONDO GENERAL"/>
    <n v="15645"/>
    <s v="13 - LA VEGA"/>
    <n v="4768626"/>
    <n v="0"/>
  </r>
  <r>
    <s v="2024"/>
    <x v="0"/>
    <x v="0"/>
    <x v="1"/>
    <x v="7"/>
    <x v="2"/>
    <s v="0206 - MINISTERIO DE EDUCACIÓN"/>
    <s v="0001 - MINISTERIO DE EDUCACION"/>
    <x v="2"/>
    <x v="10"/>
    <x v="41"/>
    <x v="5"/>
    <x v="42"/>
    <s v="S"/>
    <s v="29 - AMPLIACIÓN DEL PLANTEL EDUCATIVO PARA INICIAL MARINA SEPÚLVEDA, MUNICIPIO EL PEÑÓN, PROVINCIA BARAHONA."/>
    <s v="10 - FONDO GENERAL"/>
    <n v="15358"/>
    <s v="04 - BARAHONA"/>
    <n v="11289410"/>
    <n v="2540104.19"/>
  </r>
  <r>
    <s v="2024"/>
    <x v="0"/>
    <x v="0"/>
    <x v="1"/>
    <x v="7"/>
    <x v="2"/>
    <s v="0206 - MINISTERIO DE EDUCACIÓN"/>
    <s v="0001 - MINISTERIO DE EDUCACION"/>
    <x v="2"/>
    <x v="10"/>
    <x v="41"/>
    <x v="5"/>
    <x v="42"/>
    <s v="S"/>
    <s v="29 - AMPLIACIÓN DEL PLANTEL EDUCATIVO PARA INICIAL PROF. PEDRO ANTONIO ACOSTA DEL ORBE, MUNICIPIO PIMENTEL, PROVINCIA DUARTE."/>
    <s v="10 - FONDO GENERAL"/>
    <n v="15660"/>
    <s v="06 - DUARTE"/>
    <n v="12486882"/>
    <n v="0"/>
  </r>
  <r>
    <s v="2024"/>
    <x v="0"/>
    <x v="0"/>
    <x v="1"/>
    <x v="7"/>
    <x v="2"/>
    <s v="0206 - MINISTERIO DE EDUCACIÓN"/>
    <s v="0001 - MINISTERIO DE EDUCACION"/>
    <x v="2"/>
    <x v="10"/>
    <x v="41"/>
    <x v="5"/>
    <x v="42"/>
    <s v="S"/>
    <s v="29 - AMPLIACIÓN DEL PLANTEL EDUCATIVO PARA INICIAL PROF. RITA ELENA MÉNDEZ NÚÑEZ, MUNICIPIO LA ROMANA, PROVINCIA LA ROMANA."/>
    <s v="10 - FONDO GENERAL"/>
    <n v="15566"/>
    <s v="12 - LA ROMANA"/>
    <n v="4735132"/>
    <n v="0"/>
  </r>
  <r>
    <s v="2024"/>
    <x v="0"/>
    <x v="0"/>
    <x v="1"/>
    <x v="7"/>
    <x v="2"/>
    <s v="0206 - MINISTERIO DE EDUCACIÓN"/>
    <s v="0001 - MINISTERIO DE EDUCACION"/>
    <x v="2"/>
    <x v="10"/>
    <x v="41"/>
    <x v="5"/>
    <x v="42"/>
    <s v="S"/>
    <s v="29 - CONSTRUCCIÓN DE 10 ESTANCIAS INFANTILES EN LA PROVINCIA SANTIAGO"/>
    <s v="10 - FONDO GENERAL"/>
    <n v="13070"/>
    <s v="25 - SANTIAGO"/>
    <n v="6457307"/>
    <n v="27644911.099999998"/>
  </r>
  <r>
    <s v="2024"/>
    <x v="0"/>
    <x v="0"/>
    <x v="1"/>
    <x v="7"/>
    <x v="2"/>
    <s v="0206 - MINISTERIO DE EDUCACIÓN"/>
    <s v="0001 - MINISTERIO DE EDUCACION"/>
    <x v="2"/>
    <x v="10"/>
    <x v="41"/>
    <x v="5"/>
    <x v="42"/>
    <s v="S"/>
    <s v="30 - AMPLIACIÓN DEL PLANTEL EDUCATIVO PARA INICIAL ANAIMA TEJADA CHAPMAN, MUNICIPIO BARAHONA, PROVINCIA BARAHONA."/>
    <s v="10 - FONDO GENERAL"/>
    <n v="15359"/>
    <s v="04 - BARAHONA"/>
    <n v="11289410"/>
    <n v="2540104.19"/>
  </r>
  <r>
    <s v="2024"/>
    <x v="0"/>
    <x v="0"/>
    <x v="1"/>
    <x v="7"/>
    <x v="2"/>
    <s v="0206 - MINISTERIO DE EDUCACIÓN"/>
    <s v="0001 - MINISTERIO DE EDUCACION"/>
    <x v="2"/>
    <x v="10"/>
    <x v="41"/>
    <x v="5"/>
    <x v="42"/>
    <s v="S"/>
    <s v="30 - AMPLIACIÓN DEL PLANTEL EDUCATIVO PARA INICIAL ARROYO BLANCO, MUNICIPIO SAN IGNACIO DE SABANETA, PROVINCIA SANTIAGO RODRIGUEZ."/>
    <s v="10 - FONDO GENERAL"/>
    <n v="15782"/>
    <s v="26 - SANTIAGO RODRIGUEZ"/>
    <n v="11249055"/>
    <n v="2481638.98"/>
  </r>
  <r>
    <s v="2024"/>
    <x v="0"/>
    <x v="0"/>
    <x v="1"/>
    <x v="7"/>
    <x v="2"/>
    <s v="0206 - MINISTERIO DE EDUCACIÓN"/>
    <s v="0001 - MINISTERIO DE EDUCACION"/>
    <x v="2"/>
    <x v="10"/>
    <x v="41"/>
    <x v="5"/>
    <x v="42"/>
    <s v="S"/>
    <s v="30 - AMPLIACIÓN DEL PLANTEL EDUCATIVO PARA INICIAL CARMEN CELIA BALAGUER DE PAXOT, MUNICIPIO SANTO DOMINGO NORTE, PROVINCIA SANTO DOMINGO."/>
    <s v="10 - FONDO GENERAL"/>
    <n v="15835"/>
    <s v="32 - SANTO DOMINGO"/>
    <n v="6611838"/>
    <n v="0"/>
  </r>
  <r>
    <s v="2024"/>
    <x v="0"/>
    <x v="0"/>
    <x v="1"/>
    <x v="7"/>
    <x v="2"/>
    <s v="0206 - MINISTERIO DE EDUCACIÓN"/>
    <s v="0001 - MINISTERIO DE EDUCACION"/>
    <x v="2"/>
    <x v="10"/>
    <x v="41"/>
    <x v="5"/>
    <x v="42"/>
    <s v="S"/>
    <s v="30 - AMPLIACIÓN DEL PLANTEL EDUCATIVO PARA INICIAL DELFÍN RODRÍGUEZ TORRES, MUNICIPIO SAN JOSÉ DE LAS MATAS, PROVINCIA SANTIAGO."/>
    <s v="10 - FONDO GENERAL"/>
    <n v="15699"/>
    <s v="25 - SANTIAGO"/>
    <n v="4768626"/>
    <n v="0"/>
  </r>
  <r>
    <s v="2024"/>
    <x v="0"/>
    <x v="0"/>
    <x v="1"/>
    <x v="7"/>
    <x v="2"/>
    <s v="0206 - MINISTERIO DE EDUCACIÓN"/>
    <s v="0001 - MINISTERIO DE EDUCACION"/>
    <x v="2"/>
    <x v="10"/>
    <x v="41"/>
    <x v="5"/>
    <x v="42"/>
    <s v="S"/>
    <s v="30 - AMPLIACIÓN DEL PLANTEL EDUCATIVO PARA INICIAL ELISA MARRERO ACOSTA, MUNICIPIO PIMENTEL, PROVINCIA DUARTE."/>
    <s v="10 - FONDO GENERAL"/>
    <n v="15661"/>
    <s v="06 - DUARTE"/>
    <n v="11208701"/>
    <n v="2495055.81"/>
  </r>
  <r>
    <s v="2024"/>
    <x v="0"/>
    <x v="0"/>
    <x v="1"/>
    <x v="7"/>
    <x v="2"/>
    <s v="0206 - MINISTERIO DE EDUCACIÓN"/>
    <s v="0001 - MINISTERIO DE EDUCACION"/>
    <x v="2"/>
    <x v="10"/>
    <x v="41"/>
    <x v="5"/>
    <x v="42"/>
    <s v="S"/>
    <s v="30 - AMPLIACIÓN DEL PLANTEL EDUCATIVO PARA INICIAL LA CEIBA NUEVA, MUNICIPIO LAS YAYAS DE VIAJAMA, PROVINCIA AZUA."/>
    <s v="10 - FONDO GENERAL"/>
    <n v="15462"/>
    <s v="02 - AZUA"/>
    <n v="6731551"/>
    <n v="1513028.19"/>
  </r>
  <r>
    <s v="2024"/>
    <x v="0"/>
    <x v="0"/>
    <x v="1"/>
    <x v="7"/>
    <x v="2"/>
    <s v="0206 - MINISTERIO DE EDUCACIÓN"/>
    <s v="0001 - MINISTERIO DE EDUCACION"/>
    <x v="2"/>
    <x v="10"/>
    <x v="41"/>
    <x v="5"/>
    <x v="42"/>
    <s v="S"/>
    <s v="30 - AMPLIACIÓN DEL PLANTEL EDUCATIVO PARA INICIAL MERCEDES LAURA AGUIAR, MUNICIPIO LA ROMANA, PROVINCIA LA ROMANA."/>
    <s v="10 - FONDO GENERAL"/>
    <n v="15567"/>
    <s v="12 - LA ROMANA"/>
    <n v="6683666"/>
    <n v="0"/>
  </r>
  <r>
    <s v="2024"/>
    <x v="0"/>
    <x v="0"/>
    <x v="1"/>
    <x v="7"/>
    <x v="2"/>
    <s v="0206 - MINISTERIO DE EDUCACIÓN"/>
    <s v="0001 - MINISTERIO DE EDUCACION"/>
    <x v="2"/>
    <x v="10"/>
    <x v="41"/>
    <x v="5"/>
    <x v="42"/>
    <s v="S"/>
    <s v="30 - AMPLIACIÓN DEL PLANTEL EDUCATIVO PARA INICIAL PROF. FRANCISCA PEÑA, MUNICIPIO LAS MATAS DE FARFÁN, PROVINCIA SAN JUAN."/>
    <s v="10 - FONDO GENERAL"/>
    <n v="15380"/>
    <s v="22 - SAN JUAN"/>
    <n v="4785373"/>
    <n v="1175316.6599999999"/>
  </r>
  <r>
    <s v="2024"/>
    <x v="0"/>
    <x v="0"/>
    <x v="1"/>
    <x v="7"/>
    <x v="2"/>
    <s v="0206 - MINISTERIO DE EDUCACIÓN"/>
    <s v="0001 - MINISTERIO DE EDUCACION"/>
    <x v="2"/>
    <x v="10"/>
    <x v="41"/>
    <x v="5"/>
    <x v="42"/>
    <s v="S"/>
    <s v="30 - AMPLIACIÓN DEL PLANTEL EDUCATIVO PARA INICIAL PROF. HILDA REYES PUELLO, MUNICIPIO HATO MAYOR, PROVINCIA HATO MAYOR."/>
    <s v="10 - FONDO GENERAL"/>
    <n v="15571"/>
    <s v="30 - HATO MAYOR"/>
    <n v="11087637"/>
    <n v="0"/>
  </r>
  <r>
    <s v="2024"/>
    <x v="0"/>
    <x v="0"/>
    <x v="1"/>
    <x v="7"/>
    <x v="2"/>
    <s v="0206 - MINISTERIO DE EDUCACIÓN"/>
    <s v="0001 - MINISTERIO DE EDUCACION"/>
    <x v="2"/>
    <x v="10"/>
    <x v="41"/>
    <x v="5"/>
    <x v="42"/>
    <s v="S"/>
    <s v="30 - AMPLIACIÓN DEL PLANTEL EDUCATIVO PARA INICIAL PUERTO ARTURO - SAN JUAN BOSCO FE Y ALEGRÍA, MUNICIPIO JIMA ABAJO, PROVINCIA LA VEGA."/>
    <s v="10 - FONDO GENERAL"/>
    <n v="15646"/>
    <s v="13 - LA VEGA"/>
    <n v="6731551"/>
    <n v="0"/>
  </r>
  <r>
    <s v="2024"/>
    <x v="0"/>
    <x v="0"/>
    <x v="1"/>
    <x v="7"/>
    <x v="2"/>
    <s v="0206 - MINISTERIO DE EDUCACIÓN"/>
    <s v="0001 - MINISTERIO DE EDUCACION"/>
    <x v="2"/>
    <x v="10"/>
    <x v="41"/>
    <x v="5"/>
    <x v="42"/>
    <s v="S"/>
    <s v="30 - CONSTRUCCIÓN DE 2 ESTANCIAS INFANTILES EN LA PROVINCIA DE VALVERDE"/>
    <s v="10 - FONDO GENERAL"/>
    <n v="13071"/>
    <s v="27 - VALVERDE"/>
    <n v="1646396"/>
    <n v="0"/>
  </r>
  <r>
    <s v="2024"/>
    <x v="0"/>
    <x v="0"/>
    <x v="1"/>
    <x v="7"/>
    <x v="2"/>
    <s v="0206 - MINISTERIO DE EDUCACIÓN"/>
    <s v="0001 - MINISTERIO DE EDUCACION"/>
    <x v="2"/>
    <x v="10"/>
    <x v="41"/>
    <x v="5"/>
    <x v="42"/>
    <s v="S"/>
    <s v="31 - AMPLIACIÓN DEL PLANTEL EDUCATIVO PARA INICIAL ALBERTA MONEGRO, MUNICIPIO SANTO DOMINGO NORTE, PROVINCIA SANTO DOMINGO."/>
    <s v="10 - FONDO GENERAL"/>
    <n v="15836"/>
    <s v="32 - SANTO DOMINGO"/>
    <n v="11006928"/>
    <n v="0"/>
  </r>
  <r>
    <s v="2024"/>
    <x v="0"/>
    <x v="0"/>
    <x v="1"/>
    <x v="7"/>
    <x v="2"/>
    <s v="0206 - MINISTERIO DE EDUCACIÓN"/>
    <s v="0001 - MINISTERIO DE EDUCACION"/>
    <x v="2"/>
    <x v="10"/>
    <x v="41"/>
    <x v="5"/>
    <x v="42"/>
    <s v="S"/>
    <s v="31 - AMPLIACIÓN DEL PLANTEL EDUCATIVO PARA INICIAL CELIDA LUISA PÉREZ DE CRESPO , MUNICIPIO AZUA, PROVINCIA AZUA."/>
    <s v="10 - FONDO GENERAL"/>
    <n v="15463"/>
    <s v="02 - AZUA"/>
    <n v="6731551"/>
    <n v="1513028.19"/>
  </r>
  <r>
    <s v="2024"/>
    <x v="0"/>
    <x v="0"/>
    <x v="1"/>
    <x v="7"/>
    <x v="2"/>
    <s v="0206 - MINISTERIO DE EDUCACIÓN"/>
    <s v="0001 - MINISTERIO DE EDUCACION"/>
    <x v="2"/>
    <x v="10"/>
    <x v="41"/>
    <x v="5"/>
    <x v="42"/>
    <s v="S"/>
    <s v="31 - AMPLIACIÓN DEL PLANTEL EDUCATIVO PARA INICIAL CRISTO REY, MUNICIPIO LA ROMANA, PROVINCIA LA ROMANA."/>
    <s v="10 - FONDO GENERAL"/>
    <n v="15568"/>
    <s v="12 - LA ROMANA"/>
    <n v="6683666"/>
    <n v="0"/>
  </r>
  <r>
    <s v="2024"/>
    <x v="0"/>
    <x v="0"/>
    <x v="1"/>
    <x v="7"/>
    <x v="2"/>
    <s v="0206 - MINISTERIO DE EDUCACIÓN"/>
    <s v="0001 - MINISTERIO DE EDUCACION"/>
    <x v="2"/>
    <x v="10"/>
    <x v="41"/>
    <x v="5"/>
    <x v="42"/>
    <s v="S"/>
    <s v="31 - AMPLIACIÓN DEL PLANTEL EDUCATIVO PARA INICIAL EVARISTO LINARES SANTANA, MUNICIPIO LAS MATAS DE FARFÁN, PROVINCIA SAN JUAN."/>
    <s v="10 - FONDO GENERAL"/>
    <n v="15381"/>
    <s v="22 - SAN JUAN"/>
    <n v="11249055"/>
    <n v="2429693.39"/>
  </r>
  <r>
    <s v="2024"/>
    <x v="0"/>
    <x v="0"/>
    <x v="1"/>
    <x v="7"/>
    <x v="2"/>
    <s v="0206 - MINISTERIO DE EDUCACIÓN"/>
    <s v="0001 - MINISTERIO DE EDUCACION"/>
    <x v="2"/>
    <x v="10"/>
    <x v="41"/>
    <x v="5"/>
    <x v="42"/>
    <s v="S"/>
    <s v="31 - AMPLIACIÓN DEL PLANTEL EDUCATIVO PARA INICIAL LAS CAOBAS, MUNICIPIO SAN IGNACIO DE SABANETA, PROVINCIA SANTIAGO RODRIGUEZ."/>
    <s v="10 - FONDO GENERAL"/>
    <n v="15783"/>
    <s v="26 - SANTIAGO RODRIGUEZ"/>
    <n v="11249055"/>
    <n v="2481638.9700000002"/>
  </r>
  <r>
    <s v="2024"/>
    <x v="0"/>
    <x v="0"/>
    <x v="1"/>
    <x v="7"/>
    <x v="2"/>
    <s v="0206 - MINISTERIO DE EDUCACIÓN"/>
    <s v="0001 - MINISTERIO DE EDUCACION"/>
    <x v="2"/>
    <x v="10"/>
    <x v="41"/>
    <x v="5"/>
    <x v="42"/>
    <s v="S"/>
    <s v="31 - AMPLIACIÓN DEL PLANTEL EDUCATIVO PARA INICIAL MARÍA TRINIDAD SÁNCHEZ, MUNICIPIO SAN JOSÉ DE LAS MATAS, PROVINCIA SANTIAGO."/>
    <s v="10 - FONDO GENERAL"/>
    <n v="15700"/>
    <s v="25 - SANTIAGO"/>
    <n v="4768626"/>
    <n v="0"/>
  </r>
  <r>
    <s v="2024"/>
    <x v="0"/>
    <x v="0"/>
    <x v="1"/>
    <x v="7"/>
    <x v="2"/>
    <s v="0206 - MINISTERIO DE EDUCACIÓN"/>
    <s v="0001 - MINISTERIO DE EDUCACION"/>
    <x v="2"/>
    <x v="10"/>
    <x v="41"/>
    <x v="5"/>
    <x v="42"/>
    <s v="S"/>
    <s v="31 - AMPLIACIÓN DEL PLANTEL EDUCATIVO PARA INICIAL MATÍAS RAMÓN MELLA, MUNICIPIO HATO MAYOR, PROVINCIA HATO MAYOR."/>
    <s v="10 - FONDO GENERAL"/>
    <n v="15572"/>
    <s v="30 - HATO MAYOR"/>
    <n v="6659723"/>
    <n v="0"/>
  </r>
  <r>
    <s v="2024"/>
    <x v="0"/>
    <x v="0"/>
    <x v="1"/>
    <x v="7"/>
    <x v="2"/>
    <s v="0206 - MINISTERIO DE EDUCACIÓN"/>
    <s v="0001 - MINISTERIO DE EDUCACION"/>
    <x v="2"/>
    <x v="10"/>
    <x v="41"/>
    <x v="5"/>
    <x v="42"/>
    <s v="S"/>
    <s v="31 - AMPLIACIÓN DEL PLANTEL EDUCATIVO PARA INICIAL OLEGARIO TENARES, MUNICIPIO CASTILLO, PROVINCIA DUARTE."/>
    <s v="10 - FONDO GENERAL"/>
    <n v="15662"/>
    <s v="06 - DUARTE"/>
    <n v="11208701"/>
    <n v="2495055.81"/>
  </r>
  <r>
    <s v="2024"/>
    <x v="0"/>
    <x v="0"/>
    <x v="1"/>
    <x v="7"/>
    <x v="2"/>
    <s v="0206 - MINISTERIO DE EDUCACIÓN"/>
    <s v="0001 - MINISTERIO DE EDUCACION"/>
    <x v="2"/>
    <x v="10"/>
    <x v="41"/>
    <x v="5"/>
    <x v="42"/>
    <s v="S"/>
    <s v="31 - AMPLIACIÓN DEL PLANTEL EDUCATIVO PARA INICIAL PROF. IRENE ACOSTA, MUNICIPIO FUNDACIÓN, PROVINCIA BARAHONA."/>
    <s v="10 - FONDO GENERAL"/>
    <n v="15360"/>
    <s v="04 - BARAHONA"/>
    <n v="4802120"/>
    <n v="0"/>
  </r>
  <r>
    <s v="2024"/>
    <x v="0"/>
    <x v="0"/>
    <x v="1"/>
    <x v="7"/>
    <x v="2"/>
    <s v="0206 - MINISTERIO DE EDUCACIÓN"/>
    <s v="0001 - MINISTERIO DE EDUCACION"/>
    <x v="2"/>
    <x v="10"/>
    <x v="41"/>
    <x v="5"/>
    <x v="42"/>
    <s v="S"/>
    <s v="31 - AMPLIACIÓN DEL PLANTEL EDUCATIVO PARA INICIAL RINCÓN, MUNICIPIO JIMA ABAJO, PROVINCIA LA VEGA."/>
    <s v="10 - FONDO GENERAL"/>
    <n v="15650"/>
    <s v="13 - LA VEGA"/>
    <n v="4768626"/>
    <n v="0"/>
  </r>
  <r>
    <s v="2024"/>
    <x v="0"/>
    <x v="0"/>
    <x v="1"/>
    <x v="7"/>
    <x v="2"/>
    <s v="0206 - MINISTERIO DE EDUCACIÓN"/>
    <s v="0001 - MINISTERIO DE EDUCACION"/>
    <x v="2"/>
    <x v="10"/>
    <x v="41"/>
    <x v="5"/>
    <x v="42"/>
    <s v="S"/>
    <s v="31 - CONSTRUCCIÓN DE 18 ESTANCIAS INFANTILES EN LA PROVINCIA SANTO DOMINGO"/>
    <s v="10 - FONDO GENERAL"/>
    <n v="13072"/>
    <s v="32 - SANTO DOMINGO"/>
    <n v="24381031"/>
    <n v="554316.18999999994"/>
  </r>
  <r>
    <s v="2024"/>
    <x v="0"/>
    <x v="0"/>
    <x v="1"/>
    <x v="7"/>
    <x v="2"/>
    <s v="0206 - MINISTERIO DE EDUCACIÓN"/>
    <s v="0001 - MINISTERIO DE EDUCACION"/>
    <x v="2"/>
    <x v="10"/>
    <x v="41"/>
    <x v="5"/>
    <x v="42"/>
    <s v="S"/>
    <s v="32 - AMPLIACIÓN DEL PLANTEL EDUCATIVO PARA INICIAL ALBERGUE INFANTIL NUESTRA SEÑORA DEL ROSARIO, MUNICIPIO SANTO DOMINGO NORTE, PROVINCIA SANTO DOMINGO."/>
    <s v="10 - FONDO GENERAL"/>
    <n v="15837"/>
    <s v="32 - SANTO DOMINGO"/>
    <n v="11006928"/>
    <n v="0"/>
  </r>
  <r>
    <s v="2024"/>
    <x v="0"/>
    <x v="0"/>
    <x v="1"/>
    <x v="7"/>
    <x v="2"/>
    <s v="0206 - MINISTERIO DE EDUCACIÓN"/>
    <s v="0001 - MINISTERIO DE EDUCACION"/>
    <x v="2"/>
    <x v="10"/>
    <x v="41"/>
    <x v="5"/>
    <x v="42"/>
    <s v="S"/>
    <s v="32 - AMPLIACIÓN DEL PLANTEL EDUCATIVO PARA INICIAL CATALINA POU, MUNICIPIO CABRAL, PROVINCIA BARAHONA."/>
    <s v="10 - FONDO GENERAL"/>
    <n v="15361"/>
    <s v="04 - BARAHONA"/>
    <n v="11289410"/>
    <n v="0"/>
  </r>
  <r>
    <s v="2024"/>
    <x v="0"/>
    <x v="0"/>
    <x v="1"/>
    <x v="7"/>
    <x v="2"/>
    <s v="0206 - MINISTERIO DE EDUCACIÓN"/>
    <s v="0001 - MINISTERIO DE EDUCACION"/>
    <x v="2"/>
    <x v="10"/>
    <x v="41"/>
    <x v="5"/>
    <x v="42"/>
    <s v="S"/>
    <s v="32 - AMPLIACIÓN DEL PLANTEL EDUCATIVO PARA INICIAL GENEROSA FERREIRA - SABANA IGLESIA , MUNICIPIO SANTIAGO, PROVINCIA SANTIAGO."/>
    <s v="10 - FONDO GENERAL"/>
    <n v="15701"/>
    <s v="25 - SANTIAGO"/>
    <n v="11208701"/>
    <n v="0"/>
  </r>
  <r>
    <s v="2024"/>
    <x v="0"/>
    <x v="0"/>
    <x v="1"/>
    <x v="7"/>
    <x v="2"/>
    <s v="0206 - MINISTERIO DE EDUCACIÓN"/>
    <s v="0001 - MINISTERIO DE EDUCACION"/>
    <x v="2"/>
    <x v="10"/>
    <x v="41"/>
    <x v="5"/>
    <x v="42"/>
    <s v="S"/>
    <s v="32 - AMPLIACIÓN DEL PLANTEL EDUCATIVO PARA INICIAL LA CIÉNAGA, MUNICIPIO SAN JOSÉ DE OCOA, PROVINCIA SAN JOSÉ DE OCOA."/>
    <s v="10 - FONDO GENERAL"/>
    <n v="15464"/>
    <s v="31 - SAN JOSE DE OCOA"/>
    <n v="11208701"/>
    <n v="2418516.4500000002"/>
  </r>
  <r>
    <s v="2024"/>
    <x v="0"/>
    <x v="0"/>
    <x v="1"/>
    <x v="7"/>
    <x v="2"/>
    <s v="0206 - MINISTERIO DE EDUCACIÓN"/>
    <s v="0001 - MINISTERIO DE EDUCACION"/>
    <x v="2"/>
    <x v="10"/>
    <x v="41"/>
    <x v="5"/>
    <x v="42"/>
    <s v="S"/>
    <s v="32 - AMPLIACIÓN DEL PLANTEL EDUCATIVO PARA INICIAL LOS HATILLOS, MUNICIPIO HATO MAYOR, PROVINCIA HATO MAYOR."/>
    <s v="10 - FONDO GENERAL"/>
    <n v="15573"/>
    <s v="30 - HATO MAYOR"/>
    <n v="6659723"/>
    <n v="0"/>
  </r>
  <r>
    <s v="2024"/>
    <x v="0"/>
    <x v="0"/>
    <x v="1"/>
    <x v="7"/>
    <x v="2"/>
    <s v="0206 - MINISTERIO DE EDUCACIÓN"/>
    <s v="0001 - MINISTERIO DE EDUCACION"/>
    <x v="2"/>
    <x v="10"/>
    <x v="41"/>
    <x v="5"/>
    <x v="42"/>
    <s v="S"/>
    <s v="32 - AMPLIACIÓN DEL PLANTEL EDUCATIVO PARA INICIAL LUIS ALBERTO WEBER, MUNICIPIO EUGENIO MARÍA DE HOSTOS, PROVINCIA DUARTE."/>
    <s v="10 - FONDO GENERAL"/>
    <n v="15663"/>
    <s v="06 - DUARTE"/>
    <n v="11208701"/>
    <n v="2495055.81"/>
  </r>
  <r>
    <s v="2024"/>
    <x v="0"/>
    <x v="0"/>
    <x v="1"/>
    <x v="7"/>
    <x v="2"/>
    <s v="0206 - MINISTERIO DE EDUCACIÓN"/>
    <s v="0001 - MINISTERIO DE EDUCACION"/>
    <x v="2"/>
    <x v="10"/>
    <x v="41"/>
    <x v="5"/>
    <x v="42"/>
    <s v="S"/>
    <s v="32 - AMPLIACIÓN DEL PLANTEL EDUCATIVO PARA INICIAL MIGUEL PAULINO BÁEZ, MUNICIPIO SAN IGNACIO DE SABANETA, PROVINCIA SANTIAGO RODRIGUEZ."/>
    <s v="10 - FONDO GENERAL"/>
    <n v="15784"/>
    <s v="26 - SANTIAGO RODRIGUEZ"/>
    <n v="6755494"/>
    <n v="1569384.61"/>
  </r>
  <r>
    <s v="2024"/>
    <x v="0"/>
    <x v="0"/>
    <x v="1"/>
    <x v="7"/>
    <x v="2"/>
    <s v="0206 - MINISTERIO DE EDUCACIÓN"/>
    <s v="0001 - MINISTERIO DE EDUCACION"/>
    <x v="2"/>
    <x v="10"/>
    <x v="41"/>
    <x v="5"/>
    <x v="42"/>
    <s v="S"/>
    <s v="32 - AMPLIACIÓN DEL PLANTEL EDUCATIVO PARA INICIAL PAULINA JIMÉNEZ, MUNICIPIO LA ROMANA, PROVINCIA LA ROMANA."/>
    <s v="10 - FONDO GENERAL"/>
    <n v="15569"/>
    <s v="12 - LA ROMANA"/>
    <n v="11127992"/>
    <n v="0"/>
  </r>
  <r>
    <s v="2024"/>
    <x v="0"/>
    <x v="0"/>
    <x v="1"/>
    <x v="7"/>
    <x v="2"/>
    <s v="0206 - MINISTERIO DE EDUCACIÓN"/>
    <s v="0001 - MINISTERIO DE EDUCACION"/>
    <x v="2"/>
    <x v="10"/>
    <x v="41"/>
    <x v="5"/>
    <x v="42"/>
    <s v="S"/>
    <s v="32 - AMPLIACIÓN DEL PLANTEL EDUCATIVO PARA INICIAL PROF. ANÍBAL ADAMES LEBRÓN, MUNICIPIO LAS MATAS DE FARFÁN, PROVINCIA SAN JUAN."/>
    <s v="10 - FONDO GENERAL"/>
    <n v="15400"/>
    <s v="22 - SAN JUAN"/>
    <n v="4785373"/>
    <n v="1175316.6599999999"/>
  </r>
  <r>
    <s v="2024"/>
    <x v="0"/>
    <x v="0"/>
    <x v="1"/>
    <x v="7"/>
    <x v="2"/>
    <s v="0206 - MINISTERIO DE EDUCACIÓN"/>
    <s v="0001 - MINISTERIO DE EDUCACION"/>
    <x v="2"/>
    <x v="10"/>
    <x v="41"/>
    <x v="5"/>
    <x v="42"/>
    <s v="S"/>
    <s v="32 - AMPLIACIÓN DEL PLANTEL EDUCATIVO PARA INICIAL PROF. MÉLIDA GARCÍA, MUNICIPIO COTUÍ, PROVINCIA SANCHEZ RAMIREZ."/>
    <s v="10 - FONDO GENERAL"/>
    <n v="15974"/>
    <s v="24 - SANCHEZ RAMIREZ"/>
    <n v="4768626"/>
    <n v="1081517.04"/>
  </r>
  <r>
    <s v="2024"/>
    <x v="0"/>
    <x v="0"/>
    <x v="1"/>
    <x v="7"/>
    <x v="2"/>
    <s v="0206 - MINISTERIO DE EDUCACIÓN"/>
    <s v="0001 - MINISTERIO DE EDUCACION"/>
    <x v="2"/>
    <x v="10"/>
    <x v="41"/>
    <x v="5"/>
    <x v="42"/>
    <s v="S"/>
    <s v="33 - AMPLIACIÓN DEL PLANTEL EDUCATIVO PARA INICIAL BATEY CENTRAL, MUNICIPIO LA ROMANA, PROVINCIA LA ROMANA."/>
    <s v="10 - FONDO GENERAL"/>
    <n v="15570"/>
    <s v="12 - LA ROMANA"/>
    <n v="6683666"/>
    <n v="0"/>
  </r>
  <r>
    <s v="2024"/>
    <x v="0"/>
    <x v="0"/>
    <x v="1"/>
    <x v="7"/>
    <x v="2"/>
    <s v="0206 - MINISTERIO DE EDUCACIÓN"/>
    <s v="0001 - MINISTERIO DE EDUCACION"/>
    <x v="2"/>
    <x v="10"/>
    <x v="41"/>
    <x v="5"/>
    <x v="42"/>
    <s v="S"/>
    <s v="33 - AMPLIACIÓN DEL PLANTEL EDUCATIVO PARA INICIAL CAIMITO, MUNICIPIO SAN IGNACIO DE SABANETA, PROVINCIA SANTIAGO RODRIGUEZ."/>
    <s v="10 - FONDO GENERAL"/>
    <n v="15785"/>
    <s v="26 - SANTIAGO RODRIGUEZ"/>
    <n v="6755494"/>
    <n v="1569384.61"/>
  </r>
  <r>
    <s v="2024"/>
    <x v="0"/>
    <x v="0"/>
    <x v="1"/>
    <x v="7"/>
    <x v="2"/>
    <s v="0206 - MINISTERIO DE EDUCACIÓN"/>
    <s v="0001 - MINISTERIO DE EDUCACION"/>
    <x v="2"/>
    <x v="10"/>
    <x v="41"/>
    <x v="5"/>
    <x v="42"/>
    <s v="S"/>
    <s v="33 - AMPLIACIÓN DEL PLANTEL EDUCATIVO PARA INICIAL CAOBETE, MUNICIPIO PIMENTEL, PROVINCIA DUARTE."/>
    <s v="10 - FONDO GENERAL"/>
    <n v="15664"/>
    <s v="06 - DUARTE"/>
    <n v="6731551"/>
    <n v="1595304.67"/>
  </r>
  <r>
    <s v="2024"/>
    <x v="0"/>
    <x v="0"/>
    <x v="1"/>
    <x v="7"/>
    <x v="2"/>
    <s v="0206 - MINISTERIO DE EDUCACIÓN"/>
    <s v="0001 - MINISTERIO DE EDUCACION"/>
    <x v="2"/>
    <x v="10"/>
    <x v="41"/>
    <x v="5"/>
    <x v="42"/>
    <s v="S"/>
    <s v="33 - AMPLIACIÓN DEL PLANTEL EDUCATIVO PARA INICIAL DOÑA SOFÍA GÓMEZ, MUNICIPIO JÁNICO, PROVINCIA SANTIAGO."/>
    <s v="10 - FONDO GENERAL"/>
    <n v="15702"/>
    <s v="25 - SANTIAGO"/>
    <n v="4768626"/>
    <n v="0"/>
  </r>
  <r>
    <s v="2024"/>
    <x v="0"/>
    <x v="0"/>
    <x v="1"/>
    <x v="7"/>
    <x v="2"/>
    <s v="0206 - MINISTERIO DE EDUCACIÓN"/>
    <s v="0001 - MINISTERIO DE EDUCACION"/>
    <x v="2"/>
    <x v="10"/>
    <x v="41"/>
    <x v="5"/>
    <x v="42"/>
    <s v="S"/>
    <s v="33 - AMPLIACIÓN DEL PLANTEL EDUCATIVO PARA INICIAL FRANCISCO DEL ROSARIO SÁNCHEZ, MUNICIPIO HATO MAYOR, PROVINCIA HATO MAYOR."/>
    <s v="10 - FONDO GENERAL"/>
    <n v="15574"/>
    <s v="30 - HATO MAYOR"/>
    <n v="4718384"/>
    <n v="0"/>
  </r>
  <r>
    <s v="2024"/>
    <x v="0"/>
    <x v="0"/>
    <x v="1"/>
    <x v="7"/>
    <x v="2"/>
    <s v="0206 - MINISTERIO DE EDUCACIÓN"/>
    <s v="0001 - MINISTERIO DE EDUCACION"/>
    <x v="2"/>
    <x v="10"/>
    <x v="41"/>
    <x v="5"/>
    <x v="42"/>
    <s v="S"/>
    <s v="33 - AMPLIACIÓN DEL PLANTEL EDUCATIVO PARA INICIAL FRANCISCO JOSÉ CABRAL LÓPEZ - GUARICANO AFUERA, MUNICIPIO SANTO DOMINGO NORTE, PROVINCIA SANTO DOMINGO."/>
    <s v="10 - FONDO GENERAL"/>
    <n v="15838"/>
    <s v="32 - SANTO DOMINGO"/>
    <n v="11006928"/>
    <n v="0"/>
  </r>
  <r>
    <s v="2024"/>
    <x v="0"/>
    <x v="0"/>
    <x v="1"/>
    <x v="7"/>
    <x v="2"/>
    <s v="0206 - MINISTERIO DE EDUCACIÓN"/>
    <s v="0001 - MINISTERIO DE EDUCACION"/>
    <x v="2"/>
    <x v="10"/>
    <x v="41"/>
    <x v="5"/>
    <x v="42"/>
    <s v="S"/>
    <s v="33 - AMPLIACIÓN DEL PLANTEL EDUCATIVO PARA INICIAL LAS SALINAS, MUNICIPIO LAS SALINAS, PROVINCIA BARAHONA."/>
    <s v="10 - FONDO GENERAL"/>
    <n v="15362"/>
    <s v="04 - BARAHONA"/>
    <n v="4802120"/>
    <n v="0"/>
  </r>
  <r>
    <s v="2024"/>
    <x v="0"/>
    <x v="0"/>
    <x v="1"/>
    <x v="7"/>
    <x v="2"/>
    <s v="0206 - MINISTERIO DE EDUCACIÓN"/>
    <s v="0001 - MINISTERIO DE EDUCACION"/>
    <x v="2"/>
    <x v="10"/>
    <x v="41"/>
    <x v="5"/>
    <x v="42"/>
    <s v="S"/>
    <s v="33 - AMPLIACIÓN DEL PLANTEL EDUCATIVO PARA INICIAL MARÍA FRANCISCO RUSSO BATISTA, MUNICIPIO BONAO, PROVINCIA MONSEÑOR NOUEL."/>
    <s v="10 - FONDO GENERAL"/>
    <n v="15975"/>
    <s v="28 - MONSENOR NOUEL"/>
    <n v="6731551"/>
    <n v="1558695.07"/>
  </r>
  <r>
    <s v="2024"/>
    <x v="0"/>
    <x v="0"/>
    <x v="1"/>
    <x v="7"/>
    <x v="2"/>
    <s v="0206 - MINISTERIO DE EDUCACIÓN"/>
    <s v="0001 - MINISTERIO DE EDUCACION"/>
    <x v="2"/>
    <x v="10"/>
    <x v="41"/>
    <x v="5"/>
    <x v="42"/>
    <s v="S"/>
    <s v="33 - AMPLIACIÓN DEL PLANTEL EDUCATIVO PARA INICIAL NARANJAL ARRIBA, MUNICIPIO SAN JOSÉ DE OCOA, PROVINCIA SAN JOSÉ DE OCOA."/>
    <s v="10 - FONDO GENERAL"/>
    <n v="15465"/>
    <s v="31 - SAN JOSE DE OCOA"/>
    <n v="4768626"/>
    <n v="1096330.6100000001"/>
  </r>
  <r>
    <s v="2024"/>
    <x v="0"/>
    <x v="0"/>
    <x v="1"/>
    <x v="7"/>
    <x v="2"/>
    <s v="0206 - MINISTERIO DE EDUCACIÓN"/>
    <s v="0001 - MINISTERIO DE EDUCACION"/>
    <x v="2"/>
    <x v="10"/>
    <x v="41"/>
    <x v="5"/>
    <x v="42"/>
    <s v="S"/>
    <s v="33 - AMPLIACIÓN DEL PLANTEL EDUCATIVO PARA INICIAL SAN FRANCISCO JAVIER FE Y ALEGRÍA, MUNICIPIO EL CERCADO, PROVINCIA SAN JUAN."/>
    <s v="10 - FONDO GENERAL"/>
    <n v="15416"/>
    <s v="22 - SAN JUAN"/>
    <n v="6755494"/>
    <n v="1504802.81"/>
  </r>
  <r>
    <s v="2024"/>
    <x v="0"/>
    <x v="0"/>
    <x v="1"/>
    <x v="7"/>
    <x v="2"/>
    <s v="0206 - MINISTERIO DE EDUCACIÓN"/>
    <s v="0001 - MINISTERIO DE EDUCACION"/>
    <x v="2"/>
    <x v="10"/>
    <x v="41"/>
    <x v="5"/>
    <x v="42"/>
    <s v="S"/>
    <s v="34 - AMPLIACIÓN DEL PLANTEL EDUCATIVO PARA INICIAL ARISLENNY CANARIO MONTERO, MUNICIPIO EL CERCADO, PROVINCIA SAN JUAN."/>
    <s v="10 - FONDO GENERAL"/>
    <n v="15417"/>
    <s v="22 - SAN JUAN"/>
    <n v="6755494"/>
    <n v="0"/>
  </r>
  <r>
    <s v="2024"/>
    <x v="0"/>
    <x v="0"/>
    <x v="1"/>
    <x v="7"/>
    <x v="2"/>
    <s v="0206 - MINISTERIO DE EDUCACIÓN"/>
    <s v="0001 - MINISTERIO DE EDUCACION"/>
    <x v="2"/>
    <x v="10"/>
    <x v="41"/>
    <x v="5"/>
    <x v="42"/>
    <s v="S"/>
    <s v="34 - AMPLIACIÓN DEL PLANTEL EDUCATIVO PARA INICIAL ARROYO BLANCO, MUNICIPIO RANCHO ARRIBA, PROVINCIA SAN JOSÉ DE OCOA."/>
    <s v="10 - FONDO GENERAL"/>
    <n v="15466"/>
    <s v="31 - SAN JOSE DE OCOA"/>
    <n v="4768626"/>
    <n v="1096330.6100000001"/>
  </r>
  <r>
    <s v="2024"/>
    <x v="0"/>
    <x v="0"/>
    <x v="1"/>
    <x v="7"/>
    <x v="2"/>
    <s v="0206 - MINISTERIO DE EDUCACIÓN"/>
    <s v="0001 - MINISTERIO DE EDUCACION"/>
    <x v="2"/>
    <x v="10"/>
    <x v="41"/>
    <x v="5"/>
    <x v="42"/>
    <s v="S"/>
    <s v="34 - AMPLIACIÓN DEL PLANTEL EDUCATIVO PARA INICIAL CAÑADA DEL AGUA, MUNICIPIO EL SEIBO, PROVINCIA EL SEIBO."/>
    <s v="10 - FONDO GENERAL"/>
    <n v="15576"/>
    <s v="08 - EL SEIBO"/>
    <n v="6659723"/>
    <n v="0"/>
  </r>
  <r>
    <s v="2024"/>
    <x v="0"/>
    <x v="0"/>
    <x v="1"/>
    <x v="7"/>
    <x v="2"/>
    <s v="0206 - MINISTERIO DE EDUCACIÓN"/>
    <s v="0001 - MINISTERIO DE EDUCACION"/>
    <x v="2"/>
    <x v="10"/>
    <x v="41"/>
    <x v="5"/>
    <x v="42"/>
    <s v="S"/>
    <s v="34 - AMPLIACIÓN DEL PLANTEL EDUCATIVO PARA INICIAL CRISTIANO, MUNICIPIO MAIMÓN, PROVINCIA MONSEÑOR NOUEL."/>
    <s v="10 - FONDO GENERAL"/>
    <n v="15976"/>
    <s v="28 - MONSENOR NOUEL"/>
    <n v="6731551"/>
    <n v="1558695.07"/>
  </r>
  <r>
    <s v="2024"/>
    <x v="0"/>
    <x v="0"/>
    <x v="1"/>
    <x v="7"/>
    <x v="2"/>
    <s v="0206 - MINISTERIO DE EDUCACIÓN"/>
    <s v="0001 - MINISTERIO DE EDUCACION"/>
    <x v="2"/>
    <x v="10"/>
    <x v="41"/>
    <x v="5"/>
    <x v="42"/>
    <s v="S"/>
    <s v="34 - AMPLIACIÓN DEL PLANTEL EDUCATIVO PARA INICIAL JOSÉ RAMÓN PIÑEYRO- MONTE ZANJA, MUNICIPIO SANTIAGO, PROVINCIA SANTIAGO."/>
    <s v="10 - FONDO GENERAL"/>
    <n v="15703"/>
    <s v="25 - SANTIAGO"/>
    <n v="6731551"/>
    <n v="0"/>
  </r>
  <r>
    <s v="2024"/>
    <x v="0"/>
    <x v="0"/>
    <x v="1"/>
    <x v="7"/>
    <x v="2"/>
    <s v="0206 - MINISTERIO DE EDUCACIÓN"/>
    <s v="0001 - MINISTERIO DE EDUCACION"/>
    <x v="2"/>
    <x v="10"/>
    <x v="41"/>
    <x v="5"/>
    <x v="42"/>
    <s v="S"/>
    <s v="34 - AMPLIACIÓN DEL PLANTEL EDUCATIVO PARA INICIAL JUAN PABLO DUARTE, MUNICIPIO HATO MAYOR, PROVINCIA HATO MAYOR."/>
    <s v="10 - FONDO GENERAL"/>
    <n v="15575"/>
    <s v="30 - HATO MAYOR"/>
    <n v="11087637"/>
    <n v="0"/>
  </r>
  <r>
    <s v="2024"/>
    <x v="0"/>
    <x v="0"/>
    <x v="1"/>
    <x v="7"/>
    <x v="2"/>
    <s v="0206 - MINISTERIO DE EDUCACIÓN"/>
    <s v="0001 - MINISTERIO DE EDUCACION"/>
    <x v="2"/>
    <x v="10"/>
    <x v="41"/>
    <x v="5"/>
    <x v="42"/>
    <s v="S"/>
    <s v="34 - AMPLIACIÓN DEL PLANTEL EDUCATIVO PARA INICIAL LA BOMBA , MUNICIPIO SANTO DOMINGO NORTE, PROVINCIA SANTO DOMINGO."/>
    <s v="10 - FONDO GENERAL"/>
    <n v="15839"/>
    <s v="32 - SANTO DOMINGO"/>
    <n v="4684890"/>
    <n v="0"/>
  </r>
  <r>
    <s v="2024"/>
    <x v="0"/>
    <x v="0"/>
    <x v="1"/>
    <x v="7"/>
    <x v="2"/>
    <s v="0206 - MINISTERIO DE EDUCACIÓN"/>
    <s v="0001 - MINISTERIO DE EDUCACION"/>
    <x v="2"/>
    <x v="10"/>
    <x v="41"/>
    <x v="5"/>
    <x v="42"/>
    <s v="S"/>
    <s v="34 - AMPLIACIÓN DEL PLANTEL EDUCATIVO PARA INICIAL LA TRINITARIA, MUNICIPIO MONCIÓN, PROVINCIA SANTIAGO RODRIGUEZ."/>
    <s v="10 - FONDO GENERAL"/>
    <n v="15786"/>
    <s v="26 - SANTIAGO RODRIGUEZ"/>
    <n v="21825563"/>
    <n v="0"/>
  </r>
  <r>
    <s v="2024"/>
    <x v="0"/>
    <x v="0"/>
    <x v="1"/>
    <x v="7"/>
    <x v="2"/>
    <s v="0206 - MINISTERIO DE EDUCACIÓN"/>
    <s v="0001 - MINISTERIO DE EDUCACION"/>
    <x v="2"/>
    <x v="10"/>
    <x v="41"/>
    <x v="5"/>
    <x v="42"/>
    <s v="S"/>
    <s v="34 - AMPLIACIÓN DEL PLANTEL EDUCATIVO PARA INICIAL MARIA OFELIA SERRANO DE MORA (DOÑA FELLA) -CAMPECHE ARRIBA, MUNICIPIO PIMENTEL, PROVINCIA DUARTE."/>
    <s v="10 - FONDO GENERAL"/>
    <n v="15665"/>
    <s v="06 - DUARTE"/>
    <n v="4768626"/>
    <n v="1088833.44"/>
  </r>
  <r>
    <s v="2024"/>
    <x v="0"/>
    <x v="0"/>
    <x v="1"/>
    <x v="7"/>
    <x v="2"/>
    <s v="0206 - MINISTERIO DE EDUCACIÓN"/>
    <s v="0001 - MINISTERIO DE EDUCACION"/>
    <x v="2"/>
    <x v="10"/>
    <x v="41"/>
    <x v="5"/>
    <x v="42"/>
    <s v="S"/>
    <s v="34 - AMPLIACIÓN DEL PLANTEL EDUCATIVO PARA INICIAL PROF. RAFAEL ENRÍQUEZ MARRERO MATOS, MUNICIPIO VICENTE NOBLE, PROVINCIA BARAHONA."/>
    <s v="10 - FONDO GENERAL"/>
    <n v="15363"/>
    <s v="04 - BARAHONA"/>
    <n v="6779437"/>
    <n v="0"/>
  </r>
  <r>
    <s v="2024"/>
    <x v="0"/>
    <x v="0"/>
    <x v="1"/>
    <x v="7"/>
    <x v="2"/>
    <s v="0206 - MINISTERIO DE EDUCACIÓN"/>
    <s v="0001 - MINISTERIO DE EDUCACION"/>
    <x v="2"/>
    <x v="10"/>
    <x v="41"/>
    <x v="5"/>
    <x v="42"/>
    <s v="S"/>
    <s v="34 - CONSTRUCCIÓN DE 36 ESTANCIAS INFANTILES EN LA PROVINCIA SANTO DOMINGO (FASE 2)"/>
    <s v="10 - FONDO GENERAL"/>
    <n v="13424"/>
    <s v="32 - SANTO DOMINGO"/>
    <n v="74458482"/>
    <n v="59987717.469999991"/>
  </r>
  <r>
    <s v="2024"/>
    <x v="0"/>
    <x v="0"/>
    <x v="1"/>
    <x v="7"/>
    <x v="2"/>
    <s v="0206 - MINISTERIO DE EDUCACIÓN"/>
    <s v="0001 - MINISTERIO DE EDUCACION"/>
    <x v="2"/>
    <x v="10"/>
    <x v="41"/>
    <x v="5"/>
    <x v="42"/>
    <s v="S"/>
    <s v="35 - AMPLIACIÓN DEL PLANTEL EDUCATIVO PARA INICIAL AMBROSINA RAMÍREZ DE ABAD, MUNICIPIO PIEDRA BLANCA, PROVINCIA MONSEÑOR NOUEL."/>
    <s v="10 - FONDO GENERAL"/>
    <n v="15977"/>
    <s v="28 - MONSENOR NOUEL"/>
    <n v="12486882"/>
    <n v="2704204.05"/>
  </r>
  <r>
    <s v="2024"/>
    <x v="0"/>
    <x v="0"/>
    <x v="1"/>
    <x v="7"/>
    <x v="2"/>
    <s v="0206 - MINISTERIO DE EDUCACIÓN"/>
    <s v="0001 - MINISTERIO DE EDUCACION"/>
    <x v="2"/>
    <x v="10"/>
    <x v="41"/>
    <x v="5"/>
    <x v="42"/>
    <s v="S"/>
    <s v="35 - AMPLIACIÓN DEL PLANTEL EDUCATIVO PARA INICIAL DAMIÁN, MUNICIPIO EL CERCADO, PROVINCIA SAN JUAN."/>
    <s v="10 - FONDO GENERAL"/>
    <n v="15418"/>
    <s v="22 - SAN JUAN"/>
    <n v="4785373"/>
    <n v="0"/>
  </r>
  <r>
    <s v="2024"/>
    <x v="0"/>
    <x v="0"/>
    <x v="1"/>
    <x v="7"/>
    <x v="2"/>
    <s v="0206 - MINISTERIO DE EDUCACIÓN"/>
    <s v="0001 - MINISTERIO DE EDUCACION"/>
    <x v="2"/>
    <x v="10"/>
    <x v="41"/>
    <x v="5"/>
    <x v="42"/>
    <s v="S"/>
    <s v="35 - AMPLIACIÓN DEL PLANTEL EDUCATIVO PARA INICIAL EL JOBO, MUNICIPIO EL SEIBO, PROVINCIA EL SEIBO."/>
    <s v="10 - FONDO GENERAL"/>
    <n v="15578"/>
    <s v="08 - EL SEIBO"/>
    <n v="4718384"/>
    <n v="0"/>
  </r>
  <r>
    <s v="2024"/>
    <x v="0"/>
    <x v="0"/>
    <x v="1"/>
    <x v="7"/>
    <x v="2"/>
    <s v="0206 - MINISTERIO DE EDUCACIÓN"/>
    <s v="0001 - MINISTERIO DE EDUCACION"/>
    <x v="2"/>
    <x v="10"/>
    <x v="41"/>
    <x v="5"/>
    <x v="42"/>
    <s v="S"/>
    <s v="35 - AMPLIACIÓN DEL PLANTEL EDUCATIVO PARA INICIAL MANCHADO, MUNICIPIO HATO MAYOR, PROVINCIA HATO MAYOR."/>
    <s v="10 - FONDO GENERAL"/>
    <n v="15577"/>
    <s v="30 - HATO MAYOR"/>
    <n v="4718384"/>
    <n v="0"/>
  </r>
  <r>
    <s v="2024"/>
    <x v="0"/>
    <x v="0"/>
    <x v="1"/>
    <x v="7"/>
    <x v="2"/>
    <s v="0206 - MINISTERIO DE EDUCACIÓN"/>
    <s v="0001 - MINISTERIO DE EDUCACION"/>
    <x v="2"/>
    <x v="10"/>
    <x v="41"/>
    <x v="5"/>
    <x v="42"/>
    <s v="S"/>
    <s v="35 - AMPLIACIÓN DEL PLANTEL EDUCATIVO PARA INICIAL MATÍAS RAMÓN MELLA, MUNICIPIO VICENTE NOBLE, PROVINCIA BARAHONA."/>
    <s v="10 - FONDO GENERAL"/>
    <n v="15364"/>
    <s v="04 - BARAHONA"/>
    <n v="12576962"/>
    <n v="0"/>
  </r>
  <r>
    <s v="2024"/>
    <x v="0"/>
    <x v="0"/>
    <x v="1"/>
    <x v="7"/>
    <x v="2"/>
    <s v="0206 - MINISTERIO DE EDUCACIÓN"/>
    <s v="0001 - MINISTERIO DE EDUCACION"/>
    <x v="2"/>
    <x v="10"/>
    <x v="41"/>
    <x v="5"/>
    <x v="42"/>
    <s v="S"/>
    <s v="35 - AMPLIACIÓN DEL PLANTEL EDUCATIVO PARA INICIAL MONTE NEGRO, MUNICIPIO RANCHO ARRIBA, PROVINCIA SAN JOSÉ DE OCOA."/>
    <s v="10 - FONDO GENERAL"/>
    <n v="15467"/>
    <s v="31 - SAN JOSE DE OCOA"/>
    <n v="4768626"/>
    <n v="1096330.6100000001"/>
  </r>
  <r>
    <s v="2024"/>
    <x v="0"/>
    <x v="0"/>
    <x v="1"/>
    <x v="7"/>
    <x v="2"/>
    <s v="0206 - MINISTERIO DE EDUCACIÓN"/>
    <s v="0001 - MINISTERIO DE EDUCACION"/>
    <x v="2"/>
    <x v="10"/>
    <x v="41"/>
    <x v="5"/>
    <x v="42"/>
    <s v="S"/>
    <s v="35 - AMPLIACIÓN DEL PLANTEL EDUCATIVO PARA INICIAL OFELIA MARÍA AMPARO LAVANDIER, MUNICIPIO EUGENIO MARÍA DE HOSTOS, PROVINCIA DUARTE."/>
    <s v="10 - FONDO GENERAL"/>
    <n v="15666"/>
    <s v="06 - DUARTE"/>
    <n v="4768626"/>
    <n v="1088833.45"/>
  </r>
  <r>
    <s v="2024"/>
    <x v="0"/>
    <x v="0"/>
    <x v="1"/>
    <x v="7"/>
    <x v="2"/>
    <s v="0206 - MINISTERIO DE EDUCACIÓN"/>
    <s v="0001 - MINISTERIO DE EDUCACION"/>
    <x v="2"/>
    <x v="10"/>
    <x v="41"/>
    <x v="5"/>
    <x v="42"/>
    <s v="S"/>
    <s v="35 - AMPLIACIÓN DEL PLANTEL EDUCATIVO PARA INICIAL PROF. GRICELIS MARTÍNEZ, MUNICIPIO SANTIAGO, PROVINCIA SANTIAGO."/>
    <s v="10 - FONDO GENERAL"/>
    <n v="15704"/>
    <s v="25 - SANTIAGO"/>
    <n v="12486882"/>
    <n v="0"/>
  </r>
  <r>
    <s v="2024"/>
    <x v="0"/>
    <x v="0"/>
    <x v="1"/>
    <x v="7"/>
    <x v="2"/>
    <s v="0206 - MINISTERIO DE EDUCACIÓN"/>
    <s v="0001 - MINISTERIO DE EDUCACION"/>
    <x v="2"/>
    <x v="10"/>
    <x v="41"/>
    <x v="5"/>
    <x v="42"/>
    <s v="S"/>
    <s v="35 - AMPLIACIÓN DEL PLANTEL EDUCATIVO PARA INICIAL REPÚBLICA DE ECUADOR, MUNICIPIO SANTO DOMINGO NORTE, PROVINCIA SANTO DOMINGO."/>
    <s v="10 - FONDO GENERAL"/>
    <n v="15840"/>
    <s v="32 - SANTO DOMINGO"/>
    <n v="11006928"/>
    <n v="0"/>
  </r>
  <r>
    <s v="2024"/>
    <x v="0"/>
    <x v="0"/>
    <x v="1"/>
    <x v="7"/>
    <x v="2"/>
    <s v="0206 - MINISTERIO DE EDUCACIÓN"/>
    <s v="0001 - MINISTERIO DE EDUCACION"/>
    <x v="2"/>
    <x v="10"/>
    <x v="41"/>
    <x v="5"/>
    <x v="42"/>
    <s v="S"/>
    <s v="35 - AMPLIACIÓN DEL PLANTEL EDUCATIVO PARA INICIAL REVERENDO EDUVIGIS AURELIO DÍAZ NÚÑEZ , MUNICIPIO LAGUNA SALADA, PROVINCIA VALVERDE."/>
    <s v="10 - FONDO GENERAL"/>
    <n v="15787"/>
    <s v="27 - VALVERDE"/>
    <n v="11249055"/>
    <n v="0"/>
  </r>
  <r>
    <s v="2024"/>
    <x v="0"/>
    <x v="0"/>
    <x v="1"/>
    <x v="7"/>
    <x v="2"/>
    <s v="0206 - MINISTERIO DE EDUCACIÓN"/>
    <s v="0001 - MINISTERIO DE EDUCACION"/>
    <x v="2"/>
    <x v="10"/>
    <x v="41"/>
    <x v="5"/>
    <x v="42"/>
    <s v="S"/>
    <s v="36 - AMPLIACIÓN DEL PLANTEL EDUCATIVO PARA INICIAL DELIA SANTELISES, MUNICIPIO SAN JOSÉ DE LAS MATAS, PROVINCIA SANTIAGO."/>
    <s v="10 - FONDO GENERAL"/>
    <n v="15705"/>
    <s v="25 - SANTIAGO"/>
    <n v="4768626"/>
    <n v="1188096.46"/>
  </r>
  <r>
    <s v="2024"/>
    <x v="0"/>
    <x v="0"/>
    <x v="1"/>
    <x v="7"/>
    <x v="2"/>
    <s v="0206 - MINISTERIO DE EDUCACIÓN"/>
    <s v="0001 - MINISTERIO DE EDUCACION"/>
    <x v="2"/>
    <x v="10"/>
    <x v="41"/>
    <x v="5"/>
    <x v="42"/>
    <s v="S"/>
    <s v="36 - AMPLIACIÓN DEL PLANTEL EDUCATIVO PARA INICIAL EL GUAYABAL, MUNICIPIO HATO MAYOR, PROVINCIA HATO MAYOR."/>
    <s v="10 - FONDO GENERAL"/>
    <n v="15580"/>
    <s v="30 - HATO MAYOR"/>
    <n v="6659723"/>
    <n v="1534916.2"/>
  </r>
  <r>
    <s v="2024"/>
    <x v="0"/>
    <x v="0"/>
    <x v="1"/>
    <x v="7"/>
    <x v="2"/>
    <s v="0206 - MINISTERIO DE EDUCACIÓN"/>
    <s v="0001 - MINISTERIO DE EDUCACION"/>
    <x v="2"/>
    <x v="10"/>
    <x v="41"/>
    <x v="5"/>
    <x v="42"/>
    <s v="S"/>
    <s v="36 - AMPLIACIÓN DEL PLANTEL EDUCATIVO PARA INICIAL ESPÍRITU SANTO, MUNICIPIO BANÍ, PROVINCIA PERAVIA."/>
    <s v="10 - FONDO GENERAL"/>
    <n v="15468"/>
    <s v="17 - PERAVIA"/>
    <n v="6731551"/>
    <n v="1547870.89"/>
  </r>
  <r>
    <s v="2024"/>
    <x v="0"/>
    <x v="0"/>
    <x v="1"/>
    <x v="7"/>
    <x v="2"/>
    <s v="0206 - MINISTERIO DE EDUCACIÓN"/>
    <s v="0001 - MINISTERIO DE EDUCACION"/>
    <x v="2"/>
    <x v="10"/>
    <x v="41"/>
    <x v="5"/>
    <x v="42"/>
    <s v="S"/>
    <s v="36 - AMPLIACIÓN DEL PLANTEL EDUCATIVO PARA INICIAL ESTANILA FLORIÁN, MUNICIPIO NEIBA, PROVINCIA BAORUCO."/>
    <s v="10 - FONDO GENERAL"/>
    <n v="16047"/>
    <s v="03 - BAHORUCO"/>
    <n v="12576962"/>
    <n v="2822494.05"/>
  </r>
  <r>
    <s v="2024"/>
    <x v="0"/>
    <x v="0"/>
    <x v="1"/>
    <x v="7"/>
    <x v="2"/>
    <s v="0206 - MINISTERIO DE EDUCACIÓN"/>
    <s v="0001 - MINISTERIO DE EDUCACION"/>
    <x v="2"/>
    <x v="10"/>
    <x v="41"/>
    <x v="5"/>
    <x v="42"/>
    <s v="S"/>
    <s v="36 - AMPLIACIÓN DEL PLANTEL EDUCATIVO PARA INICIAL LA GINA, MUNICIPIO SANTO DOMINGO NORTE, PROVINCIA SANTO DOMINGO."/>
    <s v="10 - FONDO GENERAL"/>
    <n v="15841"/>
    <s v="32 - SANTO DOMINGO"/>
    <n v="4684890"/>
    <n v="0"/>
  </r>
  <r>
    <s v="2024"/>
    <x v="0"/>
    <x v="0"/>
    <x v="1"/>
    <x v="7"/>
    <x v="2"/>
    <s v="0206 - MINISTERIO DE EDUCACIÓN"/>
    <s v="0001 - MINISTERIO DE EDUCACION"/>
    <x v="2"/>
    <x v="10"/>
    <x v="41"/>
    <x v="5"/>
    <x v="42"/>
    <s v="S"/>
    <s v="36 - AMPLIACIÓN DEL PLANTEL EDUCATIVO PARA INICIAL LA GINITA, MUNICIPIO VILLA LOS ALMÁCIGOS, PROVINCIA SANTIAGO RODRIGUEZ."/>
    <s v="10 - FONDO GENERAL"/>
    <n v="15788"/>
    <s v="26 - SANTIAGO RODRIGUEZ"/>
    <n v="6755494"/>
    <n v="0"/>
  </r>
  <r>
    <s v="2024"/>
    <x v="0"/>
    <x v="0"/>
    <x v="1"/>
    <x v="7"/>
    <x v="2"/>
    <s v="0206 - MINISTERIO DE EDUCACIÓN"/>
    <s v="0001 - MINISTERIO DE EDUCACION"/>
    <x v="2"/>
    <x v="10"/>
    <x v="41"/>
    <x v="5"/>
    <x v="42"/>
    <s v="S"/>
    <s v="36 - AMPLIACIÓN DEL PLANTEL EDUCATIVO PARA INICIAL LUIS TEODOSIO MOLINA ALBERT, MUNICIPIO VILLA RIVA, PROVINCIA DUARTE."/>
    <s v="10 - FONDO GENERAL"/>
    <n v="15667"/>
    <s v="06 - DUARTE"/>
    <n v="11208701"/>
    <n v="2506068"/>
  </r>
  <r>
    <s v="2024"/>
    <x v="0"/>
    <x v="0"/>
    <x v="1"/>
    <x v="7"/>
    <x v="2"/>
    <s v="0206 - MINISTERIO DE EDUCACIÓN"/>
    <s v="0001 - MINISTERIO DE EDUCACION"/>
    <x v="2"/>
    <x v="10"/>
    <x v="41"/>
    <x v="5"/>
    <x v="42"/>
    <s v="S"/>
    <s v="36 - AMPLIACIÓN DEL PLANTEL EDUCATIVO PARA INICIAL PROF. GUILLERMO LIZARDO EUSEBIO, MUNICIPIO EL SEIBO, PROVINCIA EL SEIBO."/>
    <s v="10 - FONDO GENERAL"/>
    <n v="15579"/>
    <s v="08 - EL SEIBO"/>
    <n v="4718384"/>
    <n v="1077140.92"/>
  </r>
  <r>
    <s v="2024"/>
    <x v="0"/>
    <x v="0"/>
    <x v="1"/>
    <x v="7"/>
    <x v="2"/>
    <s v="0206 - MINISTERIO DE EDUCACIÓN"/>
    <s v="0001 - MINISTERIO DE EDUCACION"/>
    <x v="2"/>
    <x v="10"/>
    <x v="41"/>
    <x v="5"/>
    <x v="42"/>
    <s v="S"/>
    <s v="36 - AMPLIACIÓN DEL PLANTEL EDUCATIVO PARA INICIAL PROF. MANUEL DE JESÚS BOCIO, MUNICIPIO EL CERCADO, PROVINCIA SAN JUAN."/>
    <s v="10 - FONDO GENERAL"/>
    <n v="15419"/>
    <s v="22 - SAN JUAN"/>
    <n v="6755494"/>
    <n v="0"/>
  </r>
  <r>
    <s v="2024"/>
    <x v="0"/>
    <x v="0"/>
    <x v="1"/>
    <x v="7"/>
    <x v="2"/>
    <s v="0206 - MINISTERIO DE EDUCACIÓN"/>
    <s v="0001 - MINISTERIO DE EDUCACION"/>
    <x v="2"/>
    <x v="10"/>
    <x v="41"/>
    <x v="5"/>
    <x v="42"/>
    <s v="S"/>
    <s v="36 - AMPLIACIÓN DEL PLANTEL EDUCATIVO PARA INICIAL TEÓFILO MORENO, MUNICIPIO CEVICOS, PROVINCIA SANCHEZ RAMIREZ."/>
    <s v="10 - FONDO GENERAL"/>
    <n v="15978"/>
    <s v="24 - SANCHEZ RAMIREZ"/>
    <n v="4768626"/>
    <n v="1081517.03"/>
  </r>
  <r>
    <s v="2024"/>
    <x v="0"/>
    <x v="0"/>
    <x v="1"/>
    <x v="7"/>
    <x v="2"/>
    <s v="0206 - MINISTERIO DE EDUCACIÓN"/>
    <s v="0001 - MINISTERIO DE EDUCACION"/>
    <x v="2"/>
    <x v="10"/>
    <x v="41"/>
    <x v="5"/>
    <x v="42"/>
    <s v="S"/>
    <s v="37 - AMPLIACIÓN DEL PLANTEL EDUCATIVO PARA INICIAL ADRIANA HERASME DE MÉNDEZ, MUNICIPIO NEIBA, PROVINCIA BAORUCO."/>
    <s v="10 - FONDO GENERAL"/>
    <n v="16048"/>
    <s v="03 - BAHORUCO"/>
    <n v="4802120"/>
    <n v="1066744.44"/>
  </r>
  <r>
    <s v="2024"/>
    <x v="0"/>
    <x v="0"/>
    <x v="1"/>
    <x v="7"/>
    <x v="2"/>
    <s v="0206 - MINISTERIO DE EDUCACIÓN"/>
    <s v="0001 - MINISTERIO DE EDUCACION"/>
    <x v="2"/>
    <x v="10"/>
    <x v="41"/>
    <x v="5"/>
    <x v="42"/>
    <s v="S"/>
    <s v="37 - AMPLIACIÓN DEL PLANTEL EDUCATIVO PARA INICIAL EMILIO ANTONIO GARCÍA, MUNICIPIO LA MATA, PROVINCIA SANCHEZ RAMIREZ."/>
    <s v="10 - FONDO GENERAL"/>
    <n v="15979"/>
    <s v="24 - SANCHEZ RAMIREZ"/>
    <n v="4768626"/>
    <n v="0"/>
  </r>
  <r>
    <s v="2024"/>
    <x v="0"/>
    <x v="0"/>
    <x v="1"/>
    <x v="7"/>
    <x v="2"/>
    <s v="0206 - MINISTERIO DE EDUCACIÓN"/>
    <s v="0001 - MINISTERIO DE EDUCACION"/>
    <x v="2"/>
    <x v="10"/>
    <x v="41"/>
    <x v="5"/>
    <x v="42"/>
    <s v="S"/>
    <s v="37 - AMPLIACIÓN DEL PLANTEL EDUCATIVO PARA INICIAL MARÍA ARACELIS MORONTA DOMÍNGUEZ, MUNICIPIO LAGUNA SALADA, PROVINCIA VALVERDE."/>
    <s v="10 - FONDO GENERAL"/>
    <n v="15789"/>
    <s v="27 - VALVERDE"/>
    <n v="11249055"/>
    <n v="0"/>
  </r>
  <r>
    <s v="2024"/>
    <x v="0"/>
    <x v="0"/>
    <x v="1"/>
    <x v="7"/>
    <x v="2"/>
    <s v="0206 - MINISTERIO DE EDUCACIÓN"/>
    <s v="0001 - MINISTERIO DE EDUCACION"/>
    <x v="2"/>
    <x v="10"/>
    <x v="41"/>
    <x v="5"/>
    <x v="42"/>
    <s v="S"/>
    <s v="37 - AMPLIACIÓN DEL PLANTEL EDUCATIVO PARA INICIAL MÁXIMO GÓMEZ, MUNICIPIO BANÍ, PROVINCIA PERAVIA."/>
    <s v="10 - FONDO GENERAL"/>
    <n v="15469"/>
    <s v="17 - PERAVIA"/>
    <n v="11208701"/>
    <n v="2535629.02"/>
  </r>
  <r>
    <s v="2024"/>
    <x v="0"/>
    <x v="0"/>
    <x v="1"/>
    <x v="7"/>
    <x v="2"/>
    <s v="0206 - MINISTERIO DE EDUCACIÓN"/>
    <s v="0001 - MINISTERIO DE EDUCACION"/>
    <x v="2"/>
    <x v="10"/>
    <x v="41"/>
    <x v="5"/>
    <x v="42"/>
    <s v="S"/>
    <s v="37 - AMPLIACIÓN DEL PLANTEL EDUCATIVO PARA INICIAL MIRADOR NORTE, MUNICIPIO SANTO DOMINGO NORTE, PROVINCIA SANTO DOMINGO."/>
    <s v="10 - FONDO GENERAL"/>
    <n v="15842"/>
    <s v="32 - SANTO DOMINGO"/>
    <n v="11006928"/>
    <n v="0"/>
  </r>
  <r>
    <s v="2024"/>
    <x v="0"/>
    <x v="0"/>
    <x v="1"/>
    <x v="7"/>
    <x v="2"/>
    <s v="0206 - MINISTERIO DE EDUCACIÓN"/>
    <s v="0001 - MINISTERIO DE EDUCACION"/>
    <x v="2"/>
    <x v="10"/>
    <x v="41"/>
    <x v="5"/>
    <x v="42"/>
    <s v="S"/>
    <s v="37 - AMPLIACIÓN DEL PLANTEL EDUCATIVO PARA INICIAL PASO CIBAO, MUNICIPIO EL SEIBO, PROVINCIA EL SEIBO."/>
    <s v="10 - FONDO GENERAL"/>
    <n v="15583"/>
    <s v="08 - EL SEIBO"/>
    <n v="4718384"/>
    <n v="1077140.93"/>
  </r>
  <r>
    <s v="2024"/>
    <x v="0"/>
    <x v="0"/>
    <x v="1"/>
    <x v="7"/>
    <x v="2"/>
    <s v="0206 - MINISTERIO DE EDUCACIÓN"/>
    <s v="0001 - MINISTERIO DE EDUCACION"/>
    <x v="2"/>
    <x v="10"/>
    <x v="41"/>
    <x v="5"/>
    <x v="42"/>
    <s v="S"/>
    <s v="37 - AMPLIACIÓN DEL PLANTEL EDUCATIVO PARA INICIAL PILAR RONDÓN, MUNICIPIO HATO MAYOR, PROVINCIA HATO MAYOR."/>
    <s v="10 - FONDO GENERAL"/>
    <n v="15581"/>
    <s v="30 - HATO MAYOR"/>
    <n v="6659723"/>
    <n v="1534916.2"/>
  </r>
  <r>
    <s v="2024"/>
    <x v="0"/>
    <x v="0"/>
    <x v="1"/>
    <x v="7"/>
    <x v="2"/>
    <s v="0206 - MINISTERIO DE EDUCACIÓN"/>
    <s v="0001 - MINISTERIO DE EDUCACION"/>
    <x v="2"/>
    <x v="10"/>
    <x v="41"/>
    <x v="5"/>
    <x v="42"/>
    <s v="S"/>
    <s v="37 - AMPLIACIÓN DEL PLANTEL EDUCATIVO PARA INICIAL PROF. ANA CRISTINA LÓPEZ SANTANA, MUNICIPIO VILLA RIVA, PROVINCIA DUARTE."/>
    <s v="10 - FONDO GENERAL"/>
    <n v="15668"/>
    <s v="06 - DUARTE"/>
    <n v="11208701"/>
    <n v="2506067.9900000002"/>
  </r>
  <r>
    <s v="2024"/>
    <x v="0"/>
    <x v="0"/>
    <x v="1"/>
    <x v="7"/>
    <x v="2"/>
    <s v="0206 - MINISTERIO DE EDUCACIÓN"/>
    <s v="0001 - MINISTERIO DE EDUCACION"/>
    <x v="2"/>
    <x v="10"/>
    <x v="41"/>
    <x v="5"/>
    <x v="42"/>
    <s v="S"/>
    <s v="37 - AMPLIACIÓN DEL PLANTEL EDUCATIVO PARA INICIAL PROF. LINADO FULCAR FULCAR, MUNICIPIO EL CERCADO, PROVINCIA SAN JUAN."/>
    <s v="10 - FONDO GENERAL"/>
    <n v="15420"/>
    <s v="22 - SAN JUAN"/>
    <n v="4785373"/>
    <n v="0"/>
  </r>
  <r>
    <s v="2024"/>
    <x v="0"/>
    <x v="0"/>
    <x v="1"/>
    <x v="7"/>
    <x v="2"/>
    <s v="0206 - MINISTERIO DE EDUCACIÓN"/>
    <s v="0001 - MINISTERIO DE EDUCACION"/>
    <x v="2"/>
    <x v="10"/>
    <x v="41"/>
    <x v="5"/>
    <x v="42"/>
    <s v="S"/>
    <s v="37 - AMPLIACIÓN DEL PLANTEL EDUCATIVO PARA INICIAL PROF. MAXIMILIANO ANTONIO ESTRELLA GRULLÓN, MUNICIPIO PUÑAL, PROVINCIA SANTIAGO."/>
    <s v="10 - FONDO GENERAL"/>
    <n v="15706"/>
    <s v="25 - SANTIAGO"/>
    <n v="11208701"/>
    <n v="2806235.21"/>
  </r>
  <r>
    <s v="2024"/>
    <x v="0"/>
    <x v="0"/>
    <x v="1"/>
    <x v="7"/>
    <x v="2"/>
    <s v="0206 - MINISTERIO DE EDUCACIÓN"/>
    <s v="0001 - MINISTERIO DE EDUCACION"/>
    <x v="2"/>
    <x v="10"/>
    <x v="41"/>
    <x v="5"/>
    <x v="42"/>
    <s v="S"/>
    <s v="38 - AMPLIACIÓN DEL PLANTEL EDUCATIVO PARA INICIAL ALTAGRACIA LEONOR PEGUERO, MUNICIPIO LA MATA, PROVINCIA SANCHEZ RAMIREZ."/>
    <s v="10 - FONDO GENERAL"/>
    <n v="15980"/>
    <s v="24 - SANCHEZ RAMIREZ"/>
    <n v="11208701"/>
    <n v="0"/>
  </r>
  <r>
    <s v="2024"/>
    <x v="0"/>
    <x v="0"/>
    <x v="1"/>
    <x v="7"/>
    <x v="2"/>
    <s v="0206 - MINISTERIO DE EDUCACIÓN"/>
    <s v="0001 - MINISTERIO DE EDUCACION"/>
    <x v="2"/>
    <x v="10"/>
    <x v="41"/>
    <x v="5"/>
    <x v="42"/>
    <s v="S"/>
    <s v="38 - AMPLIACIÓN DEL PLANTEL EDUCATIVO PARA INICIAL AQUILES CABRAL BILLINI, MUNICIPIO BANÍ, PROVINCIA PERAVIA."/>
    <s v="10 - FONDO GENERAL"/>
    <n v="15470"/>
    <s v="17 - PERAVIA"/>
    <n v="11208701"/>
    <n v="1570628.77"/>
  </r>
  <r>
    <s v="2024"/>
    <x v="0"/>
    <x v="0"/>
    <x v="1"/>
    <x v="7"/>
    <x v="2"/>
    <s v="0206 - MINISTERIO DE EDUCACIÓN"/>
    <s v="0001 - MINISTERIO DE EDUCACION"/>
    <x v="2"/>
    <x v="10"/>
    <x v="41"/>
    <x v="5"/>
    <x v="42"/>
    <s v="S"/>
    <s v="38 - AMPLIACIÓN DEL PLANTEL EDUCATIVO PARA INICIAL CANDELARIO FLORIÁN, MUNICIPIO NEIBA, PROVINCIA BAORUCO."/>
    <s v="10 - FONDO GENERAL"/>
    <n v="16049"/>
    <s v="03 - BAHORUCO"/>
    <n v="21904546"/>
    <n v="5115148.76"/>
  </r>
  <r>
    <s v="2024"/>
    <x v="0"/>
    <x v="0"/>
    <x v="1"/>
    <x v="7"/>
    <x v="2"/>
    <s v="0206 - MINISTERIO DE EDUCACIÓN"/>
    <s v="0001 - MINISTERIO DE EDUCACION"/>
    <x v="2"/>
    <x v="10"/>
    <x v="41"/>
    <x v="5"/>
    <x v="42"/>
    <s v="S"/>
    <s v="38 - AMPLIACIÓN DEL PLANTEL EDUCATIVO PARA INICIAL GUARINA GARCÍA AMPARO, MUNICIPIO VILLA RIVA, PROVINCIA DUARTE."/>
    <s v="10 - FONDO GENERAL"/>
    <n v="15669"/>
    <s v="06 - DUARTE"/>
    <n v="6731551"/>
    <n v="1519414.04"/>
  </r>
  <r>
    <s v="2024"/>
    <x v="0"/>
    <x v="0"/>
    <x v="1"/>
    <x v="7"/>
    <x v="2"/>
    <s v="0206 - MINISTERIO DE EDUCACIÓN"/>
    <s v="0001 - MINISTERIO DE EDUCACION"/>
    <x v="2"/>
    <x v="10"/>
    <x v="41"/>
    <x v="5"/>
    <x v="42"/>
    <s v="S"/>
    <s v="38 - AMPLIACIÓN DEL PLANTEL EDUCATIVO PARA INICIAL MARÍA TRINIDAD SÁNCHEZ, MUNICIPIO LAGUNA SALADA, PROVINCIA VALVERDE."/>
    <s v="10 - FONDO GENERAL"/>
    <n v="15790"/>
    <s v="27 - VALVERDE"/>
    <n v="11249055"/>
    <n v="0"/>
  </r>
  <r>
    <s v="2024"/>
    <x v="0"/>
    <x v="0"/>
    <x v="1"/>
    <x v="7"/>
    <x v="2"/>
    <s v="0206 - MINISTERIO DE EDUCACIÓN"/>
    <s v="0001 - MINISTERIO DE EDUCACION"/>
    <x v="2"/>
    <x v="10"/>
    <x v="41"/>
    <x v="5"/>
    <x v="42"/>
    <s v="S"/>
    <s v="38 - AMPLIACIÓN DEL PLANTEL EDUCATIVO PARA INICIAL MORQUECHO, MUNICIPIO HATO MAYOR, PROVINCIA HATO MAYOR."/>
    <s v="10 - FONDO GENERAL"/>
    <n v="15582"/>
    <s v="30 - HATO MAYOR"/>
    <n v="6659723"/>
    <n v="1534916.2"/>
  </r>
  <r>
    <s v="2024"/>
    <x v="0"/>
    <x v="0"/>
    <x v="1"/>
    <x v="7"/>
    <x v="2"/>
    <s v="0206 - MINISTERIO DE EDUCACIÓN"/>
    <s v="0001 - MINISTERIO DE EDUCACION"/>
    <x v="2"/>
    <x v="10"/>
    <x v="41"/>
    <x v="5"/>
    <x v="42"/>
    <s v="S"/>
    <s v="38 - AMPLIACIÓN DEL PLANTEL EDUCATIVO PARA INICIAL PROF. LUZ MARÍA BATISTA GERMÁN, MUNICIPIO SANTO DOMINGO NORTE, PROVINCIA SANTO DOMINGO."/>
    <s v="10 - FONDO GENERAL"/>
    <n v="15843"/>
    <s v="32 - SANTO DOMINGO"/>
    <n v="11006928"/>
    <n v="0"/>
  </r>
  <r>
    <s v="2024"/>
    <x v="0"/>
    <x v="0"/>
    <x v="1"/>
    <x v="7"/>
    <x v="2"/>
    <s v="0206 - MINISTERIO DE EDUCACIÓN"/>
    <s v="0001 - MINISTERIO DE EDUCACION"/>
    <x v="2"/>
    <x v="10"/>
    <x v="41"/>
    <x v="5"/>
    <x v="42"/>
    <s v="S"/>
    <s v="38 - AMPLIACIÓN DEL PLANTEL EDUCATIVO PARA INICIAL PROF. MARÍA NATIVIDAD BATISTA, MUNICIPIO PUÑAL, PROVINCIA SANTIAGO."/>
    <s v="10 - FONDO GENERAL"/>
    <n v="15707"/>
    <s v="25 - SANTIAGO"/>
    <n v="11208701"/>
    <n v="2806235.21"/>
  </r>
  <r>
    <s v="2024"/>
    <x v="0"/>
    <x v="0"/>
    <x v="1"/>
    <x v="7"/>
    <x v="2"/>
    <s v="0206 - MINISTERIO DE EDUCACIÓN"/>
    <s v="0001 - MINISTERIO DE EDUCACION"/>
    <x v="2"/>
    <x v="10"/>
    <x v="41"/>
    <x v="5"/>
    <x v="42"/>
    <s v="S"/>
    <s v="38 - AMPLIACIÓN DEL PLANTEL EDUCATIVO PARA INICIAL PROF. TOMASA CIPRIÁN, MUNICIPIO VILLA HERMOSA, PROVINCIA LA ROMANA."/>
    <s v="10 - FONDO GENERAL"/>
    <n v="15604"/>
    <s v="12 - LA ROMANA"/>
    <n v="11087637"/>
    <n v="2494718.42"/>
  </r>
  <r>
    <s v="2024"/>
    <x v="0"/>
    <x v="0"/>
    <x v="1"/>
    <x v="7"/>
    <x v="2"/>
    <s v="0206 - MINISTERIO DE EDUCACIÓN"/>
    <s v="0001 - MINISTERIO DE EDUCACION"/>
    <x v="2"/>
    <x v="10"/>
    <x v="41"/>
    <x v="5"/>
    <x v="42"/>
    <s v="S"/>
    <s v="38 - AMPLIACIÓN DEL PLANTEL EDUCATIVO PARA INICIAL SAN ANDRÉS, MUNICIPIO VALLEJUELO, PROVINCIA SAN JUAN."/>
    <s v="10 - FONDO GENERAL"/>
    <n v="15421"/>
    <s v="22 - SAN JUAN"/>
    <n v="4785373"/>
    <n v="0"/>
  </r>
  <r>
    <s v="2024"/>
    <x v="0"/>
    <x v="0"/>
    <x v="1"/>
    <x v="7"/>
    <x v="2"/>
    <s v="0206 - MINISTERIO DE EDUCACIÓN"/>
    <s v="0001 - MINISTERIO DE EDUCACION"/>
    <x v="2"/>
    <x v="10"/>
    <x v="41"/>
    <x v="5"/>
    <x v="42"/>
    <s v="S"/>
    <s v="39 - AMPLIACIÓN DEL PLANTEL EDUCATIVO PARA INICIAL ANA DOLORES TORRES, MUNICIPIO SAN JOSÉ DE LAS MATAS, PROVINCIA SANTIAGO."/>
    <s v="10 - FONDO GENERAL"/>
    <n v="15708"/>
    <s v="25 - SANTIAGO"/>
    <n v="4768626"/>
    <n v="1188096.45"/>
  </r>
  <r>
    <s v="2024"/>
    <x v="0"/>
    <x v="0"/>
    <x v="1"/>
    <x v="7"/>
    <x v="2"/>
    <s v="0206 - MINISTERIO DE EDUCACIÓN"/>
    <s v="0001 - MINISTERIO DE EDUCACION"/>
    <x v="2"/>
    <x v="10"/>
    <x v="41"/>
    <x v="5"/>
    <x v="42"/>
    <s v="S"/>
    <s v="39 - AMPLIACIÓN DEL PLANTEL EDUCATIVO PARA INICIAL EL HATO, MUNICIPIO SAN JUAN, PROVINCIA SAN JUAN."/>
    <s v="10 - FONDO GENERAL"/>
    <n v="15422"/>
    <s v="22 - SAN JUAN"/>
    <n v="11249055"/>
    <n v="0"/>
  </r>
  <r>
    <s v="2024"/>
    <x v="0"/>
    <x v="0"/>
    <x v="1"/>
    <x v="7"/>
    <x v="2"/>
    <s v="0206 - MINISTERIO DE EDUCACIÓN"/>
    <s v="0001 - MINISTERIO DE EDUCACION"/>
    <x v="2"/>
    <x v="10"/>
    <x v="41"/>
    <x v="5"/>
    <x v="42"/>
    <s v="S"/>
    <s v="39 - AMPLIACIÓN DEL PLANTEL EDUCATIVO PARA INICIAL JACINTO DE LA CONCHA, MUNICIPIO LAGUNA SALADA, PROVINCIA VALVERDE."/>
    <s v="10 - FONDO GENERAL"/>
    <n v="15791"/>
    <s v="27 - VALVERDE"/>
    <n v="11249055"/>
    <n v="0"/>
  </r>
  <r>
    <s v="2024"/>
    <x v="0"/>
    <x v="0"/>
    <x v="1"/>
    <x v="7"/>
    <x v="2"/>
    <s v="0206 - MINISTERIO DE EDUCACIÓN"/>
    <s v="0001 - MINISTERIO DE EDUCACION"/>
    <x v="2"/>
    <x v="10"/>
    <x v="41"/>
    <x v="5"/>
    <x v="42"/>
    <s v="S"/>
    <s v="39 - AMPLIACIÓN DEL PLANTEL EDUCATIVO PARA INICIAL JUAN RICARDO HERNÁNDEZ POLANCO, MUNICIPIO COTUÍ, PROVINCIA SANCHEZ RAMIREZ."/>
    <s v="10 - FONDO GENERAL"/>
    <n v="15981"/>
    <s v="24 - SANCHEZ RAMIREZ"/>
    <n v="6731551"/>
    <n v="0"/>
  </r>
  <r>
    <s v="2024"/>
    <x v="0"/>
    <x v="0"/>
    <x v="1"/>
    <x v="7"/>
    <x v="2"/>
    <s v="0206 - MINISTERIO DE EDUCACIÓN"/>
    <s v="0001 - MINISTERIO DE EDUCACION"/>
    <x v="2"/>
    <x v="10"/>
    <x v="41"/>
    <x v="5"/>
    <x v="42"/>
    <s v="S"/>
    <s v="39 - AMPLIACIÓN DEL PLANTEL EDUCATIVO PARA INICIAL KILÓMETRO 10 DE CUMAYASA, MUNICIPIO VILLA HERMOSA, PROVINCIA LA ROMANA."/>
    <s v="10 - FONDO GENERAL"/>
    <n v="15605"/>
    <s v="12 - LA ROMANA"/>
    <n v="11087637"/>
    <n v="2494718.42"/>
  </r>
  <r>
    <s v="2024"/>
    <x v="0"/>
    <x v="0"/>
    <x v="1"/>
    <x v="7"/>
    <x v="2"/>
    <s v="0206 - MINISTERIO DE EDUCACIÓN"/>
    <s v="0001 - MINISTERIO DE EDUCACION"/>
    <x v="2"/>
    <x v="10"/>
    <x v="41"/>
    <x v="5"/>
    <x v="42"/>
    <s v="S"/>
    <s v="39 - AMPLIACIÓN DEL PLANTEL EDUCATIVO PARA INICIAL MONTE COCA, MUNICIPIO HATO MAYOR, PROVINCIA HATO MAYOR."/>
    <s v="10 - FONDO GENERAL"/>
    <n v="15584"/>
    <s v="30 - HATO MAYOR"/>
    <n v="4718384"/>
    <n v="1083703.79"/>
  </r>
  <r>
    <s v="2024"/>
    <x v="0"/>
    <x v="0"/>
    <x v="1"/>
    <x v="7"/>
    <x v="2"/>
    <s v="0206 - MINISTERIO DE EDUCACIÓN"/>
    <s v="0001 - MINISTERIO DE EDUCACION"/>
    <x v="2"/>
    <x v="10"/>
    <x v="41"/>
    <x v="5"/>
    <x v="42"/>
    <s v="S"/>
    <s v="39 - AMPLIACIÓN DEL PLANTEL EDUCATIVO PARA INICIAL PROF. ASUNCIÓN NATALIA ACOSTA, MUNICIPIO VILLA RIVA, PROVINCIA DUARTE."/>
    <s v="10 - FONDO GENERAL"/>
    <n v="15670"/>
    <s v="06 - DUARTE"/>
    <n v="6731551"/>
    <n v="1519414.04"/>
  </r>
  <r>
    <s v="2024"/>
    <x v="0"/>
    <x v="0"/>
    <x v="1"/>
    <x v="7"/>
    <x v="2"/>
    <s v="0206 - MINISTERIO DE EDUCACIÓN"/>
    <s v="0001 - MINISTERIO DE EDUCACION"/>
    <x v="2"/>
    <x v="10"/>
    <x v="41"/>
    <x v="5"/>
    <x v="42"/>
    <s v="S"/>
    <s v="39 - AMPLIACIÓN DEL PLANTEL EDUCATIVO PARA INICIAL PROF. MARÍANA MIRIAN SUAZO, MUNICIPIO BANÍ, PROVINCIA PERAVIA."/>
    <s v="10 - FONDO GENERAL"/>
    <n v="15471"/>
    <s v="17 - PERAVIA"/>
    <n v="6731551"/>
    <n v="2535629.0299999998"/>
  </r>
  <r>
    <s v="2024"/>
    <x v="0"/>
    <x v="0"/>
    <x v="1"/>
    <x v="7"/>
    <x v="2"/>
    <s v="0206 - MINISTERIO DE EDUCACIÓN"/>
    <s v="0001 - MINISTERIO DE EDUCACION"/>
    <x v="2"/>
    <x v="10"/>
    <x v="41"/>
    <x v="5"/>
    <x v="42"/>
    <s v="S"/>
    <s v="39 - AMPLIACIÓN DEL PLANTEL EDUCATIVO PARA INICIAL SANTO TOMÁS DE AQUINO, MUNICIPIO SANTO DOMINGO ESTE, PROVINCIA SANTO DOMINGO."/>
    <s v="10 - FONDO GENERAL"/>
    <n v="15844"/>
    <s v="32 - SANTO DOMINGO"/>
    <n v="11006928"/>
    <n v="0"/>
  </r>
  <r>
    <s v="2024"/>
    <x v="0"/>
    <x v="0"/>
    <x v="1"/>
    <x v="7"/>
    <x v="2"/>
    <s v="0206 - MINISTERIO DE EDUCACIÓN"/>
    <s v="0001 - MINISTERIO DE EDUCACION"/>
    <x v="2"/>
    <x v="10"/>
    <x v="41"/>
    <x v="5"/>
    <x v="42"/>
    <s v="S"/>
    <s v="39 - AMPLIACIÓN DEL PLANTEL EDUCATIVO PARA INICIAL ZULEMA LUCIANO, MUNICIPIO GALVÁN, PROVINCIA BAORUCO."/>
    <s v="10 - FONDO GENERAL"/>
    <n v="16050"/>
    <s v="03 - BAHORUCO"/>
    <n v="21904546"/>
    <n v="4881402.83"/>
  </r>
  <r>
    <s v="2024"/>
    <x v="0"/>
    <x v="0"/>
    <x v="1"/>
    <x v="7"/>
    <x v="2"/>
    <s v="0206 - MINISTERIO DE EDUCACIÓN"/>
    <s v="0001 - MINISTERIO DE EDUCACION"/>
    <x v="2"/>
    <x v="10"/>
    <x v="41"/>
    <x v="5"/>
    <x v="42"/>
    <s v="S"/>
    <s v="40 - AMPLIACIÓN DEL PLANTEL EDUCATIVO PARA INICIAL CONCEPCIÓN BONA, MUNICIPIO TAMAYO, PROVINCIA BAORUCO."/>
    <s v="10 - FONDO GENERAL"/>
    <n v="16051"/>
    <s v="03 - BAHORUCO"/>
    <n v="4802120"/>
    <n v="1147209.83"/>
  </r>
  <r>
    <s v="2024"/>
    <x v="0"/>
    <x v="0"/>
    <x v="1"/>
    <x v="7"/>
    <x v="2"/>
    <s v="0206 - MINISTERIO DE EDUCACIÓN"/>
    <s v="0001 - MINISTERIO DE EDUCACION"/>
    <x v="2"/>
    <x v="10"/>
    <x v="41"/>
    <x v="5"/>
    <x v="42"/>
    <s v="S"/>
    <s v="40 - AMPLIACIÓN DEL PLANTEL EDUCATIVO PARA INICIAL GENARO PÉREZ, MUNICIPIO SANTIAGO, PROVINCIA SANTIAGO."/>
    <s v="10 - FONDO GENERAL"/>
    <n v="15709"/>
    <s v="25 - SANTIAGO"/>
    <n v="11208701"/>
    <n v="2521954.12"/>
  </r>
  <r>
    <s v="2024"/>
    <x v="0"/>
    <x v="0"/>
    <x v="1"/>
    <x v="7"/>
    <x v="2"/>
    <s v="0206 - MINISTERIO DE EDUCACIÓN"/>
    <s v="0001 - MINISTERIO DE EDUCACION"/>
    <x v="2"/>
    <x v="10"/>
    <x v="41"/>
    <x v="5"/>
    <x v="42"/>
    <s v="S"/>
    <s v="40 - AMPLIACIÓN DEL PLANTEL EDUCATIVO PARA INICIAL HERMANAS MIRABAL, MUNICIPIO VILLA HERMOSA, PROVINCIA LA ROMANA."/>
    <s v="10 - FONDO GENERAL"/>
    <n v="15606"/>
    <s v="12 - LA ROMANA"/>
    <n v="11087637"/>
    <n v="2494718.41"/>
  </r>
  <r>
    <s v="2024"/>
    <x v="0"/>
    <x v="0"/>
    <x v="1"/>
    <x v="7"/>
    <x v="2"/>
    <s v="0206 - MINISTERIO DE EDUCACIÓN"/>
    <s v="0001 - MINISTERIO DE EDUCACION"/>
    <x v="2"/>
    <x v="10"/>
    <x v="41"/>
    <x v="5"/>
    <x v="42"/>
    <s v="S"/>
    <s v="40 - AMPLIACIÓN DEL PLANTEL EDUCATIVO PARA INICIAL JOSÉ ALTAGRACIA ANTIGUA FRÍAS, MUNICIPIO ARENOSO, PROVINCIA DUARTE."/>
    <s v="10 - FONDO GENERAL"/>
    <n v="15671"/>
    <s v="06 - DUARTE"/>
    <n v="12486882"/>
    <n v="2884427.29"/>
  </r>
  <r>
    <s v="2024"/>
    <x v="0"/>
    <x v="0"/>
    <x v="1"/>
    <x v="7"/>
    <x v="2"/>
    <s v="0206 - MINISTERIO DE EDUCACIÓN"/>
    <s v="0001 - MINISTERIO DE EDUCACION"/>
    <x v="2"/>
    <x v="10"/>
    <x v="41"/>
    <x v="5"/>
    <x v="42"/>
    <s v="S"/>
    <s v="40 - AMPLIACIÓN DEL PLANTEL EDUCATIVO PARA INICIAL PROF. GUILLERMO RAFAEL PERALTA SANDY, MUNICIPIO LAGUNA SALADA, PROVINCIA VALVERDE."/>
    <s v="10 - FONDO GENERAL"/>
    <n v="15792"/>
    <s v="27 - VALVERDE"/>
    <n v="11249055"/>
    <n v="0"/>
  </r>
  <r>
    <s v="2024"/>
    <x v="0"/>
    <x v="0"/>
    <x v="1"/>
    <x v="7"/>
    <x v="2"/>
    <s v="0206 - MINISTERIO DE EDUCACIÓN"/>
    <s v="0001 - MINISTERIO DE EDUCACION"/>
    <x v="2"/>
    <x v="10"/>
    <x v="41"/>
    <x v="5"/>
    <x v="42"/>
    <s v="S"/>
    <s v="40 - AMPLIACIÓN DEL PLANTEL EDUCATIVO PARA INICIAL PROF. PEDRO MARÍA PAULINO VÁSQUEZ, MUNICIPIO COTUÍ, PROVINCIA SANCHEZ RAMIREZ."/>
    <s v="10 - FONDO GENERAL"/>
    <n v="15982"/>
    <s v="24 - SANCHEZ RAMIREZ"/>
    <n v="6731551"/>
    <n v="0"/>
  </r>
  <r>
    <s v="2024"/>
    <x v="0"/>
    <x v="0"/>
    <x v="1"/>
    <x v="7"/>
    <x v="2"/>
    <s v="0206 - MINISTERIO DE EDUCACIÓN"/>
    <s v="0001 - MINISTERIO DE EDUCACION"/>
    <x v="2"/>
    <x v="10"/>
    <x v="41"/>
    <x v="5"/>
    <x v="42"/>
    <s v="S"/>
    <s v="40 - AMPLIACIÓN DEL PLANTEL EDUCATIVO PARA INICIAL PROF. THELMA MEJÍA, MUNICIPIO SANTO DOMINGO ESTE, PROVINCIA SANTO DOMINGO."/>
    <s v="10 - FONDO GENERAL"/>
    <n v="15845"/>
    <s v="32 - SANTO DOMINGO"/>
    <n v="4684890"/>
    <n v="1054096.3400000001"/>
  </r>
  <r>
    <s v="2024"/>
    <x v="0"/>
    <x v="0"/>
    <x v="1"/>
    <x v="7"/>
    <x v="2"/>
    <s v="0206 - MINISTERIO DE EDUCACIÓN"/>
    <s v="0001 - MINISTERIO DE EDUCACION"/>
    <x v="2"/>
    <x v="10"/>
    <x v="41"/>
    <x v="5"/>
    <x v="42"/>
    <s v="S"/>
    <s v="40 - AMPLIACIÓN DEL PLANTEL EDUCATIVO PARA INICIAL SABANA ALTA, MUNICIPIO SAN JUAN, PROVINCIA SAN JUAN."/>
    <s v="10 - FONDO GENERAL"/>
    <n v="15423"/>
    <s v="22 - SAN JUAN"/>
    <n v="4785373"/>
    <n v="0"/>
  </r>
  <r>
    <s v="2024"/>
    <x v="0"/>
    <x v="0"/>
    <x v="1"/>
    <x v="7"/>
    <x v="2"/>
    <s v="0206 - MINISTERIO DE EDUCACIÓN"/>
    <s v="0001 - MINISTERIO DE EDUCACION"/>
    <x v="2"/>
    <x v="10"/>
    <x v="41"/>
    <x v="5"/>
    <x v="42"/>
    <s v="S"/>
    <s v="40 - AMPLIACIÓN DEL PLANTEL EDUCATIVO PARA INICIAL SANTA MARÍA DEL BATEY, MUNICIPIO HATO MAYOR, PROVINCIA HATO MAYOR."/>
    <s v="10 - FONDO GENERAL"/>
    <n v="15585"/>
    <s v="30 - HATO MAYOR"/>
    <n v="11087637"/>
    <n v="2388807.88"/>
  </r>
  <r>
    <s v="2024"/>
    <x v="0"/>
    <x v="0"/>
    <x v="1"/>
    <x v="7"/>
    <x v="2"/>
    <s v="0206 - MINISTERIO DE EDUCACIÓN"/>
    <s v="0001 - MINISTERIO DE EDUCACION"/>
    <x v="2"/>
    <x v="10"/>
    <x v="41"/>
    <x v="5"/>
    <x v="42"/>
    <s v="S"/>
    <s v="40 - AMPLIACIÓN DEL PLANTEL EDUCATIVO PARA INICIAL VILLA DAVID, MUNICIPIO BANÍ, PROVINCIA PERAVIA."/>
    <s v="10 - FONDO GENERAL"/>
    <n v="15472"/>
    <s v="17 - PERAVIA"/>
    <n v="11208701"/>
    <n v="2535629.0299999998"/>
  </r>
  <r>
    <s v="2024"/>
    <x v="0"/>
    <x v="0"/>
    <x v="1"/>
    <x v="7"/>
    <x v="2"/>
    <s v="0206 - MINISTERIO DE EDUCACIÓN"/>
    <s v="0001 - MINISTERIO DE EDUCACION"/>
    <x v="2"/>
    <x v="10"/>
    <x v="41"/>
    <x v="5"/>
    <x v="42"/>
    <s v="S"/>
    <s v="41 - AMPLIACIÓN DEL PLANTEL EDUCATIVO PARA INICIAL ANA JOSEFA JIMÉNEZ, MUNICIPIO SANTIAGO, PROVINCIA SANTIAGO."/>
    <s v="10 - FONDO GENERAL"/>
    <n v="15710"/>
    <s v="25 - SANTIAGO"/>
    <n v="12486882"/>
    <n v="2809547.05"/>
  </r>
  <r>
    <s v="2024"/>
    <x v="0"/>
    <x v="0"/>
    <x v="1"/>
    <x v="7"/>
    <x v="2"/>
    <s v="0206 - MINISTERIO DE EDUCACIÓN"/>
    <s v="0001 - MINISTERIO DE EDUCACION"/>
    <x v="2"/>
    <x v="10"/>
    <x v="41"/>
    <x v="5"/>
    <x v="42"/>
    <s v="S"/>
    <s v="41 - AMPLIACIÓN DEL PLANTEL EDUCATIVO PARA INICIAL BUENA VISTA DEL YAQUE, MUNICIPIO BOHECHÍO, PROVINCIA SAN JUAN."/>
    <s v="10 - FONDO GENERAL"/>
    <n v="15424"/>
    <s v="22 - SAN JUAN"/>
    <n v="4785373"/>
    <n v="0"/>
  </r>
  <r>
    <s v="2024"/>
    <x v="0"/>
    <x v="0"/>
    <x v="1"/>
    <x v="7"/>
    <x v="2"/>
    <s v="0206 - MINISTERIO DE EDUCACIÓN"/>
    <s v="0001 - MINISTERIO DE EDUCACION"/>
    <x v="2"/>
    <x v="10"/>
    <x v="41"/>
    <x v="5"/>
    <x v="42"/>
    <s v="S"/>
    <s v="41 - AMPLIACIÓN DEL PLANTEL EDUCATIVO PARA INICIAL CARLOS GONZÁLEZ NÚÑEZ, MUNICIPIO VILLA LOS ALMÁCIGOS, PROVINCIA SANTIAGO RODRIGUEZ."/>
    <s v="10 - FONDO GENERAL"/>
    <n v="15793"/>
    <s v="26 - SANTIAGO RODRIGUEZ"/>
    <n v="11249055"/>
    <n v="0"/>
  </r>
  <r>
    <s v="2024"/>
    <x v="0"/>
    <x v="0"/>
    <x v="1"/>
    <x v="7"/>
    <x v="2"/>
    <s v="0206 - MINISTERIO DE EDUCACIÓN"/>
    <s v="0001 - MINISTERIO DE EDUCACION"/>
    <x v="2"/>
    <x v="10"/>
    <x v="41"/>
    <x v="5"/>
    <x v="42"/>
    <s v="S"/>
    <s v="41 - AMPLIACIÓN DEL PLANTEL EDUCATIVO PARA INICIAL CRESCENCIO RODRÍGUEZ, MUNICIPIO TAMAYO, PROVINCIA BAORUCO."/>
    <s v="10 - FONDO GENERAL"/>
    <n v="16052"/>
    <s v="03 - BAHORUCO"/>
    <n v="11289410"/>
    <n v="2520504.38"/>
  </r>
  <r>
    <s v="2024"/>
    <x v="0"/>
    <x v="0"/>
    <x v="1"/>
    <x v="7"/>
    <x v="2"/>
    <s v="0206 - MINISTERIO DE EDUCACIÓN"/>
    <s v="0001 - MINISTERIO DE EDUCACION"/>
    <x v="2"/>
    <x v="10"/>
    <x v="41"/>
    <x v="5"/>
    <x v="42"/>
    <s v="S"/>
    <s v="41 - AMPLIACIÓN DEL PLANTEL EDUCATIVO PARA INICIAL DR. JOAQUÍN AMPARO BALAGUER RICARDO, MUNICIPIO VILLA RIVA, PROVINCIA DUARTE."/>
    <s v="10 - FONDO GENERAL"/>
    <n v="15672"/>
    <s v="06 - DUARTE"/>
    <n v="11208701"/>
    <n v="2437448.94"/>
  </r>
  <r>
    <s v="2024"/>
    <x v="0"/>
    <x v="0"/>
    <x v="1"/>
    <x v="7"/>
    <x v="2"/>
    <s v="0206 - MINISTERIO DE EDUCACIÓN"/>
    <s v="0001 - MINISTERIO DE EDUCACION"/>
    <x v="2"/>
    <x v="10"/>
    <x v="41"/>
    <x v="5"/>
    <x v="42"/>
    <s v="S"/>
    <s v="41 - AMPLIACIÓN DEL PLANTEL EDUCATIVO PARA INICIAL JUAN FRANCISCO ADAMES (LICO), MUNICIPIO COTUÍ, PROVINCIA SANCHEZ RAMIREZ."/>
    <s v="10 - FONDO GENERAL"/>
    <n v="15983"/>
    <s v="24 - SANCHEZ RAMIREZ"/>
    <n v="6731551"/>
    <n v="0"/>
  </r>
  <r>
    <s v="2024"/>
    <x v="0"/>
    <x v="0"/>
    <x v="1"/>
    <x v="7"/>
    <x v="2"/>
    <s v="0206 - MINISTERIO DE EDUCACIÓN"/>
    <s v="0001 - MINISTERIO DE EDUCACION"/>
    <x v="2"/>
    <x v="10"/>
    <x v="41"/>
    <x v="5"/>
    <x v="42"/>
    <s v="S"/>
    <s v="41 - AMPLIACIÓN DEL PLANTEL EDUCATIVO PARA INICIAL LAS PAJAS, MUNICIPIO HATO MAYOR, PROVINCIA HATO MAYOR."/>
    <s v="10 - FONDO GENERAL"/>
    <n v="15586"/>
    <s v="30 - HATO MAYOR"/>
    <n v="4718384"/>
    <n v="1083703.8"/>
  </r>
  <r>
    <s v="2024"/>
    <x v="0"/>
    <x v="0"/>
    <x v="1"/>
    <x v="7"/>
    <x v="2"/>
    <s v="0206 - MINISTERIO DE EDUCACIÓN"/>
    <s v="0001 - MINISTERIO DE EDUCACION"/>
    <x v="2"/>
    <x v="10"/>
    <x v="41"/>
    <x v="5"/>
    <x v="42"/>
    <s v="S"/>
    <s v="41 - AMPLIACIÓN DEL PLANTEL EDUCATIVO PARA INICIAL MILTON LAJARA DÍAZ, MUNICIPIO BANÍ, PROVINCIA PERAVIA."/>
    <s v="10 - FONDO GENERAL"/>
    <n v="15473"/>
    <s v="17 - PERAVIA"/>
    <n v="4768626"/>
    <n v="0"/>
  </r>
  <r>
    <s v="2024"/>
    <x v="0"/>
    <x v="0"/>
    <x v="1"/>
    <x v="7"/>
    <x v="2"/>
    <s v="0206 - MINISTERIO DE EDUCACIÓN"/>
    <s v="0001 - MINISTERIO DE EDUCACION"/>
    <x v="2"/>
    <x v="10"/>
    <x v="41"/>
    <x v="5"/>
    <x v="42"/>
    <s v="S"/>
    <s v="41 - AMPLIACIÓN DEL PLANTEL EDUCATIVO PARA INICIAL PUERTO RICO, MUNICIPIO SANTO DOMINGO ESTE, PROVINCIA SANTO DOMINGO."/>
    <s v="10 - FONDO GENERAL"/>
    <n v="15846"/>
    <s v="32 - SANTO DOMINGO"/>
    <n v="11006928"/>
    <n v="2476557.5"/>
  </r>
  <r>
    <s v="2024"/>
    <x v="0"/>
    <x v="0"/>
    <x v="1"/>
    <x v="7"/>
    <x v="2"/>
    <s v="0206 - MINISTERIO DE EDUCACIÓN"/>
    <s v="0001 - MINISTERIO DE EDUCACION"/>
    <x v="2"/>
    <x v="10"/>
    <x v="41"/>
    <x v="5"/>
    <x v="42"/>
    <s v="S"/>
    <s v="42 - AMPLIACIÓN DEL PLANTEL EDUCATIVO PARA INICIAL APOLINAR PERDOMO, MUNICIPIO TAMAYO, PROVINCIA BAORUCO."/>
    <s v="10 - FONDO GENERAL"/>
    <n v="16053"/>
    <s v="03 - BAHORUCO"/>
    <n v="21904546"/>
    <n v="0"/>
  </r>
  <r>
    <s v="2024"/>
    <x v="0"/>
    <x v="0"/>
    <x v="1"/>
    <x v="7"/>
    <x v="2"/>
    <s v="0206 - MINISTERIO DE EDUCACIÓN"/>
    <s v="0001 - MINISTERIO DE EDUCACION"/>
    <x v="2"/>
    <x v="10"/>
    <x v="41"/>
    <x v="5"/>
    <x v="42"/>
    <s v="S"/>
    <s v="42 - AMPLIACIÓN DEL PLANTEL EDUCATIVO PARA INICIAL CARLOS JULIO TEJEDA ORTIZ, MUNICIPIO BANÍ, PROVINCIA PERAVIA."/>
    <s v="10 - FONDO GENERAL"/>
    <n v="15474"/>
    <s v="17 - PERAVIA"/>
    <n v="6731551"/>
    <n v="0"/>
  </r>
  <r>
    <s v="2024"/>
    <x v="0"/>
    <x v="0"/>
    <x v="1"/>
    <x v="7"/>
    <x v="2"/>
    <s v="0206 - MINISTERIO DE EDUCACIÓN"/>
    <s v="0001 - MINISTERIO DE EDUCACION"/>
    <x v="2"/>
    <x v="10"/>
    <x v="41"/>
    <x v="5"/>
    <x v="42"/>
    <s v="S"/>
    <s v="42 - AMPLIACIÓN DEL PLANTEL EDUCATIVO PARA INICIAL GUANITO, MUNICIPIO SAN JUAN, PROVINCIA SAN JUAN."/>
    <s v="10 - FONDO GENERAL"/>
    <n v="15425"/>
    <s v="22 - SAN JUAN"/>
    <n v="4785373"/>
    <n v="0"/>
  </r>
  <r>
    <s v="2024"/>
    <x v="0"/>
    <x v="0"/>
    <x v="1"/>
    <x v="7"/>
    <x v="2"/>
    <s v="0206 - MINISTERIO DE EDUCACIÓN"/>
    <s v="0001 - MINISTERIO DE EDUCACION"/>
    <x v="2"/>
    <x v="10"/>
    <x v="41"/>
    <x v="5"/>
    <x v="42"/>
    <s v="S"/>
    <s v="42 - AMPLIACIÓN DEL PLANTEL EDUCATIVO PARA INICIAL HEROÍNA DÍAZ, MUNICIPIO FANTINO, PROVINCIA SANCHEZ RAMIREZ."/>
    <s v="10 - FONDO GENERAL"/>
    <n v="15984"/>
    <s v="24 - SANCHEZ RAMIREZ"/>
    <n v="4768626"/>
    <n v="1072939.8400000001"/>
  </r>
  <r>
    <s v="2024"/>
    <x v="0"/>
    <x v="0"/>
    <x v="1"/>
    <x v="7"/>
    <x v="2"/>
    <s v="0206 - MINISTERIO DE EDUCACIÓN"/>
    <s v="0001 - MINISTERIO DE EDUCACION"/>
    <x v="2"/>
    <x v="10"/>
    <x v="41"/>
    <x v="5"/>
    <x v="42"/>
    <s v="S"/>
    <s v="42 - AMPLIACIÓN DEL PLANTEL EDUCATIVO PARA INICIAL HUNGRÍA ESPINAL FRANCISCO, MUNICIPIO ARENOSO, PROVINCIA DUARTE."/>
    <s v="10 - FONDO GENERAL"/>
    <n v="15673"/>
    <s v="06 - DUARTE"/>
    <n v="6731551"/>
    <n v="0"/>
  </r>
  <r>
    <s v="2024"/>
    <x v="0"/>
    <x v="0"/>
    <x v="1"/>
    <x v="7"/>
    <x v="2"/>
    <s v="0206 - MINISTERIO DE EDUCACIÓN"/>
    <s v="0001 - MINISTERIO DE EDUCACION"/>
    <x v="2"/>
    <x v="10"/>
    <x v="41"/>
    <x v="5"/>
    <x v="42"/>
    <s v="S"/>
    <s v="42 - AMPLIACIÓN DEL PLANTEL EDUCATIVO PARA INICIAL MANUEL ORTIZ PEÑA, MUNICIPIO SAN JOSÉ DE LAS MATAS, PROVINCIA SANTIAGO."/>
    <s v="10 - FONDO GENERAL"/>
    <n v="15711"/>
    <s v="25 - SANTIAGO"/>
    <n v="4768626"/>
    <n v="1072940.79"/>
  </r>
  <r>
    <s v="2024"/>
    <x v="0"/>
    <x v="0"/>
    <x v="1"/>
    <x v="7"/>
    <x v="2"/>
    <s v="0206 - MINISTERIO DE EDUCACIÓN"/>
    <s v="0001 - MINISTERIO DE EDUCACION"/>
    <x v="2"/>
    <x v="10"/>
    <x v="41"/>
    <x v="5"/>
    <x v="42"/>
    <s v="S"/>
    <s v="42 - AMPLIACIÓN DEL PLANTEL EDUCATIVO PARA INICIAL PROF. ISABEL SEGURA DE APATANO , MUNICIPIO SANTO DOMINGO ESTE, PROVINCIA SANTO DOMINGO."/>
    <s v="10 - FONDO GENERAL"/>
    <n v="15847"/>
    <s v="32 - SANTO DOMINGO"/>
    <n v="6611838"/>
    <n v="1487662.46"/>
  </r>
  <r>
    <s v="2024"/>
    <x v="0"/>
    <x v="0"/>
    <x v="1"/>
    <x v="7"/>
    <x v="2"/>
    <s v="0206 - MINISTERIO DE EDUCACIÓN"/>
    <s v="0001 - MINISTERIO DE EDUCACION"/>
    <x v="2"/>
    <x v="10"/>
    <x v="41"/>
    <x v="5"/>
    <x v="42"/>
    <s v="S"/>
    <s v="42 - AMPLIACIÓN DEL PLANTEL EDUCATIVO PARA INICIAL PROF. JUAN EMILIO BOSCH GAVIÑO, MUNICIPIO MONCIÓN, PROVINCIA SANTIAGO RODRIGUEZ."/>
    <s v="10 - FONDO GENERAL"/>
    <n v="15794"/>
    <s v="26 - SANTIAGO RODRIGUEZ"/>
    <n v="11249055"/>
    <n v="0"/>
  </r>
  <r>
    <s v="2024"/>
    <x v="0"/>
    <x v="0"/>
    <x v="1"/>
    <x v="7"/>
    <x v="2"/>
    <s v="0206 - MINISTERIO DE EDUCACIÓN"/>
    <s v="0001 - MINISTERIO DE EDUCACION"/>
    <x v="2"/>
    <x v="10"/>
    <x v="41"/>
    <x v="5"/>
    <x v="42"/>
    <s v="S"/>
    <s v="42 - AMPLIACIÓN DEL PLANTEL EDUCATIVO PARA INICIAL SUDADERO, MUNICIPIO HATO MAYOR, PROVINCIA HATO MAYOR."/>
    <s v="10 - FONDO GENERAL"/>
    <n v="15587"/>
    <s v="30 - HATO MAYOR"/>
    <n v="6659723"/>
    <n v="1529325.72"/>
  </r>
  <r>
    <s v="2024"/>
    <x v="0"/>
    <x v="0"/>
    <x v="1"/>
    <x v="7"/>
    <x v="2"/>
    <s v="0206 - MINISTERIO DE EDUCACIÓN"/>
    <s v="0001 - MINISTERIO DE EDUCACION"/>
    <x v="2"/>
    <x v="10"/>
    <x v="41"/>
    <x v="5"/>
    <x v="42"/>
    <s v="S"/>
    <s v="43 - AMPLIACIÓN DEL PLANTEL EDUCATIVO PARA INICIAL LAS CAÑITAS, MUNICIPIO SABANA DE LA MAR, PROVINCIA HATO MAYOR."/>
    <s v="10 - FONDO GENERAL"/>
    <n v="15588"/>
    <s v="30 - HATO MAYOR"/>
    <n v="6659723"/>
    <n v="1529325.72"/>
  </r>
  <r>
    <s v="2024"/>
    <x v="0"/>
    <x v="0"/>
    <x v="1"/>
    <x v="7"/>
    <x v="2"/>
    <s v="0206 - MINISTERIO DE EDUCACIÓN"/>
    <s v="0001 - MINISTERIO DE EDUCACION"/>
    <x v="2"/>
    <x v="10"/>
    <x v="41"/>
    <x v="5"/>
    <x v="42"/>
    <s v="S"/>
    <s v="43 - AMPLIACIÓN DEL PLANTEL EDUCATIVO PARA INICIAL MOGOLLÓN - AURA CADENA, MUNICIPIO SAN JUAN, PROVINCIA SAN JUAN."/>
    <s v="10 - FONDO GENERAL"/>
    <n v="15426"/>
    <s v="22 - SAN JUAN"/>
    <n v="4785373"/>
    <n v="0"/>
  </r>
  <r>
    <s v="2024"/>
    <x v="0"/>
    <x v="0"/>
    <x v="1"/>
    <x v="7"/>
    <x v="2"/>
    <s v="0206 - MINISTERIO DE EDUCACIÓN"/>
    <s v="0001 - MINISTERIO DE EDUCACION"/>
    <x v="2"/>
    <x v="10"/>
    <x v="41"/>
    <x v="5"/>
    <x v="42"/>
    <s v="S"/>
    <s v="43 - AMPLIACIÓN DEL PLANTEL EDUCATIVO PARA INICIAL PROF. FRANCISCA BIENVENIDA LOZANO, MUNICIPIO PEPILLO SALCEDO, PROVINCIA MONTE CRISTI."/>
    <s v="10 - FONDO GENERAL"/>
    <n v="15898"/>
    <s v="15 - MONTE CRISTI"/>
    <n v="4802120"/>
    <n v="1214530.03"/>
  </r>
  <r>
    <s v="2024"/>
    <x v="0"/>
    <x v="0"/>
    <x v="1"/>
    <x v="7"/>
    <x v="2"/>
    <s v="0206 - MINISTERIO DE EDUCACIÓN"/>
    <s v="0001 - MINISTERIO DE EDUCACION"/>
    <x v="2"/>
    <x v="10"/>
    <x v="41"/>
    <x v="5"/>
    <x v="42"/>
    <s v="S"/>
    <s v="43 - AMPLIACIÓN DEL PLANTEL EDUCATIVO PARA INICIAL PROF. HEROÍNA PERALTA TAVERAS, MUNICIPIO VILLA RIVA, PROVINCIA DUARTE."/>
    <s v="10 - FONDO GENERAL"/>
    <n v="15674"/>
    <s v="06 - DUARTE"/>
    <n v="6731551"/>
    <n v="0"/>
  </r>
  <r>
    <s v="2024"/>
    <x v="0"/>
    <x v="0"/>
    <x v="1"/>
    <x v="7"/>
    <x v="2"/>
    <s v="0206 - MINISTERIO DE EDUCACIÓN"/>
    <s v="0001 - MINISTERIO DE EDUCACION"/>
    <x v="2"/>
    <x v="10"/>
    <x v="41"/>
    <x v="5"/>
    <x v="42"/>
    <s v="S"/>
    <s v="43 - AMPLIACIÓN DEL PLANTEL EDUCATIVO PARA INICIAL PROF. LUIS EMILIO PEÑA, MUNICIPIO BANÍ, PROVINCIA PERAVIA."/>
    <s v="10 - FONDO GENERAL"/>
    <n v="15475"/>
    <s v="17 - PERAVIA"/>
    <n v="11208701"/>
    <n v="0"/>
  </r>
  <r>
    <s v="2024"/>
    <x v="0"/>
    <x v="0"/>
    <x v="1"/>
    <x v="7"/>
    <x v="2"/>
    <s v="0206 - MINISTERIO DE EDUCACIÓN"/>
    <s v="0001 - MINISTERIO DE EDUCACION"/>
    <x v="2"/>
    <x v="10"/>
    <x v="41"/>
    <x v="5"/>
    <x v="42"/>
    <s v="S"/>
    <s v="43 - AMPLIACIÓN DEL PLANTEL EDUCATIVO PARA INICIAL PROF. MARÍA MERCEDES GÓMEZ, MUNICIPIO SANTO DOMINGO ESTE, PROVINCIA SANTO DOMINGO."/>
    <s v="10 - FONDO GENERAL"/>
    <n v="15848"/>
    <s v="32 - SANTO DOMINGO"/>
    <n v="6611838"/>
    <n v="1487662.47"/>
  </r>
  <r>
    <s v="2024"/>
    <x v="0"/>
    <x v="0"/>
    <x v="1"/>
    <x v="7"/>
    <x v="2"/>
    <s v="0206 - MINISTERIO DE EDUCACIÓN"/>
    <s v="0001 - MINISTERIO DE EDUCACION"/>
    <x v="2"/>
    <x v="10"/>
    <x v="41"/>
    <x v="5"/>
    <x v="42"/>
    <s v="S"/>
    <s v="43 - AMPLIACIÓN DEL PLANTEL EDUCATIVO PARA INICIAL PROF. MARÍA MIRANDA, MUNICIPIO PUÑAL, PROVINCIA SANTIAGO."/>
    <s v="10 - FONDO GENERAL"/>
    <n v="15712"/>
    <s v="25 - SANTIAGO"/>
    <n v="11208701"/>
    <n v="2521954.13"/>
  </r>
  <r>
    <s v="2024"/>
    <x v="0"/>
    <x v="0"/>
    <x v="1"/>
    <x v="7"/>
    <x v="2"/>
    <s v="0206 - MINISTERIO DE EDUCACIÓN"/>
    <s v="0001 - MINISTERIO DE EDUCACION"/>
    <x v="2"/>
    <x v="10"/>
    <x v="41"/>
    <x v="5"/>
    <x v="42"/>
    <s v="S"/>
    <s v="43 - AMPLIACIÓN DEL PLANTEL EDUCATIVO PARA INICIAL SALOMÉ UREÑA DE HENRÍQUEZ, MUNICIPIO TAMAYO, PROVINCIA BAORUCO."/>
    <s v="10 - FONDO GENERAL"/>
    <n v="16054"/>
    <s v="03 - BAHORUCO"/>
    <n v="11289410"/>
    <n v="0"/>
  </r>
  <r>
    <s v="2024"/>
    <x v="0"/>
    <x v="0"/>
    <x v="1"/>
    <x v="7"/>
    <x v="2"/>
    <s v="0206 - MINISTERIO DE EDUCACIÓN"/>
    <s v="0001 - MINISTERIO DE EDUCACION"/>
    <x v="2"/>
    <x v="10"/>
    <x v="41"/>
    <x v="5"/>
    <x v="42"/>
    <s v="S"/>
    <s v="43 - AMPLIACIÓN DEL PLANTEL EDUCATIVO PARA INICIAL SALUSTIANA HERNÁNDEZ JOSÉ, MUNICIPIO COTUÍ, PROVINCIA SANCHEZ RAMIREZ."/>
    <s v="10 - FONDO GENERAL"/>
    <n v="15985"/>
    <s v="24 - SANCHEZ RAMIREZ"/>
    <n v="6731551"/>
    <n v="1514597.78"/>
  </r>
  <r>
    <s v="2024"/>
    <x v="0"/>
    <x v="0"/>
    <x v="1"/>
    <x v="7"/>
    <x v="2"/>
    <s v="0206 - MINISTERIO DE EDUCACIÓN"/>
    <s v="0001 - MINISTERIO DE EDUCACION"/>
    <x v="2"/>
    <x v="10"/>
    <x v="41"/>
    <x v="5"/>
    <x v="42"/>
    <s v="S"/>
    <s v="43 - CONSTRUCCIÓN  DE 3 ESTANCIAS INFANTIESL EN LA PROVINCIA DE LA VEGA (FASE 2)"/>
    <s v="10 - FONDO GENERAL"/>
    <n v="13443"/>
    <s v="13 - LA VEGA"/>
    <n v="8433540"/>
    <n v="7694784.4000000004"/>
  </r>
  <r>
    <s v="2024"/>
    <x v="0"/>
    <x v="0"/>
    <x v="1"/>
    <x v="7"/>
    <x v="2"/>
    <s v="0206 - MINISTERIO DE EDUCACIÓN"/>
    <s v="0001 - MINISTERIO DE EDUCACION"/>
    <x v="2"/>
    <x v="10"/>
    <x v="41"/>
    <x v="5"/>
    <x v="42"/>
    <s v="S"/>
    <s v="44 - AMPLIACIÓN DEL PLANTEL EDUCATIVO PARA INICIAL DIVINA PROVIDENCIA, MUNICIPIO CONSUELO, PROVINCIA SAN PEDRO DE MACORÍS."/>
    <s v="10 - FONDO GENERAL"/>
    <n v="15589"/>
    <s v="23 - SAN PEDRO DE MACORIS"/>
    <n v="12351763"/>
    <n v="0"/>
  </r>
  <r>
    <s v="2024"/>
    <x v="0"/>
    <x v="0"/>
    <x v="1"/>
    <x v="7"/>
    <x v="2"/>
    <s v="0206 - MINISTERIO DE EDUCACIÓN"/>
    <s v="0001 - MINISTERIO DE EDUCACION"/>
    <x v="2"/>
    <x v="10"/>
    <x v="41"/>
    <x v="5"/>
    <x v="42"/>
    <s v="S"/>
    <s v="44 - AMPLIACIÓN DEL PLANTEL EDUCATIVO PARA INICIAL EL DURO, MUNICIPIO MONTE CRISTI, PROVINCIA MONTE CRISTI."/>
    <s v="10 - FONDO GENERAL"/>
    <n v="15899"/>
    <s v="15 - MONTE CRISTI"/>
    <n v="11289410"/>
    <n v="2685181.52"/>
  </r>
  <r>
    <s v="2024"/>
    <x v="0"/>
    <x v="0"/>
    <x v="1"/>
    <x v="7"/>
    <x v="2"/>
    <s v="0206 - MINISTERIO DE EDUCACIÓN"/>
    <s v="0001 - MINISTERIO DE EDUCACION"/>
    <x v="2"/>
    <x v="10"/>
    <x v="41"/>
    <x v="5"/>
    <x v="42"/>
    <s v="S"/>
    <s v="44 - AMPLIACIÓN DEL PLANTEL EDUCATIVO PARA INICIAL ENRIQUILLO, MUNICIPIO TAMAYO, PROVINCIA BAORUCO."/>
    <s v="10 - FONDO GENERAL"/>
    <n v="16055"/>
    <s v="03 - BAHORUCO"/>
    <n v="6779437"/>
    <n v="0"/>
  </r>
  <r>
    <s v="2024"/>
    <x v="0"/>
    <x v="0"/>
    <x v="1"/>
    <x v="7"/>
    <x v="2"/>
    <s v="0206 - MINISTERIO DE EDUCACIÓN"/>
    <s v="0001 - MINISTERIO DE EDUCACION"/>
    <x v="2"/>
    <x v="10"/>
    <x v="41"/>
    <x v="5"/>
    <x v="42"/>
    <s v="S"/>
    <s v="44 - AMPLIACIÓN DEL PLANTEL EDUCATIVO PARA INICIAL JOSÉ DEL CARMEN RODRÍGUEZ MOREL, MUNICIPIO VILLA RIVA, PROVINCIA DUARTE."/>
    <s v="10 - FONDO GENERAL"/>
    <n v="15675"/>
    <s v="06 - DUARTE"/>
    <n v="6731551"/>
    <n v="0"/>
  </r>
  <r>
    <s v="2024"/>
    <x v="0"/>
    <x v="0"/>
    <x v="1"/>
    <x v="7"/>
    <x v="2"/>
    <s v="0206 - MINISTERIO DE EDUCACIÓN"/>
    <s v="0001 - MINISTERIO DE EDUCACION"/>
    <x v="2"/>
    <x v="10"/>
    <x v="41"/>
    <x v="5"/>
    <x v="42"/>
    <s v="S"/>
    <s v="44 - AMPLIACIÓN DEL PLANTEL EDUCATIVO PARA INICIAL LA SAONA, MUNICIPIO BANÍ, PROVINCIA PERAVIA."/>
    <s v="10 - FONDO GENERAL"/>
    <n v="15476"/>
    <s v="17 - PERAVIA"/>
    <n v="6731551"/>
    <n v="0"/>
  </r>
  <r>
    <s v="2024"/>
    <x v="0"/>
    <x v="0"/>
    <x v="1"/>
    <x v="7"/>
    <x v="2"/>
    <s v="0206 - MINISTERIO DE EDUCACIÓN"/>
    <s v="0001 - MINISTERIO DE EDUCACION"/>
    <x v="2"/>
    <x v="10"/>
    <x v="41"/>
    <x v="5"/>
    <x v="42"/>
    <s v="S"/>
    <s v="44 - AMPLIACIÓN DEL PLANTEL EDUCATIVO PARA INICIAL LOS CHARCOS, MUNICIPIO SAN JUAN, PROVINCIA SAN JUAN."/>
    <s v="10 - FONDO GENERAL"/>
    <n v="15427"/>
    <s v="22 - SAN JUAN"/>
    <n v="4785373"/>
    <n v="1015397.22"/>
  </r>
  <r>
    <s v="2024"/>
    <x v="0"/>
    <x v="0"/>
    <x v="1"/>
    <x v="7"/>
    <x v="2"/>
    <s v="0206 - MINISTERIO DE EDUCACIÓN"/>
    <s v="0001 - MINISTERIO DE EDUCACION"/>
    <x v="2"/>
    <x v="10"/>
    <x v="41"/>
    <x v="5"/>
    <x v="42"/>
    <s v="S"/>
    <s v="44 - AMPLIACIÓN DEL PLANTEL EDUCATIVO PARA INICIAL PROF. ELADIO DE JESÚS MIRAMBEAUX JEREZ, MUNICIPIO COTUÍ, PROVINCIA SANCHEZ RAMIREZ."/>
    <s v="10 - FONDO GENERAL"/>
    <n v="15986"/>
    <s v="24 - SANCHEZ RAMIREZ"/>
    <n v="6731551"/>
    <n v="1514597.78"/>
  </r>
  <r>
    <s v="2024"/>
    <x v="0"/>
    <x v="0"/>
    <x v="1"/>
    <x v="7"/>
    <x v="2"/>
    <s v="0206 - MINISTERIO DE EDUCACIÓN"/>
    <s v="0001 - MINISTERIO DE EDUCACION"/>
    <x v="2"/>
    <x v="10"/>
    <x v="41"/>
    <x v="5"/>
    <x v="42"/>
    <s v="S"/>
    <s v="44 - AMPLIACIÓN DEL PLANTEL EDUCATIVO PARA INICIAL PROF. VENECIA CEPEDA, MUNICIPIO SANTIAGO, PROVINCIA SANTIAGO."/>
    <s v="10 - FONDO GENERAL"/>
    <n v="15713"/>
    <s v="25 - SANTIAGO"/>
    <n v="6731551"/>
    <n v="0"/>
  </r>
  <r>
    <s v="2024"/>
    <x v="0"/>
    <x v="0"/>
    <x v="1"/>
    <x v="7"/>
    <x v="2"/>
    <s v="0206 - MINISTERIO DE EDUCACIÓN"/>
    <s v="0001 - MINISTERIO DE EDUCACION"/>
    <x v="2"/>
    <x v="10"/>
    <x v="41"/>
    <x v="5"/>
    <x v="42"/>
    <s v="S"/>
    <s v="44 - AMPLIACIÓN DEL PLANTEL EDUCATIVO PARA INICIAL PROF. VICTORIANA SANCIÓN BECO, MUNICIPIO SANTO DOMINGO ESTE, PROVINCIA SANTO DOMINGO."/>
    <s v="10 - FONDO GENERAL"/>
    <n v="15849"/>
    <s v="32 - SANTO DOMINGO"/>
    <n v="11006928"/>
    <n v="2476558.6800000002"/>
  </r>
  <r>
    <s v="2024"/>
    <x v="0"/>
    <x v="0"/>
    <x v="1"/>
    <x v="7"/>
    <x v="2"/>
    <s v="0206 - MINISTERIO DE EDUCACIÓN"/>
    <s v="0001 - MINISTERIO DE EDUCACION"/>
    <x v="2"/>
    <x v="10"/>
    <x v="41"/>
    <x v="5"/>
    <x v="42"/>
    <s v="S"/>
    <s v="44 - CONSTRUCCIÓN  2 ESTANCIAS INFANTILES EN LA PROVINCIA DE BARAHONA (FASE 2)"/>
    <s v="10 - FONDO GENERAL"/>
    <n v="13444"/>
    <s v="04 - BARAHONA"/>
    <n v="20216062"/>
    <n v="0"/>
  </r>
  <r>
    <s v="2024"/>
    <x v="0"/>
    <x v="0"/>
    <x v="1"/>
    <x v="7"/>
    <x v="2"/>
    <s v="0206 - MINISTERIO DE EDUCACIÓN"/>
    <s v="0001 - MINISTERIO DE EDUCACION"/>
    <x v="2"/>
    <x v="10"/>
    <x v="41"/>
    <x v="5"/>
    <x v="42"/>
    <s v="S"/>
    <s v="45 - AMPLIACIÓN DEL PLANTEL EDUCATIVO PARA INICIAL CLODOMIRO CHECO, MUNICIPIO SAN JOSÉ DE LAS MATAS, PROVINCIA SANTIAGO."/>
    <s v="10 - FONDO GENERAL"/>
    <n v="15714"/>
    <s v="25 - SANTIAGO"/>
    <n v="4768626"/>
    <n v="0"/>
  </r>
  <r>
    <s v="2024"/>
    <x v="0"/>
    <x v="0"/>
    <x v="1"/>
    <x v="7"/>
    <x v="2"/>
    <s v="0206 - MINISTERIO DE EDUCACIÓN"/>
    <s v="0001 - MINISTERIO DE EDUCACION"/>
    <x v="2"/>
    <x v="10"/>
    <x v="41"/>
    <x v="5"/>
    <x v="42"/>
    <s v="S"/>
    <s v="45 - AMPLIACIÓN DEL PLANTEL EDUCATIVO PARA INICIAL LA RECTA DE SANITA, MUNICIPIO MONTE CRISTI, PROVINCIA MONTE CRISTI."/>
    <s v="10 - FONDO GENERAL"/>
    <n v="15900"/>
    <s v="15 - MONTE CRISTI"/>
    <n v="6779437"/>
    <n v="1711655.57"/>
  </r>
  <r>
    <s v="2024"/>
    <x v="0"/>
    <x v="0"/>
    <x v="1"/>
    <x v="7"/>
    <x v="2"/>
    <s v="0206 - MINISTERIO DE EDUCACIÓN"/>
    <s v="0001 - MINISTERIO DE EDUCACION"/>
    <x v="2"/>
    <x v="10"/>
    <x v="41"/>
    <x v="5"/>
    <x v="42"/>
    <s v="S"/>
    <s v="45 - AMPLIACIÓN DEL PLANTEL EDUCATIVO PARA INICIAL MACOTILLO, MUNICIPIO SAN JUAN, PROVINCIA SAN JUAN."/>
    <s v="10 - FONDO GENERAL"/>
    <n v="15428"/>
    <s v="22 - SAN JUAN"/>
    <n v="6755494"/>
    <n v="1414107.5"/>
  </r>
  <r>
    <s v="2024"/>
    <x v="0"/>
    <x v="0"/>
    <x v="1"/>
    <x v="7"/>
    <x v="2"/>
    <s v="0206 - MINISTERIO DE EDUCACIÓN"/>
    <s v="0001 - MINISTERIO DE EDUCACION"/>
    <x v="2"/>
    <x v="10"/>
    <x v="41"/>
    <x v="5"/>
    <x v="42"/>
    <s v="S"/>
    <s v="45 - AMPLIACIÓN DEL PLANTEL EDUCATIVO PARA INICIAL MADRE CARMEN SALLES, MUNICIPIO CONSUELO, PROVINCIA SAN PEDRO DE MACORÍS."/>
    <s v="10 - FONDO GENERAL"/>
    <n v="15590"/>
    <s v="23 - SAN PEDRO DE MACORIS"/>
    <n v="6659723"/>
    <n v="0"/>
  </r>
  <r>
    <s v="2024"/>
    <x v="0"/>
    <x v="0"/>
    <x v="1"/>
    <x v="7"/>
    <x v="2"/>
    <s v="0206 - MINISTERIO DE EDUCACIÓN"/>
    <s v="0001 - MINISTERIO DE EDUCACION"/>
    <x v="2"/>
    <x v="10"/>
    <x v="41"/>
    <x v="5"/>
    <x v="42"/>
    <s v="S"/>
    <s v="45 - AMPLIACIÓN DEL PLANTEL EDUCATIVO PARA INICIAL PEDRO JOSÉ A. BLANDINO SOTO, MUNICIPIO BANÍ, PROVINCIA PERAVIA."/>
    <s v="10 - FONDO GENERAL"/>
    <n v="15477"/>
    <s v="17 - PERAVIA"/>
    <n v="11208701"/>
    <n v="0"/>
  </r>
  <r>
    <s v="2024"/>
    <x v="0"/>
    <x v="0"/>
    <x v="1"/>
    <x v="7"/>
    <x v="2"/>
    <s v="0206 - MINISTERIO DE EDUCACIÓN"/>
    <s v="0001 - MINISTERIO DE EDUCACION"/>
    <x v="2"/>
    <x v="10"/>
    <x v="41"/>
    <x v="5"/>
    <x v="42"/>
    <s v="S"/>
    <s v="45 - AMPLIACIÓN DEL PLANTEL EDUCATIVO PARA INICIAL PEDRO MIR, MUNICIPIO TAMAYO, PROVINCIA BAORUCO."/>
    <s v="10 - FONDO GENERAL"/>
    <n v="16056"/>
    <s v="03 - BAHORUCO"/>
    <n v="12576962"/>
    <n v="0"/>
  </r>
  <r>
    <s v="2024"/>
    <x v="0"/>
    <x v="0"/>
    <x v="1"/>
    <x v="7"/>
    <x v="2"/>
    <s v="0206 - MINISTERIO DE EDUCACIÓN"/>
    <s v="0001 - MINISTERIO DE EDUCACION"/>
    <x v="2"/>
    <x v="10"/>
    <x v="41"/>
    <x v="5"/>
    <x v="42"/>
    <s v="S"/>
    <s v="45 - AMPLIACIÓN DEL PLANTEL EDUCATIVO PARA INICIAL PROF. ERCILIA PEPÍN ESTRELLA, MUNICIPIO VILLA RIVA, PROVINCIA DUARTE."/>
    <s v="10 - FONDO GENERAL"/>
    <n v="15676"/>
    <s v="06 - DUARTE"/>
    <n v="21746580"/>
    <n v="0"/>
  </r>
  <r>
    <s v="2024"/>
    <x v="0"/>
    <x v="0"/>
    <x v="1"/>
    <x v="7"/>
    <x v="2"/>
    <s v="0206 - MINISTERIO DE EDUCACIÓN"/>
    <s v="0001 - MINISTERIO DE EDUCACION"/>
    <x v="2"/>
    <x v="10"/>
    <x v="41"/>
    <x v="5"/>
    <x v="42"/>
    <s v="S"/>
    <s v="45 - AMPLIACIÓN DEL PLANTEL EDUCATIVO PARA INICIAL PROF. MANUEL M. MORILLO SÁNCHEZ, MUNICIPIO COTUÍ, PROVINCIA SANCHEZ RAMIREZ."/>
    <s v="10 - FONDO GENERAL"/>
    <n v="15987"/>
    <s v="24 - SANCHEZ RAMIREZ"/>
    <n v="6731551"/>
    <n v="1514597.78"/>
  </r>
  <r>
    <s v="2024"/>
    <x v="0"/>
    <x v="0"/>
    <x v="1"/>
    <x v="7"/>
    <x v="2"/>
    <s v="0206 - MINISTERIO DE EDUCACIÓN"/>
    <s v="0001 - MINISTERIO DE EDUCACION"/>
    <x v="2"/>
    <x v="10"/>
    <x v="41"/>
    <x v="5"/>
    <x v="42"/>
    <s v="S"/>
    <s v="45 - AMPLIACIÓN DEL PLANTEL EDUCATIVO PARA INICIAL REPÚBLICA DE NICARAGUA, MUNICIPIO SANTO DOMINGO ESTE, PROVINCIA SANTO DOMINGO."/>
    <s v="10 - FONDO GENERAL"/>
    <n v="15850"/>
    <s v="32 - SANTO DOMINGO"/>
    <n v="11006928"/>
    <n v="2476558.6800000002"/>
  </r>
  <r>
    <s v="2024"/>
    <x v="0"/>
    <x v="0"/>
    <x v="1"/>
    <x v="7"/>
    <x v="2"/>
    <s v="0206 - MINISTERIO DE EDUCACIÓN"/>
    <s v="0001 - MINISTERIO DE EDUCACION"/>
    <x v="2"/>
    <x v="10"/>
    <x v="41"/>
    <x v="5"/>
    <x v="42"/>
    <s v="S"/>
    <s v="45 - CONSTRUCCIÓN DE 2 ESTANCIAS INFANTILES EN LA PROVINCIA AZUA (FASE 2)"/>
    <s v="10 - FONDO GENERAL"/>
    <n v="13445"/>
    <s v="02 - AZUA"/>
    <n v="22265414"/>
    <n v="10741267.689999999"/>
  </r>
  <r>
    <s v="2024"/>
    <x v="0"/>
    <x v="0"/>
    <x v="1"/>
    <x v="7"/>
    <x v="2"/>
    <s v="0206 - MINISTERIO DE EDUCACIÓN"/>
    <s v="0001 - MINISTERIO DE EDUCACION"/>
    <x v="2"/>
    <x v="10"/>
    <x v="41"/>
    <x v="5"/>
    <x v="42"/>
    <s v="S"/>
    <s v="46 - AMPLIACIÓN DEL PLANTEL EDUCATIVO PARA INICIAL ANACAONA, MUNICIPIO VILLA JARAGUA, PROVINCIA BAORUCO."/>
    <s v="10 - FONDO GENERAL"/>
    <n v="16057"/>
    <s v="03 - BAHORUCO"/>
    <n v="12576962"/>
    <n v="0"/>
  </r>
  <r>
    <s v="2024"/>
    <x v="0"/>
    <x v="0"/>
    <x v="1"/>
    <x v="7"/>
    <x v="2"/>
    <s v="0206 - MINISTERIO DE EDUCACIÓN"/>
    <s v="0001 - MINISTERIO DE EDUCACION"/>
    <x v="2"/>
    <x v="10"/>
    <x v="41"/>
    <x v="5"/>
    <x v="42"/>
    <s v="S"/>
    <s v="46 - AMPLIACIÓN DEL PLANTEL EDUCATIVO PARA INICIAL ANTONIO PAREDES MENA, MUNICIPIO CONSUELO, PROVINCIA SAN PEDRO DE MACORÍS."/>
    <s v="10 - FONDO GENERAL"/>
    <n v="15591"/>
    <s v="23 - SAN PEDRO DE MACORIS"/>
    <n v="11087637"/>
    <n v="0"/>
  </r>
  <r>
    <s v="2024"/>
    <x v="0"/>
    <x v="0"/>
    <x v="1"/>
    <x v="7"/>
    <x v="2"/>
    <s v="0206 - MINISTERIO DE EDUCACIÓN"/>
    <s v="0001 - MINISTERIO DE EDUCACION"/>
    <x v="2"/>
    <x v="10"/>
    <x v="41"/>
    <x v="5"/>
    <x v="42"/>
    <s v="S"/>
    <s v="46 - AMPLIACIÓN DEL PLANTEL EDUCATIVO PARA INICIAL CATIVO, MUNICIPIO SAN JUAN, PROVINCIA SAN JUAN."/>
    <s v="10 - FONDO GENERAL"/>
    <n v="15429"/>
    <s v="22 - SAN JUAN"/>
    <n v="4785373"/>
    <n v="1013279.33"/>
  </r>
  <r>
    <s v="2024"/>
    <x v="0"/>
    <x v="0"/>
    <x v="1"/>
    <x v="7"/>
    <x v="2"/>
    <s v="0206 - MINISTERIO DE EDUCACIÓN"/>
    <s v="0001 - MINISTERIO DE EDUCACION"/>
    <x v="2"/>
    <x v="10"/>
    <x v="41"/>
    <x v="5"/>
    <x v="42"/>
    <s v="S"/>
    <s v="46 - AMPLIACIÓN DEL PLANTEL EDUCATIVO PARA INICIAL CENTRO POBLADO, MUNICIPIO LAS MATAS DE SANTA CRUZ, PROVINCIA MONTE CRISTI."/>
    <s v="10 - FONDO GENERAL"/>
    <n v="15901"/>
    <s v="15 - MONTE CRISTI"/>
    <n v="6779437"/>
    <n v="1711655.57"/>
  </r>
  <r>
    <s v="2024"/>
    <x v="0"/>
    <x v="0"/>
    <x v="1"/>
    <x v="7"/>
    <x v="2"/>
    <s v="0206 - MINISTERIO DE EDUCACIÓN"/>
    <s v="0001 - MINISTERIO DE EDUCACION"/>
    <x v="2"/>
    <x v="10"/>
    <x v="41"/>
    <x v="5"/>
    <x v="42"/>
    <s v="S"/>
    <s v="46 - AMPLIACIÓN DEL PLANTEL EDUCATIVO PARA INICIAL GALEÓN, MUNICIPIO BANÍ, PROVINCIA PERAVIA."/>
    <s v="10 - FONDO GENERAL"/>
    <n v="15478"/>
    <s v="17 - PERAVIA"/>
    <n v="11208701"/>
    <n v="2471460.1800000002"/>
  </r>
  <r>
    <s v="2024"/>
    <x v="0"/>
    <x v="0"/>
    <x v="1"/>
    <x v="7"/>
    <x v="2"/>
    <s v="0206 - MINISTERIO DE EDUCACIÓN"/>
    <s v="0001 - MINISTERIO DE EDUCACION"/>
    <x v="2"/>
    <x v="10"/>
    <x v="41"/>
    <x v="5"/>
    <x v="42"/>
    <s v="S"/>
    <s v="46 - AMPLIACIÓN DEL PLANTEL EDUCATIVO PARA INICIAL JOSÉ DE JESÚS GERMOSO VÁSQUEZ, MUNICIPIO SANTIAGO, PROVINCIA SANTIAGO."/>
    <s v="10 - FONDO GENERAL"/>
    <n v="15715"/>
    <s v="25 - SANTIAGO"/>
    <n v="11208701"/>
    <n v="0"/>
  </r>
  <r>
    <s v="2024"/>
    <x v="0"/>
    <x v="0"/>
    <x v="1"/>
    <x v="7"/>
    <x v="2"/>
    <s v="0206 - MINISTERIO DE EDUCACIÓN"/>
    <s v="0001 - MINISTERIO DE EDUCACION"/>
    <x v="2"/>
    <x v="10"/>
    <x v="41"/>
    <x v="5"/>
    <x v="42"/>
    <s v="S"/>
    <s v="46 - AMPLIACIÓN DEL PLANTEL EDUCATIVO PARA INICIAL MARÍA ALTAGRACIA PAULA, MUNICIPIO SAN FRANCISCO DE MACORÍS, PROVINCIA DUARTE."/>
    <s v="10 - FONDO GENERAL"/>
    <n v="15677"/>
    <s v="06 - DUARTE"/>
    <n v="11208701"/>
    <n v="2413072.25"/>
  </r>
  <r>
    <s v="2024"/>
    <x v="0"/>
    <x v="0"/>
    <x v="1"/>
    <x v="7"/>
    <x v="2"/>
    <s v="0206 - MINISTERIO DE EDUCACIÓN"/>
    <s v="0001 - MINISTERIO DE EDUCACION"/>
    <x v="2"/>
    <x v="10"/>
    <x v="41"/>
    <x v="5"/>
    <x v="42"/>
    <s v="S"/>
    <s v="46 - AMPLIACIÓN DEL PLANTEL EDUCATIVO PARA INICIAL PROF. BEATRIZ AMARANTE ROBLE, MUNICIPIO COTUÍ, PROVINCIA SANCHEZ RAMIREZ."/>
    <s v="10 - FONDO GENERAL"/>
    <n v="15988"/>
    <s v="24 - SANCHEZ RAMIREZ"/>
    <n v="4768626"/>
    <n v="1072939.8400000001"/>
  </r>
  <r>
    <s v="2024"/>
    <x v="0"/>
    <x v="0"/>
    <x v="1"/>
    <x v="7"/>
    <x v="2"/>
    <s v="0206 - MINISTERIO DE EDUCACIÓN"/>
    <s v="0001 - MINISTERIO DE EDUCACION"/>
    <x v="2"/>
    <x v="10"/>
    <x v="41"/>
    <x v="5"/>
    <x v="42"/>
    <s v="S"/>
    <s v="46 - AMPLIACIÓN DEL PLANTEL EDUCATIVO PARA INICIAL PROF. NILDA CELESTE NOVA, MUNICIPIO SANTO DOMINGO ESTE, PROVINCIA SANTO DOMINGO."/>
    <s v="10 - FONDO GENERAL"/>
    <n v="15851"/>
    <s v="32 - SANTO DOMINGO"/>
    <n v="6611838"/>
    <n v="1487662.53"/>
  </r>
  <r>
    <s v="2024"/>
    <x v="0"/>
    <x v="0"/>
    <x v="1"/>
    <x v="7"/>
    <x v="2"/>
    <s v="0206 - MINISTERIO DE EDUCACIÓN"/>
    <s v="0001 - MINISTERIO DE EDUCACION"/>
    <x v="2"/>
    <x v="10"/>
    <x v="41"/>
    <x v="5"/>
    <x v="42"/>
    <s v="S"/>
    <s v="46 - CONSTRUCCIÓN  DE 1 ESTANCIA INFANTIL EN LA PROVINCIA ESPAILLAT (FASE 2)"/>
    <s v="10 - FONDO GENERAL"/>
    <n v="13446"/>
    <s v="09 - ESPAILLAT"/>
    <n v="4650280"/>
    <n v="0"/>
  </r>
  <r>
    <s v="2024"/>
    <x v="0"/>
    <x v="0"/>
    <x v="1"/>
    <x v="7"/>
    <x v="2"/>
    <s v="0206 - MINISTERIO DE EDUCACIÓN"/>
    <s v="0001 - MINISTERIO DE EDUCACION"/>
    <x v="2"/>
    <x v="10"/>
    <x v="41"/>
    <x v="5"/>
    <x v="42"/>
    <s v="S"/>
    <s v="47 - AMPLIACIÓN DEL PLANTEL EDUCATIVO PARA INICIAL ANA EMILIA ABIGAIL MEJÍA, MUNICIPIO SAN FRANCISCO DE MACORÍS, PROVINCIA DUARTE."/>
    <s v="10 - FONDO GENERAL"/>
    <n v="15678"/>
    <s v="06 - DUARTE"/>
    <n v="6731551"/>
    <n v="1559023.52"/>
  </r>
  <r>
    <s v="2024"/>
    <x v="0"/>
    <x v="0"/>
    <x v="1"/>
    <x v="7"/>
    <x v="2"/>
    <s v="0206 - MINISTERIO DE EDUCACIÓN"/>
    <s v="0001 - MINISTERIO DE EDUCACION"/>
    <x v="2"/>
    <x v="10"/>
    <x v="41"/>
    <x v="5"/>
    <x v="42"/>
    <s v="S"/>
    <s v="47 - AMPLIACIÓN DEL PLANTEL EDUCATIVO PARA INICIAL BATEY WALTERIO , MUNICIPIO MONTE CRISTI, PROVINCIA MONTE CRISTI."/>
    <s v="10 - FONDO GENERAL"/>
    <n v="15902"/>
    <s v="15 - MONTE CRISTI"/>
    <n v="4802120"/>
    <n v="1214530.02"/>
  </r>
  <r>
    <s v="2024"/>
    <x v="0"/>
    <x v="0"/>
    <x v="1"/>
    <x v="7"/>
    <x v="2"/>
    <s v="0206 - MINISTERIO DE EDUCACIÓN"/>
    <s v="0001 - MINISTERIO DE EDUCACION"/>
    <x v="2"/>
    <x v="10"/>
    <x v="41"/>
    <x v="5"/>
    <x v="42"/>
    <s v="S"/>
    <s v="47 - AMPLIACIÓN DEL PLANTEL EDUCATIVO PARA INICIAL LA MESETA, MUNICIPIO SAN JUAN, PROVINCIA SAN JUAN."/>
    <s v="10 - FONDO GENERAL"/>
    <n v="15430"/>
    <s v="22 - SAN JUAN"/>
    <n v="4785373"/>
    <n v="1413657.5"/>
  </r>
  <r>
    <s v="2024"/>
    <x v="0"/>
    <x v="0"/>
    <x v="1"/>
    <x v="7"/>
    <x v="2"/>
    <s v="0206 - MINISTERIO DE EDUCACIÓN"/>
    <s v="0001 - MINISTERIO DE EDUCACION"/>
    <x v="2"/>
    <x v="10"/>
    <x v="41"/>
    <x v="5"/>
    <x v="42"/>
    <s v="S"/>
    <s v="47 - AMPLIACIÓN DEL PLANTEL EDUCATIVO PARA INICIAL LIC. HOMERO TRINIDAD VÓLQUEZ, MUNICIPIO JIMANÍ, PROVINCIA INDEPENDENCIA."/>
    <s v="10 - FONDO GENERAL"/>
    <n v="16058"/>
    <s v="10 - INDEPENDENCIA"/>
    <n v="12576962"/>
    <n v="0"/>
  </r>
  <r>
    <s v="2024"/>
    <x v="0"/>
    <x v="0"/>
    <x v="1"/>
    <x v="7"/>
    <x v="2"/>
    <s v="0206 - MINISTERIO DE EDUCACIÓN"/>
    <s v="0001 - MINISTERIO DE EDUCACION"/>
    <x v="2"/>
    <x v="10"/>
    <x v="41"/>
    <x v="5"/>
    <x v="42"/>
    <s v="S"/>
    <s v="47 - AMPLIACIÓN DEL PLANTEL EDUCATIVO PARA INICIAL LUCIANO DÍAZ, MUNICIPIO SANTIAGO, PROVINCIA SANTIAGO."/>
    <s v="10 - FONDO GENERAL"/>
    <n v="15716"/>
    <s v="25 - SANTIAGO"/>
    <n v="11208701"/>
    <n v="0"/>
  </r>
  <r>
    <s v="2024"/>
    <x v="0"/>
    <x v="0"/>
    <x v="1"/>
    <x v="7"/>
    <x v="2"/>
    <s v="0206 - MINISTERIO DE EDUCACIÓN"/>
    <s v="0001 - MINISTERIO DE EDUCACION"/>
    <x v="2"/>
    <x v="10"/>
    <x v="41"/>
    <x v="5"/>
    <x v="42"/>
    <s v="S"/>
    <s v="47 - AMPLIACIÓN DEL PLANTEL EDUCATIVO PARA INICIAL MATÍAS RAMÓN MELLA, MUNICIPIO SANTO DOMINGO ESTE, PROVINCIA SANTO DOMINGO."/>
    <s v="10 - FONDO GENERAL"/>
    <n v="15852"/>
    <s v="32 - SANTO DOMINGO"/>
    <n v="6611838"/>
    <n v="1487662.53"/>
  </r>
  <r>
    <s v="2024"/>
    <x v="0"/>
    <x v="0"/>
    <x v="1"/>
    <x v="7"/>
    <x v="2"/>
    <s v="0206 - MINISTERIO DE EDUCACIÓN"/>
    <s v="0001 - MINISTERIO DE EDUCACION"/>
    <x v="2"/>
    <x v="10"/>
    <x v="41"/>
    <x v="5"/>
    <x v="42"/>
    <s v="S"/>
    <s v="47 - AMPLIACIÓN DEL PLANTEL EDUCATIVO PARA INICIAL NARCISO ALBERTI, MUNICIPIO CEVICOS, PROVINCIA SANCHEZ RAMIREZ."/>
    <s v="10 - FONDO GENERAL"/>
    <n v="15989"/>
    <s v="24 - SANCHEZ RAMIREZ"/>
    <n v="6731551"/>
    <n v="1514597.79"/>
  </r>
  <r>
    <s v="2024"/>
    <x v="0"/>
    <x v="0"/>
    <x v="1"/>
    <x v="7"/>
    <x v="2"/>
    <s v="0206 - MINISTERIO DE EDUCACIÓN"/>
    <s v="0001 - MINISTERIO DE EDUCACION"/>
    <x v="2"/>
    <x v="10"/>
    <x v="41"/>
    <x v="5"/>
    <x v="42"/>
    <s v="S"/>
    <s v="47 - AMPLIACIÓN DEL PLANTEL EDUCATIVO PARA INICIAL SABANA CHIQUITA, MUNICIPIO BANÍ, PROVINCIA PERAVIA."/>
    <s v="10 - FONDO GENERAL"/>
    <n v="15479"/>
    <s v="17 - PERAVIA"/>
    <n v="4768626"/>
    <n v="1142726.1399999999"/>
  </r>
  <r>
    <s v="2024"/>
    <x v="0"/>
    <x v="0"/>
    <x v="1"/>
    <x v="7"/>
    <x v="2"/>
    <s v="0206 - MINISTERIO DE EDUCACIÓN"/>
    <s v="0001 - MINISTERIO DE EDUCACION"/>
    <x v="2"/>
    <x v="10"/>
    <x v="41"/>
    <x v="5"/>
    <x v="42"/>
    <s v="S"/>
    <s v="47 - AMPLIACIÓN DEL PLANTEL EDUCATIVO PARA INICIAL SANTA MARGARITA DE YOUVILLE, MUNICIPIO CONSUELO, PROVINCIA SAN PEDRO DE MACORÍS."/>
    <s v="10 - FONDO GENERAL"/>
    <n v="15592"/>
    <s v="23 - SAN PEDRO DE MACORIS"/>
    <n v="21509631"/>
    <n v="4845910.47"/>
  </r>
  <r>
    <s v="2024"/>
    <x v="0"/>
    <x v="0"/>
    <x v="1"/>
    <x v="7"/>
    <x v="2"/>
    <s v="0206 - MINISTERIO DE EDUCACIÓN"/>
    <s v="0001 - MINISTERIO DE EDUCACION"/>
    <x v="2"/>
    <x v="10"/>
    <x v="41"/>
    <x v="5"/>
    <x v="42"/>
    <s v="S"/>
    <s v="47 - CONSTRUCCIÓN  DE 2 ESTANCIAS INFANTILES EN LA PROVINCIA DE VALVERDE (FASE 2)"/>
    <s v="10 - FONDO GENERAL"/>
    <n v="13447"/>
    <s v="27 - VALVERDE"/>
    <n v="6028024"/>
    <n v="1687581.97"/>
  </r>
  <r>
    <s v="2024"/>
    <x v="0"/>
    <x v="0"/>
    <x v="1"/>
    <x v="7"/>
    <x v="2"/>
    <s v="0206 - MINISTERIO DE EDUCACIÓN"/>
    <s v="0001 - MINISTERIO DE EDUCACION"/>
    <x v="2"/>
    <x v="10"/>
    <x v="41"/>
    <x v="5"/>
    <x v="42"/>
    <s v="S"/>
    <s v="48 - AMPLIACIÓN DEL PLANTEL EDUCATIVO PARA INICIAL BATEY DON JUAN, MUNICIPIO CONSUELO, PROVINCIA SAN PEDRO DE MACORÍS."/>
    <s v="10 - FONDO GENERAL"/>
    <n v="15593"/>
    <s v="23 - SAN PEDRO DE MACORIS"/>
    <n v="11087637"/>
    <n v="2488474.81"/>
  </r>
  <r>
    <s v="2024"/>
    <x v="0"/>
    <x v="0"/>
    <x v="1"/>
    <x v="7"/>
    <x v="2"/>
    <s v="0206 - MINISTERIO DE EDUCACIÓN"/>
    <s v="0001 - MINISTERIO DE EDUCACION"/>
    <x v="2"/>
    <x v="10"/>
    <x v="41"/>
    <x v="5"/>
    <x v="42"/>
    <s v="S"/>
    <s v="48 - AMPLIACIÓN DEL PLANTEL EDUCATIVO PARA INICIAL DON JUAN, MUNICIPIO SAN JOSÉ DE LAS MATAS, PROVINCIA SANTIAGO."/>
    <s v="10 - FONDO GENERAL"/>
    <n v="15717"/>
    <s v="25 - SANTIAGO"/>
    <n v="4768626"/>
    <n v="1104976.57"/>
  </r>
  <r>
    <s v="2024"/>
    <x v="0"/>
    <x v="0"/>
    <x v="1"/>
    <x v="7"/>
    <x v="2"/>
    <s v="0206 - MINISTERIO DE EDUCACIÓN"/>
    <s v="0001 - MINISTERIO DE EDUCACION"/>
    <x v="2"/>
    <x v="10"/>
    <x v="41"/>
    <x v="5"/>
    <x v="42"/>
    <s v="S"/>
    <s v="48 - AMPLIACIÓN DEL PLANTEL EDUCATIVO PARA INICIAL EL DESPERTAR, MUNICIPIO SANTO DOMINGO ESTE, PROVINCIA SANTO DOMINGO."/>
    <s v="10 - FONDO GENERAL"/>
    <n v="15853"/>
    <s v="32 - SANTO DOMINGO"/>
    <n v="11006928"/>
    <n v="2476557.5"/>
  </r>
  <r>
    <s v="2024"/>
    <x v="0"/>
    <x v="0"/>
    <x v="1"/>
    <x v="7"/>
    <x v="2"/>
    <s v="0206 - MINISTERIO DE EDUCACIÓN"/>
    <s v="0001 - MINISTERIO DE EDUCACION"/>
    <x v="2"/>
    <x v="10"/>
    <x v="41"/>
    <x v="5"/>
    <x v="42"/>
    <s v="S"/>
    <s v="48 - AMPLIACIÓN DEL PLANTEL EDUCATIVO PARA INICIAL JUAN ISMAEL ZAPATA NIVAR, MUNICIPIO BANÍ, PROVINCIA PERAVIA."/>
    <s v="10 - FONDO GENERAL"/>
    <n v="15480"/>
    <s v="17 - PERAVIA"/>
    <n v="6731551"/>
    <n v="1511717.5"/>
  </r>
  <r>
    <s v="2024"/>
    <x v="0"/>
    <x v="0"/>
    <x v="1"/>
    <x v="7"/>
    <x v="2"/>
    <s v="0206 - MINISTERIO DE EDUCACIÓN"/>
    <s v="0001 - MINISTERIO DE EDUCACION"/>
    <x v="2"/>
    <x v="10"/>
    <x v="41"/>
    <x v="5"/>
    <x v="42"/>
    <s v="S"/>
    <s v="48 - AMPLIACIÓN DEL PLANTEL EDUCATIVO PARA INICIAL JUAN SÁNCHEZ RAMÍREZ, MUNICIPIO COTUÍ, PROVINCIA SANCHEZ RAMIREZ."/>
    <s v="10 - FONDO GENERAL"/>
    <n v="15990"/>
    <s v="24 - SANCHEZ RAMIREZ"/>
    <n v="4768626"/>
    <n v="0"/>
  </r>
  <r>
    <s v="2024"/>
    <x v="0"/>
    <x v="0"/>
    <x v="1"/>
    <x v="7"/>
    <x v="2"/>
    <s v="0206 - MINISTERIO DE EDUCACIÓN"/>
    <s v="0001 - MINISTERIO DE EDUCACION"/>
    <x v="2"/>
    <x v="10"/>
    <x v="41"/>
    <x v="5"/>
    <x v="42"/>
    <s v="S"/>
    <s v="48 - AMPLIACIÓN DEL PLANTEL EDUCATIVO PARA INICIAL PADRE LUIS D` YANGUELA, MUNICIPIO SAN FRANCISCO DE MACORÍS, PROVINCIA DUARTE."/>
    <s v="10 - FONDO GENERAL"/>
    <n v="15679"/>
    <s v="06 - DUARTE"/>
    <n v="6731551"/>
    <n v="1559023.52"/>
  </r>
  <r>
    <s v="2024"/>
    <x v="0"/>
    <x v="0"/>
    <x v="1"/>
    <x v="7"/>
    <x v="2"/>
    <s v="0206 - MINISTERIO DE EDUCACIÓN"/>
    <s v="0001 - MINISTERIO DE EDUCACION"/>
    <x v="2"/>
    <x v="10"/>
    <x v="41"/>
    <x v="5"/>
    <x v="42"/>
    <s v="S"/>
    <s v="48 - AMPLIACIÓN DEL PLANTEL EDUCATIVO PARA INICIAL PROF. JULIÁN FERRERAS FLORIÁN, MUNICIPIO LA DESCUBIERTA, PROVINCIA INDEPENDENCIA."/>
    <s v="10 - FONDO GENERAL"/>
    <n v="16059"/>
    <s v="10 - INDEPENDENCIA"/>
    <n v="21904546"/>
    <n v="0"/>
  </r>
  <r>
    <s v="2024"/>
    <x v="0"/>
    <x v="0"/>
    <x v="1"/>
    <x v="7"/>
    <x v="2"/>
    <s v="0206 - MINISTERIO DE EDUCACIÓN"/>
    <s v="0001 - MINISTERIO DE EDUCACION"/>
    <x v="2"/>
    <x v="10"/>
    <x v="41"/>
    <x v="5"/>
    <x v="42"/>
    <s v="S"/>
    <s v="48 - AMPLIACIÓN DEL PLANTEL EDUCATIVO PARA INICIAL PROF. ROSA MARÍA MORA TAVERAS, MUNICIPIO SAN JUAN, PROVINCIA SAN JUAN."/>
    <s v="10 - FONDO GENERAL"/>
    <n v="15431"/>
    <s v="22 - SAN JUAN"/>
    <n v="6755494"/>
    <n v="1413657.5"/>
  </r>
  <r>
    <s v="2024"/>
    <x v="0"/>
    <x v="0"/>
    <x v="1"/>
    <x v="7"/>
    <x v="2"/>
    <s v="0206 - MINISTERIO DE EDUCACIÓN"/>
    <s v="0001 - MINISTERIO DE EDUCACION"/>
    <x v="2"/>
    <x v="10"/>
    <x v="41"/>
    <x v="5"/>
    <x v="42"/>
    <s v="S"/>
    <s v="48 - AMPLIACIÓN DEL PLANTEL EDUCATIVO PARA INICIAL ROSA EMILIA RODRÍGUEZ CRUZ, MUNICIPIO GUAYUBÍN, PROVINCIA MONTE CRISTI."/>
    <s v="10 - FONDO GENERAL"/>
    <n v="15903"/>
    <s v="15 - MONTE CRISTI"/>
    <n v="4802120"/>
    <n v="1214530.02"/>
  </r>
  <r>
    <s v="2024"/>
    <x v="0"/>
    <x v="0"/>
    <x v="1"/>
    <x v="7"/>
    <x v="2"/>
    <s v="0206 - MINISTERIO DE EDUCACIÓN"/>
    <s v="0001 - MINISTERIO DE EDUCACION"/>
    <x v="2"/>
    <x v="10"/>
    <x v="41"/>
    <x v="5"/>
    <x v="42"/>
    <s v="S"/>
    <s v="49 - AMPLIACIÓN DEL PLANTEL EDUCATIVO PARA INICIAL AURORA TAVAREZ BELLIARD, MUNICIPIO GUAYUBÍN, PROVINCIA MONTE CRISTI."/>
    <s v="10 - FONDO GENERAL"/>
    <n v="15904"/>
    <s v="15 - MONTE CRISTI"/>
    <n v="6779437"/>
    <n v="1564202.39"/>
  </r>
  <r>
    <s v="2024"/>
    <x v="0"/>
    <x v="0"/>
    <x v="1"/>
    <x v="7"/>
    <x v="2"/>
    <s v="0206 - MINISTERIO DE EDUCACIÓN"/>
    <s v="0001 - MINISTERIO DE EDUCACION"/>
    <x v="2"/>
    <x v="10"/>
    <x v="41"/>
    <x v="5"/>
    <x v="42"/>
    <s v="S"/>
    <s v="49 - AMPLIACIÓN DEL PLANTEL EDUCATIVO PARA INICIAL BATEY EUKARDUNA, MUNICIPIO CONSUELO, PROVINCIA SAN PEDRO DE MACORÍS."/>
    <s v="10 - FONDO GENERAL"/>
    <n v="15594"/>
    <s v="23 - SAN PEDRO DE MACORIS"/>
    <n v="4718384"/>
    <n v="0"/>
  </r>
  <r>
    <s v="2024"/>
    <x v="0"/>
    <x v="0"/>
    <x v="1"/>
    <x v="7"/>
    <x v="2"/>
    <s v="0206 - MINISTERIO DE EDUCACIÓN"/>
    <s v="0001 - MINISTERIO DE EDUCACION"/>
    <x v="2"/>
    <x v="10"/>
    <x v="41"/>
    <x v="5"/>
    <x v="42"/>
    <s v="S"/>
    <s v="49 - AMPLIACIÓN DEL PLANTEL EDUCATIVO PARA INICIAL CARLOS MARÍA DOMÍNGUEZ, MUNICIPIO SANTIAGO, PROVINCIA SANTIAGO."/>
    <s v="10 - FONDO GENERAL"/>
    <n v="15718"/>
    <s v="25 - SANTIAGO"/>
    <n v="11208701"/>
    <n v="2473131.88"/>
  </r>
  <r>
    <s v="2024"/>
    <x v="0"/>
    <x v="0"/>
    <x v="1"/>
    <x v="7"/>
    <x v="2"/>
    <s v="0206 - MINISTERIO DE EDUCACIÓN"/>
    <s v="0001 - MINISTERIO DE EDUCACION"/>
    <x v="2"/>
    <x v="10"/>
    <x v="41"/>
    <x v="5"/>
    <x v="42"/>
    <s v="S"/>
    <s v="49 - AMPLIACIÓN DEL PLANTEL EDUCATIVO PARA INICIAL HILARIO PUELLO BATISTA, MUNICIPIO SAN JUAN, PROVINCIA SAN JUAN."/>
    <s v="10 - FONDO GENERAL"/>
    <n v="15432"/>
    <s v="22 - SAN JUAN"/>
    <n v="6755494"/>
    <n v="0"/>
  </r>
  <r>
    <s v="2024"/>
    <x v="0"/>
    <x v="0"/>
    <x v="1"/>
    <x v="7"/>
    <x v="2"/>
    <s v="0206 - MINISTERIO DE EDUCACIÓN"/>
    <s v="0001 - MINISTERIO DE EDUCACION"/>
    <x v="2"/>
    <x v="10"/>
    <x v="41"/>
    <x v="5"/>
    <x v="42"/>
    <s v="S"/>
    <s v="49 - AMPLIACIÓN DEL PLANTEL EDUCATIVO PARA INICIAL JOSEFA MEDINA, MUNICIPIO POSTRER RÍO, PROVINCIA INDEPENDENCIA."/>
    <s v="10 - FONDO GENERAL"/>
    <n v="16060"/>
    <s v="10 - INDEPENDENCIA"/>
    <n v="6779437"/>
    <n v="0"/>
  </r>
  <r>
    <s v="2024"/>
    <x v="0"/>
    <x v="0"/>
    <x v="1"/>
    <x v="7"/>
    <x v="2"/>
    <s v="0206 - MINISTERIO DE EDUCACIÓN"/>
    <s v="0001 - MINISTERIO DE EDUCACION"/>
    <x v="2"/>
    <x v="10"/>
    <x v="41"/>
    <x v="5"/>
    <x v="42"/>
    <s v="S"/>
    <s v="49 - AMPLIACIÓN DEL PLANTEL EDUCATIVO PARA INICIAL LOS YAGUARIZOS, MUNICIPIO BANÍ, PROVINCIA PERAVIA."/>
    <s v="10 - FONDO GENERAL"/>
    <n v="15481"/>
    <s v="17 - PERAVIA"/>
    <n v="6731551"/>
    <n v="1548690.28"/>
  </r>
  <r>
    <s v="2024"/>
    <x v="0"/>
    <x v="0"/>
    <x v="1"/>
    <x v="7"/>
    <x v="2"/>
    <s v="0206 - MINISTERIO DE EDUCACIÓN"/>
    <s v="0001 - MINISTERIO DE EDUCACION"/>
    <x v="2"/>
    <x v="10"/>
    <x v="41"/>
    <x v="5"/>
    <x v="42"/>
    <s v="S"/>
    <s v="49 - AMPLIACIÓN DEL PLANTEL EDUCATIVO PARA INICIAL MANOLO VÁSQUEZ, MUNICIPIO CEVICOS, PROVINCIA SANCHEZ RAMIREZ."/>
    <s v="10 - FONDO GENERAL"/>
    <n v="15991"/>
    <s v="24 - SANCHEZ RAMIREZ"/>
    <n v="11208701"/>
    <n v="0"/>
  </r>
  <r>
    <s v="2024"/>
    <x v="0"/>
    <x v="0"/>
    <x v="1"/>
    <x v="7"/>
    <x v="2"/>
    <s v="0206 - MINISTERIO DE EDUCACIÓN"/>
    <s v="0001 - MINISTERIO DE EDUCACION"/>
    <x v="2"/>
    <x v="10"/>
    <x v="41"/>
    <x v="5"/>
    <x v="42"/>
    <s v="S"/>
    <s v="49 - AMPLIACIÓN DEL PLANTEL EDUCATIVO PARA INICIAL PATRIA MELLA, MUNICIPIO SANTO DOMINGO ESTE, PROVINCIA SANTO DOMINGO."/>
    <s v="10 - FONDO GENERAL"/>
    <n v="15854"/>
    <s v="32 - SANTO DOMINGO"/>
    <n v="11006928"/>
    <n v="2476557.4900000002"/>
  </r>
  <r>
    <s v="2024"/>
    <x v="0"/>
    <x v="0"/>
    <x v="1"/>
    <x v="7"/>
    <x v="2"/>
    <s v="0206 - MINISTERIO DE EDUCACIÓN"/>
    <s v="0001 - MINISTERIO DE EDUCACION"/>
    <x v="2"/>
    <x v="10"/>
    <x v="41"/>
    <x v="5"/>
    <x v="42"/>
    <s v="S"/>
    <s v="49 - AMPLIACIÓN DEL PLANTEL EDUCATIVO PARA INICIAL SALOMÉ UREÑA, MUNICIPIO SAN FRANCISCO DE MACORÍS, PROVINCIA DUARTE."/>
    <s v="10 - FONDO GENERAL"/>
    <n v="15680"/>
    <s v="06 - DUARTE"/>
    <n v="6731551"/>
    <n v="1559023.52"/>
  </r>
  <r>
    <s v="2024"/>
    <x v="0"/>
    <x v="0"/>
    <x v="1"/>
    <x v="7"/>
    <x v="2"/>
    <s v="0206 - MINISTERIO DE EDUCACIÓN"/>
    <s v="0001 - MINISTERIO DE EDUCACION"/>
    <x v="2"/>
    <x v="10"/>
    <x v="41"/>
    <x v="5"/>
    <x v="42"/>
    <s v="S"/>
    <s v="50 - AMPLIACIÓN DEL PLANTEL EDUCATIVO PARA INICIAL AURA HERRERA MARTÍNEZ - LAS TRES CRUCES, MUNICIPIO SANTIAGO, PROVINCIA SANTIAGO."/>
    <s v="10 - FONDO GENERAL"/>
    <n v="15719"/>
    <s v="25 - SANTIAGO"/>
    <n v="6731551"/>
    <n v="1523283.76"/>
  </r>
  <r>
    <s v="2024"/>
    <x v="0"/>
    <x v="0"/>
    <x v="1"/>
    <x v="7"/>
    <x v="2"/>
    <s v="0206 - MINISTERIO DE EDUCACIÓN"/>
    <s v="0001 - MINISTERIO DE EDUCACION"/>
    <x v="2"/>
    <x v="10"/>
    <x v="41"/>
    <x v="5"/>
    <x v="42"/>
    <s v="S"/>
    <s v="50 - AMPLIACIÓN DEL PLANTEL EDUCATIVO PARA INICIAL BATEY CACHENA, MUNICIPIO CONSUELO, PROVINCIA SAN PEDRO DE MACORÍS."/>
    <s v="10 - FONDO GENERAL"/>
    <n v="15595"/>
    <s v="23 - SAN PEDRO DE MACORIS"/>
    <n v="6659723"/>
    <n v="0"/>
  </r>
  <r>
    <s v="2024"/>
    <x v="0"/>
    <x v="0"/>
    <x v="1"/>
    <x v="7"/>
    <x v="2"/>
    <s v="0206 - MINISTERIO DE EDUCACIÓN"/>
    <s v="0001 - MINISTERIO DE EDUCACION"/>
    <x v="2"/>
    <x v="10"/>
    <x v="41"/>
    <x v="5"/>
    <x v="42"/>
    <s v="S"/>
    <s v="50 - AMPLIACIÓN DEL PLANTEL EDUCATIVO PARA INICIAL CONCEPCIÓN BONA, MUNICIPIO BANÍ, PROVINCIA PERAVIA."/>
    <s v="10 - FONDO GENERAL"/>
    <n v="15482"/>
    <s v="17 - PERAVIA"/>
    <n v="11208701"/>
    <n v="2471460.1800000002"/>
  </r>
  <r>
    <s v="2024"/>
    <x v="0"/>
    <x v="0"/>
    <x v="1"/>
    <x v="7"/>
    <x v="2"/>
    <s v="0206 - MINISTERIO DE EDUCACIÓN"/>
    <s v="0001 - MINISTERIO DE EDUCACION"/>
    <x v="2"/>
    <x v="10"/>
    <x v="41"/>
    <x v="5"/>
    <x v="42"/>
    <s v="S"/>
    <s v="50 - AMPLIACIÓN DEL PLANTEL EDUCATIVO PARA INICIAL DIONISIO VILLAR ESTÉVEZ, MUNICIPIO CEVICOS, PROVINCIA SANCHEZ RAMIREZ."/>
    <s v="10 - FONDO GENERAL"/>
    <n v="15992"/>
    <s v="24 - SANCHEZ RAMIREZ"/>
    <n v="6567165"/>
    <n v="0"/>
  </r>
  <r>
    <s v="2024"/>
    <x v="0"/>
    <x v="0"/>
    <x v="1"/>
    <x v="7"/>
    <x v="2"/>
    <s v="0206 - MINISTERIO DE EDUCACIÓN"/>
    <s v="0001 - MINISTERIO DE EDUCACION"/>
    <x v="2"/>
    <x v="10"/>
    <x v="41"/>
    <x v="5"/>
    <x v="42"/>
    <s v="S"/>
    <s v="50 - AMPLIACIÓN DEL PLANTEL EDUCATIVO PARA INICIAL FIDELINA MEDRANO, MUNICIPIO JIMANÍ, PROVINCIA INDEPENDENCIA."/>
    <s v="10 - FONDO GENERAL"/>
    <n v="16061"/>
    <s v="10 - INDEPENDENCIA"/>
    <n v="6779437"/>
    <n v="0"/>
  </r>
  <r>
    <s v="2024"/>
    <x v="0"/>
    <x v="0"/>
    <x v="1"/>
    <x v="7"/>
    <x v="2"/>
    <s v="0206 - MINISTERIO DE EDUCACIÓN"/>
    <s v="0001 - MINISTERIO DE EDUCACION"/>
    <x v="2"/>
    <x v="10"/>
    <x v="41"/>
    <x v="5"/>
    <x v="42"/>
    <s v="S"/>
    <s v="50 - AMPLIACIÓN DEL PLANTEL EDUCATIVO PARA INICIAL LA GUAJACA, MUNICIPIO GUAYUBÍN, PROVINCIA MONTE CRISTI."/>
    <s v="10 - FONDO GENERAL"/>
    <n v="15905"/>
    <s v="15 - MONTE CRISTI"/>
    <n v="11289410"/>
    <n v="2457296.0099999998"/>
  </r>
  <r>
    <s v="2024"/>
    <x v="0"/>
    <x v="0"/>
    <x v="1"/>
    <x v="7"/>
    <x v="2"/>
    <s v="0206 - MINISTERIO DE EDUCACIÓN"/>
    <s v="0001 - MINISTERIO DE EDUCACION"/>
    <x v="2"/>
    <x v="10"/>
    <x v="41"/>
    <x v="5"/>
    <x v="42"/>
    <s v="S"/>
    <s v="50 - AMPLIACIÓN DEL PLANTEL EDUCATIVO PARA INICIAL PROF. JUANA MARÍA VARGAS, MUNICIPIO SAN JUAN, PROVINCIA SAN JUAN."/>
    <s v="10 - FONDO GENERAL"/>
    <n v="15433"/>
    <s v="22 - SAN JUAN"/>
    <n v="11249055"/>
    <n v="0"/>
  </r>
  <r>
    <s v="2024"/>
    <x v="0"/>
    <x v="0"/>
    <x v="1"/>
    <x v="7"/>
    <x v="2"/>
    <s v="0206 - MINISTERIO DE EDUCACIÓN"/>
    <s v="0001 - MINISTERIO DE EDUCACION"/>
    <x v="2"/>
    <x v="10"/>
    <x v="41"/>
    <x v="5"/>
    <x v="42"/>
    <s v="S"/>
    <s v="50 - AMPLIACIÓN DEL PLANTEL EDUCATIVO PARA INICIAL RAFAEL EDUARDO VALERIO REYES, MUNICIPIO SAN FRANCISCO DE MACORÍS, PROVINCIA DUARTE."/>
    <s v="10 - FONDO GENERAL"/>
    <n v="15681"/>
    <s v="06 - DUARTE"/>
    <n v="4768626"/>
    <n v="1072940.79"/>
  </r>
  <r>
    <s v="2024"/>
    <x v="0"/>
    <x v="0"/>
    <x v="1"/>
    <x v="7"/>
    <x v="2"/>
    <s v="0206 - MINISTERIO DE EDUCACIÓN"/>
    <s v="0001 - MINISTERIO DE EDUCACION"/>
    <x v="2"/>
    <x v="10"/>
    <x v="41"/>
    <x v="5"/>
    <x v="42"/>
    <s v="S"/>
    <s v="50 - AMPLIACIÓN DEL PLANTEL EDUCATIVO PARA INICIAL REPÚBLICA DE PANAMÁ, MUNICIPIO SANTO DOMINGO ESTE, PROVINCIA SANTO DOMINGO."/>
    <s v="10 - FONDO GENERAL"/>
    <n v="15855"/>
    <s v="32 - SANTO DOMINGO"/>
    <n v="6611838"/>
    <n v="1827452.64"/>
  </r>
  <r>
    <s v="2024"/>
    <x v="0"/>
    <x v="0"/>
    <x v="1"/>
    <x v="7"/>
    <x v="2"/>
    <s v="0206 - MINISTERIO DE EDUCACIÓN"/>
    <s v="0001 - MINISTERIO DE EDUCACION"/>
    <x v="2"/>
    <x v="10"/>
    <x v="41"/>
    <x v="5"/>
    <x v="42"/>
    <s v="S"/>
    <s v="51 - AMPLIACIÓN DEL PLANTEL EDUCATIVO PARA INICIAL CORNELIA FLORIÁN SANTANA, MUNICIPIO JIMANÍ, PROVINCIA INDEPENDENCIA."/>
    <s v="10 - FONDO GENERAL"/>
    <n v="16062"/>
    <s v="10 - INDEPENDENCIA"/>
    <n v="4802120"/>
    <n v="0"/>
  </r>
  <r>
    <s v="2024"/>
    <x v="0"/>
    <x v="0"/>
    <x v="1"/>
    <x v="7"/>
    <x v="2"/>
    <s v="0206 - MINISTERIO DE EDUCACIÓN"/>
    <s v="0001 - MINISTERIO DE EDUCACION"/>
    <x v="2"/>
    <x v="10"/>
    <x v="41"/>
    <x v="5"/>
    <x v="42"/>
    <s v="S"/>
    <s v="51 - AMPLIACIÓN DEL PLANTEL EDUCATIVO PARA INICIAL DEMETRIO RODRÍGUEZ, MUNICIPIO GUAYUBÍN, PROVINCIA MONTE CRISTI."/>
    <s v="10 - FONDO GENERAL"/>
    <n v="15906"/>
    <s v="15 - MONTE CRISTI"/>
    <n v="6779437"/>
    <n v="1564202.38"/>
  </r>
  <r>
    <s v="2024"/>
    <x v="0"/>
    <x v="0"/>
    <x v="1"/>
    <x v="7"/>
    <x v="2"/>
    <s v="0206 - MINISTERIO DE EDUCACIÓN"/>
    <s v="0001 - MINISTERIO DE EDUCACION"/>
    <x v="2"/>
    <x v="10"/>
    <x v="41"/>
    <x v="5"/>
    <x v="42"/>
    <s v="S"/>
    <s v="51 - AMPLIACIÓN DEL PLANTEL EDUCATIVO PARA INICIAL MANUEL AURELIO TAVAREZ JUSTO (MANOLO), MUNICIPIO SAN FRANCISCO DE MACORÍS, PROVINCIA DUARTE."/>
    <s v="10 - FONDO GENERAL"/>
    <n v="15682"/>
    <s v="06 - DUARTE"/>
    <n v="6731551"/>
    <n v="1514598.83"/>
  </r>
  <r>
    <s v="2024"/>
    <x v="0"/>
    <x v="0"/>
    <x v="1"/>
    <x v="7"/>
    <x v="2"/>
    <s v="0206 - MINISTERIO DE EDUCACIÓN"/>
    <s v="0001 - MINISTERIO DE EDUCACION"/>
    <x v="2"/>
    <x v="10"/>
    <x v="41"/>
    <x v="5"/>
    <x v="42"/>
    <s v="S"/>
    <s v="51 - AMPLIACIÓN DEL PLANTEL EDUCATIVO PARA INICIAL MILAGROS RODRÍGUEZ SÁNCHEZ, MUNICIPIO JUAN DE HERRERA, PROVINCIA SAN JUAN."/>
    <s v="10 - FONDO GENERAL"/>
    <n v="15434"/>
    <s v="22 - SAN JUAN"/>
    <n v="4785373"/>
    <n v="0"/>
  </r>
  <r>
    <s v="2024"/>
    <x v="0"/>
    <x v="0"/>
    <x v="1"/>
    <x v="7"/>
    <x v="2"/>
    <s v="0206 - MINISTERIO DE EDUCACIÓN"/>
    <s v="0001 - MINISTERIO DE EDUCACION"/>
    <x v="2"/>
    <x v="10"/>
    <x v="41"/>
    <x v="5"/>
    <x v="42"/>
    <s v="S"/>
    <s v="51 - AMPLIACIÓN DEL PLANTEL EDUCATIVO PARA INICIAL PEDRO ANTONIO BOBEA, MUNICIPIO BONAO, PROVINCIA MONSEÑOR NOUEL."/>
    <s v="10 - FONDO GENERAL"/>
    <n v="15993"/>
    <s v="28 - MONSENOR NOUEL"/>
    <n v="11208701"/>
    <n v="0"/>
  </r>
  <r>
    <s v="2024"/>
    <x v="0"/>
    <x v="0"/>
    <x v="1"/>
    <x v="7"/>
    <x v="2"/>
    <s v="0206 - MINISTERIO DE EDUCACIÓN"/>
    <s v="0001 - MINISTERIO DE EDUCACION"/>
    <x v="2"/>
    <x v="10"/>
    <x v="41"/>
    <x v="5"/>
    <x v="42"/>
    <s v="S"/>
    <s v="51 - AMPLIACIÓN DEL PLANTEL EDUCATIVO PARA INICIAL PEDRO DOMÍNGUEZ GARABITOS, MUNICIPIO CAMBITA GARABITOS, PROVINCIA SAN CRISTÓBAL."/>
    <s v="10 - FONDO GENERAL"/>
    <n v="15504"/>
    <s v="21 - SAN CRISTOBAL"/>
    <n v="11127992"/>
    <n v="0"/>
  </r>
  <r>
    <s v="2024"/>
    <x v="0"/>
    <x v="0"/>
    <x v="1"/>
    <x v="7"/>
    <x v="2"/>
    <s v="0206 - MINISTERIO DE EDUCACIÓN"/>
    <s v="0001 - MINISTERIO DE EDUCACION"/>
    <x v="2"/>
    <x v="10"/>
    <x v="41"/>
    <x v="5"/>
    <x v="42"/>
    <s v="S"/>
    <s v="51 - AMPLIACIÓN DEL PLANTEL EDUCATIVO PARA INICIAL PEDRO MAHAMU, MUNICIPIO SANTIAGO, PROVINCIA SANTIAGO."/>
    <s v="10 - FONDO GENERAL"/>
    <n v="15720"/>
    <s v="25 - SANTIAGO"/>
    <n v="6731551"/>
    <n v="1523283.76"/>
  </r>
  <r>
    <s v="2024"/>
    <x v="0"/>
    <x v="0"/>
    <x v="1"/>
    <x v="7"/>
    <x v="2"/>
    <s v="0206 - MINISTERIO DE EDUCACIÓN"/>
    <s v="0001 - MINISTERIO DE EDUCACION"/>
    <x v="2"/>
    <x v="10"/>
    <x v="41"/>
    <x v="5"/>
    <x v="42"/>
    <s v="S"/>
    <s v="51 - AMPLIACIÓN DEL PLANTEL EDUCATIVO PARA INICIAL REPÚBLICA DE BELICE, MUNICIPIO SANTO DOMINGO ESTE, PROVINCIA SANTO DOMINGO."/>
    <s v="10 - FONDO GENERAL"/>
    <n v="15856"/>
    <s v="32 - SANTO DOMINGO"/>
    <n v="11006928"/>
    <n v="2891376.67"/>
  </r>
  <r>
    <s v="2024"/>
    <x v="0"/>
    <x v="0"/>
    <x v="1"/>
    <x v="7"/>
    <x v="2"/>
    <s v="0206 - MINISTERIO DE EDUCACIÓN"/>
    <s v="0001 - MINISTERIO DE EDUCACION"/>
    <x v="2"/>
    <x v="10"/>
    <x v="41"/>
    <x v="5"/>
    <x v="42"/>
    <s v="S"/>
    <s v="51 - AMPLIACIÓN DEL PLANTEL EDUCATIVO PARA INICIAL SOR MARILENE COLE, MUNICIPIO CONSUELO, PROVINCIA SAN PEDRO DE MACORÍS."/>
    <s v="10 - FONDO GENERAL"/>
    <n v="15596"/>
    <s v="23 - SAN PEDRO DE MACORIS"/>
    <n v="4718384"/>
    <n v="0"/>
  </r>
  <r>
    <s v="2024"/>
    <x v="0"/>
    <x v="0"/>
    <x v="1"/>
    <x v="7"/>
    <x v="2"/>
    <s v="0206 - MINISTERIO DE EDUCACIÓN"/>
    <s v="0001 - MINISTERIO DE EDUCACION"/>
    <x v="2"/>
    <x v="10"/>
    <x v="41"/>
    <x v="5"/>
    <x v="42"/>
    <s v="S"/>
    <s v="52 - AMPLIACIÓN DEL PLANTEL EDUCATIVO PARA INICIAL BATEY PALOMA, MUNICIPIO LOS LLANOS, PROVINCIA SAN PEDRO DE MACORÍS."/>
    <s v="10 - FONDO GENERAL"/>
    <n v="15597"/>
    <s v="23 - SAN PEDRO DE MACORIS"/>
    <n v="11087637"/>
    <n v="0"/>
  </r>
  <r>
    <s v="2024"/>
    <x v="0"/>
    <x v="0"/>
    <x v="1"/>
    <x v="7"/>
    <x v="2"/>
    <s v="0206 - MINISTERIO DE EDUCACIÓN"/>
    <s v="0001 - MINISTERIO DE EDUCACION"/>
    <x v="2"/>
    <x v="10"/>
    <x v="41"/>
    <x v="5"/>
    <x v="42"/>
    <s v="S"/>
    <s v="52 - AMPLIACIÓN DEL PLANTEL EDUCATIVO PARA INICIAL EL PROYECTO AGRARIO, MUNICIPIO GUAYUBÍN, PROVINCIA MONTE CRISTI."/>
    <s v="10 - FONDO GENERAL"/>
    <n v="15907"/>
    <s v="15 - MONTE CRISTI"/>
    <n v="4802120"/>
    <n v="1083058.83"/>
  </r>
  <r>
    <s v="2024"/>
    <x v="0"/>
    <x v="0"/>
    <x v="1"/>
    <x v="7"/>
    <x v="2"/>
    <s v="0206 - MINISTERIO DE EDUCACIÓN"/>
    <s v="0001 - MINISTERIO DE EDUCACION"/>
    <x v="2"/>
    <x v="10"/>
    <x v="41"/>
    <x v="5"/>
    <x v="42"/>
    <s v="S"/>
    <s v="52 - AMPLIACIÓN DEL PLANTEL EDUCATIVO PARA INICIAL JUAN SÁNCHEZ RAMÍREZ - RINCÓN DE LOS GENAO, MUNICIPIO LAS GUÁRANAS, PROVINCIA DUARTE."/>
    <s v="10 - FONDO GENERAL"/>
    <n v="15683"/>
    <s v="06 - DUARTE"/>
    <n v="6731551"/>
    <n v="1514598.83"/>
  </r>
  <r>
    <s v="2024"/>
    <x v="0"/>
    <x v="0"/>
    <x v="1"/>
    <x v="7"/>
    <x v="2"/>
    <s v="0206 - MINISTERIO DE EDUCACIÓN"/>
    <s v="0001 - MINISTERIO DE EDUCACION"/>
    <x v="2"/>
    <x v="10"/>
    <x v="41"/>
    <x v="5"/>
    <x v="42"/>
    <s v="S"/>
    <s v="52 - AMPLIACIÓN DEL PLANTEL EDUCATIVO PARA INICIAL LA GRÚA, MUNICIPIO SANTO DOMINGO ESTE, PROVINCIA SANTO DOMINGO."/>
    <s v="10 - FONDO GENERAL"/>
    <n v="15857"/>
    <s v="32 - SANTO DOMINGO"/>
    <n v="4684890"/>
    <n v="1267199.51"/>
  </r>
  <r>
    <s v="2024"/>
    <x v="0"/>
    <x v="0"/>
    <x v="1"/>
    <x v="7"/>
    <x v="2"/>
    <s v="0206 - MINISTERIO DE EDUCACIÓN"/>
    <s v="0001 - MINISTERIO DE EDUCACION"/>
    <x v="2"/>
    <x v="10"/>
    <x v="41"/>
    <x v="5"/>
    <x v="42"/>
    <s v="S"/>
    <s v="52 - AMPLIACIÓN DEL PLANTEL EDUCATIVO PARA INICIAL LA SOLEDAD, MUNICIPIO LA MATA, PROVINCIA SANCHEZ RAMIREZ."/>
    <s v="10 - FONDO GENERAL"/>
    <n v="15994"/>
    <s v="24 - SANCHEZ RAMIREZ"/>
    <n v="6731551"/>
    <n v="0"/>
  </r>
  <r>
    <s v="2024"/>
    <x v="0"/>
    <x v="0"/>
    <x v="1"/>
    <x v="7"/>
    <x v="2"/>
    <s v="0206 - MINISTERIO DE EDUCACIÓN"/>
    <s v="0001 - MINISTERIO DE EDUCACION"/>
    <x v="2"/>
    <x v="10"/>
    <x v="41"/>
    <x v="5"/>
    <x v="42"/>
    <s v="S"/>
    <s v="52 - AMPLIACIÓN DEL PLANTEL EDUCATIVO PARA INICIAL MARÍA TRINIDAD SÁNCHEZ, MUNICIPIO CAMBITA GARABITOS, PROVINCIA SAN CRISTÓBAL."/>
    <s v="10 - FONDO GENERAL"/>
    <n v="15505"/>
    <s v="21 - SAN CRISTOBAL"/>
    <n v="6683666"/>
    <n v="0"/>
  </r>
  <r>
    <s v="2024"/>
    <x v="0"/>
    <x v="0"/>
    <x v="1"/>
    <x v="7"/>
    <x v="2"/>
    <s v="0206 - MINISTERIO DE EDUCACIÓN"/>
    <s v="0001 - MINISTERIO DE EDUCACION"/>
    <x v="2"/>
    <x v="10"/>
    <x v="41"/>
    <x v="5"/>
    <x v="42"/>
    <s v="S"/>
    <s v="52 - AMPLIACIÓN DEL PLANTEL EDUCATIVO PARA INICIAL PROF. JOSÉ DEL CARMEN MEDINA RIVAS, MUNICIPIO POSTRER RÍO, PROVINCIA INDEPENDENCIA."/>
    <s v="10 - FONDO GENERAL"/>
    <n v="16063"/>
    <s v="10 - INDEPENDENCIA"/>
    <n v="12576962"/>
    <n v="0"/>
  </r>
  <r>
    <s v="2024"/>
    <x v="0"/>
    <x v="0"/>
    <x v="1"/>
    <x v="7"/>
    <x v="2"/>
    <s v="0206 - MINISTERIO DE EDUCACIÓN"/>
    <s v="0001 - MINISTERIO DE EDUCACION"/>
    <x v="2"/>
    <x v="10"/>
    <x v="41"/>
    <x v="5"/>
    <x v="42"/>
    <s v="S"/>
    <s v="52 - AMPLIACIÓN DEL PLANTEL EDUCATIVO PARA INICIAL PUNTA CAÑA, MUNICIPIO SAN JUAN, PROVINCIA SAN JUAN."/>
    <s v="10 - FONDO GENERAL"/>
    <n v="15435"/>
    <s v="22 - SAN JUAN"/>
    <n v="4785373"/>
    <n v="0"/>
  </r>
  <r>
    <s v="2024"/>
    <x v="0"/>
    <x v="0"/>
    <x v="1"/>
    <x v="7"/>
    <x v="2"/>
    <s v="0206 - MINISTERIO DE EDUCACIÓN"/>
    <s v="0001 - MINISTERIO DE EDUCACION"/>
    <x v="2"/>
    <x v="10"/>
    <x v="41"/>
    <x v="5"/>
    <x v="42"/>
    <s v="S"/>
    <s v="52 - AMPLIACIÓN DEL PLANTEL EDUCATIVO PARA INICIAL ROSA LEOCADIA PICHARDO - BEJUCAL, MUNICIPIO JÁNICO, PROVINCIA SANTIAGO."/>
    <s v="10 - FONDO GENERAL"/>
    <n v="15721"/>
    <s v="25 - SANTIAGO"/>
    <n v="4768626"/>
    <n v="1364158.89"/>
  </r>
  <r>
    <s v="2024"/>
    <x v="0"/>
    <x v="0"/>
    <x v="1"/>
    <x v="7"/>
    <x v="2"/>
    <s v="0206 - MINISTERIO DE EDUCACIÓN"/>
    <s v="0001 - MINISTERIO DE EDUCACION"/>
    <x v="2"/>
    <x v="10"/>
    <x v="41"/>
    <x v="5"/>
    <x v="42"/>
    <s v="S"/>
    <s v="53 - AMPLIACIÓN DEL PLANTEL EDUCATIVO PARA INICIAL ARROYO TORO ARRIBA, MUNICIPIO BONAO, PROVINCIA MONSEÑOR NOUEL."/>
    <s v="10 - FONDO GENERAL"/>
    <n v="15995"/>
    <s v="28 - MONSENOR NOUEL"/>
    <n v="4768626"/>
    <n v="0"/>
  </r>
  <r>
    <s v="2024"/>
    <x v="0"/>
    <x v="0"/>
    <x v="1"/>
    <x v="7"/>
    <x v="2"/>
    <s v="0206 - MINISTERIO DE EDUCACIÓN"/>
    <s v="0001 - MINISTERIO DE EDUCACION"/>
    <x v="2"/>
    <x v="10"/>
    <x v="41"/>
    <x v="5"/>
    <x v="42"/>
    <s v="S"/>
    <s v="53 - AMPLIACIÓN DEL PLANTEL EDUCATIVO PARA INICIAL CARMELA BELLIARD, MUNICIPIO GUAYUBÍN, PROVINCIA MONTE CRISTI."/>
    <s v="10 - FONDO GENERAL"/>
    <n v="15908"/>
    <s v="15 - MONTE CRISTI"/>
    <n v="4802120"/>
    <n v="1083058.83"/>
  </r>
  <r>
    <s v="2024"/>
    <x v="0"/>
    <x v="0"/>
    <x v="1"/>
    <x v="7"/>
    <x v="2"/>
    <s v="0206 - MINISTERIO DE EDUCACIÓN"/>
    <s v="0001 - MINISTERIO DE EDUCACION"/>
    <x v="2"/>
    <x v="10"/>
    <x v="41"/>
    <x v="5"/>
    <x v="42"/>
    <s v="S"/>
    <s v="53 - AMPLIACIÓN DEL PLANTEL EDUCATIVO PARA INICIAL CENTRO SALESIANO MONS. JUAN FÉLIX PEPÉN, MUNICIPIO SANTO DOMINGO ESTE, PROVINCIA SANTO DOMINGO."/>
    <s v="10 - FONDO GENERAL"/>
    <n v="15858"/>
    <s v="32 - SANTO DOMINGO"/>
    <n v="11006928"/>
    <n v="2891376.67"/>
  </r>
  <r>
    <s v="2024"/>
    <x v="0"/>
    <x v="0"/>
    <x v="1"/>
    <x v="7"/>
    <x v="2"/>
    <s v="0206 - MINISTERIO DE EDUCACIÓN"/>
    <s v="0001 - MINISTERIO DE EDUCACION"/>
    <x v="2"/>
    <x v="10"/>
    <x v="41"/>
    <x v="5"/>
    <x v="42"/>
    <s v="S"/>
    <s v="53 - AMPLIACIÓN DEL PLANTEL EDUCATIVO PARA INICIAL HERMANAS MIRABAL, MUNICIPIO CAMBITA GARABITOS, PROVINCIA SAN CRISTÓBAL."/>
    <s v="10 - FONDO GENERAL"/>
    <n v="15506"/>
    <s v="21 - SAN CRISTOBAL"/>
    <n v="6683666"/>
    <n v="0"/>
  </r>
  <r>
    <s v="2024"/>
    <x v="0"/>
    <x v="0"/>
    <x v="1"/>
    <x v="7"/>
    <x v="2"/>
    <s v="0206 - MINISTERIO DE EDUCACIÓN"/>
    <s v="0001 - MINISTERIO DE EDUCACION"/>
    <x v="2"/>
    <x v="10"/>
    <x v="41"/>
    <x v="5"/>
    <x v="42"/>
    <s v="S"/>
    <s v="53 - AMPLIACIÓN DEL PLANTEL EDUCATIVO PARA INICIAL MARÍA EUGENIA HERNÁNDEZ, MUNICIPIO SANTIAGO, PROVINCIA SANTIAGO."/>
    <s v="10 - FONDO GENERAL"/>
    <n v="15722"/>
    <s v="25 - SANTIAGO"/>
    <n v="11208701"/>
    <n v="2464945.83"/>
  </r>
  <r>
    <s v="2024"/>
    <x v="0"/>
    <x v="0"/>
    <x v="1"/>
    <x v="7"/>
    <x v="2"/>
    <s v="0206 - MINISTERIO DE EDUCACIÓN"/>
    <s v="0001 - MINISTERIO DE EDUCACION"/>
    <x v="2"/>
    <x v="10"/>
    <x v="41"/>
    <x v="5"/>
    <x v="42"/>
    <s v="S"/>
    <s v="53 - AMPLIACIÓN DEL PLANTEL EDUCATIVO PARA INICIAL MARÍA NICOLÁSA BILLINI, MUNICIPIO LOS LLANOS, PROVINCIA SAN PEDRO DE MACORÍS."/>
    <s v="10 - FONDO GENERAL"/>
    <n v="15598"/>
    <s v="23 - SAN PEDRO DE MACORIS"/>
    <n v="21509631"/>
    <n v="4787992.08"/>
  </r>
  <r>
    <s v="2024"/>
    <x v="0"/>
    <x v="0"/>
    <x v="1"/>
    <x v="7"/>
    <x v="2"/>
    <s v="0206 - MINISTERIO DE EDUCACIÓN"/>
    <s v="0001 - MINISTERIO DE EDUCACION"/>
    <x v="2"/>
    <x v="10"/>
    <x v="41"/>
    <x v="5"/>
    <x v="42"/>
    <s v="S"/>
    <s v="53 - AMPLIACIÓN DEL PLANTEL EDUCATIVO PARA INICIAL PEDRO MIR, MUNICIPIO SAN FRANCISCO DE MACORÍS, PROVINCIA DUARTE."/>
    <s v="10 - FONDO GENERAL"/>
    <n v="15684"/>
    <s v="06 - DUARTE"/>
    <n v="6731551"/>
    <n v="1514598.83"/>
  </r>
  <r>
    <s v="2024"/>
    <x v="0"/>
    <x v="0"/>
    <x v="1"/>
    <x v="7"/>
    <x v="2"/>
    <s v="0206 - MINISTERIO DE EDUCACIÓN"/>
    <s v="0001 - MINISTERIO DE EDUCACION"/>
    <x v="2"/>
    <x v="10"/>
    <x v="41"/>
    <x v="5"/>
    <x v="42"/>
    <s v="S"/>
    <s v="53 - AMPLIACIÓN DEL PLANTEL EDUCATIVO PARA INICIAL PROF. DOMINICANA ALTAGRACIA MOQUETE SUAREZ, MUNICIPIO MELLA, PROVINCIA INDEPENDENCIA."/>
    <s v="10 - FONDO GENERAL"/>
    <n v="16064"/>
    <s v="10 - INDEPENDENCIA"/>
    <n v="6779437"/>
    <n v="0"/>
  </r>
  <r>
    <s v="2024"/>
    <x v="0"/>
    <x v="0"/>
    <x v="1"/>
    <x v="7"/>
    <x v="2"/>
    <s v="0206 - MINISTERIO DE EDUCACIÓN"/>
    <s v="0001 - MINISTERIO DE EDUCACION"/>
    <x v="2"/>
    <x v="10"/>
    <x v="41"/>
    <x v="5"/>
    <x v="42"/>
    <s v="S"/>
    <s v="53 - AMPLIACIÓN DEL PLANTEL EDUCATIVO PARA INICIAL PROF. HÉCTOR BIENVENIDO GARCÍA LÓPEZ, MUNICIPIO SAN JUAN, PROVINCIA SAN JUAN."/>
    <s v="10 - FONDO GENERAL"/>
    <n v="15436"/>
    <s v="22 - SAN JUAN"/>
    <n v="6755494"/>
    <n v="0"/>
  </r>
  <r>
    <s v="2024"/>
    <x v="0"/>
    <x v="0"/>
    <x v="1"/>
    <x v="7"/>
    <x v="2"/>
    <s v="0206 - MINISTERIO DE EDUCACIÓN"/>
    <s v="0001 - MINISTERIO DE EDUCACION"/>
    <x v="2"/>
    <x v="10"/>
    <x v="41"/>
    <x v="5"/>
    <x v="42"/>
    <s v="S"/>
    <s v="54 - AMPLIACIÓN DEL PLANTEL EDUCATIVO PARA INICIAL AGUSTÍN CHALJUB BUARY, MUNICIPIO LAS GUÁRANAS, PROVINCIA DUARTE."/>
    <s v="10 - FONDO GENERAL"/>
    <n v="15685"/>
    <s v="06 - DUARTE"/>
    <n v="4768626"/>
    <n v="1082884.58"/>
  </r>
  <r>
    <s v="2024"/>
    <x v="0"/>
    <x v="0"/>
    <x v="1"/>
    <x v="7"/>
    <x v="2"/>
    <s v="0206 - MINISTERIO DE EDUCACIÓN"/>
    <s v="0001 - MINISTERIO DE EDUCACION"/>
    <x v="2"/>
    <x v="10"/>
    <x v="41"/>
    <x v="5"/>
    <x v="42"/>
    <s v="S"/>
    <s v="54 - AMPLIACIÓN DEL PLANTEL EDUCATIVO PARA INICIAL EDALIO BÁEZ MERÁN, MUNICIPIO SAN JUAN, PROVINCIA SAN JUAN."/>
    <s v="10 - FONDO GENERAL"/>
    <n v="15437"/>
    <s v="22 - SAN JUAN"/>
    <n v="6755494"/>
    <n v="0"/>
  </r>
  <r>
    <s v="2024"/>
    <x v="0"/>
    <x v="0"/>
    <x v="1"/>
    <x v="7"/>
    <x v="2"/>
    <s v="0206 - MINISTERIO DE EDUCACIÓN"/>
    <s v="0001 - MINISTERIO DE EDUCACION"/>
    <x v="2"/>
    <x v="10"/>
    <x v="41"/>
    <x v="5"/>
    <x v="42"/>
    <s v="S"/>
    <s v="54 - AMPLIACIÓN DEL PLANTEL EDUCATIVO PARA INICIAL HOGAR DOÑA CHUCHA, MUNICIPIO SAN CRISTÓBAL, PROVINCIA SAN CRISTÓBAL."/>
    <s v="10 - FONDO GENERAL"/>
    <n v="15507"/>
    <s v="21 - SAN CRISTOBAL"/>
    <n v="11087637"/>
    <n v="0"/>
  </r>
  <r>
    <s v="2024"/>
    <x v="0"/>
    <x v="0"/>
    <x v="1"/>
    <x v="7"/>
    <x v="2"/>
    <s v="0206 - MINISTERIO DE EDUCACIÓN"/>
    <s v="0001 - MINISTERIO DE EDUCACION"/>
    <x v="2"/>
    <x v="10"/>
    <x v="41"/>
    <x v="5"/>
    <x v="42"/>
    <s v="S"/>
    <s v="54 - AMPLIACIÓN DEL PLANTEL EDUCATIVO PARA INICIAL LA GINA, MUNICIPIO LOS LLANOS, PROVINCIA SAN PEDRO DE MACORÍS."/>
    <s v="10 - FONDO GENERAL"/>
    <n v="15599"/>
    <s v="23 - SAN PEDRO DE MACORIS"/>
    <n v="4718384"/>
    <n v="1087475.1599999999"/>
  </r>
  <r>
    <s v="2024"/>
    <x v="0"/>
    <x v="0"/>
    <x v="1"/>
    <x v="7"/>
    <x v="2"/>
    <s v="0206 - MINISTERIO DE EDUCACIÓN"/>
    <s v="0001 - MINISTERIO DE EDUCACION"/>
    <x v="2"/>
    <x v="10"/>
    <x v="41"/>
    <x v="5"/>
    <x v="42"/>
    <s v="S"/>
    <s v="54 - AMPLIACIÓN DEL PLANTEL EDUCATIVO PARA INICIAL LA INMACULADA - FE Y ALEGRÍA, MUNICIPIO SANTO DOMINGO ESTE, PROVINCIA SANTO DOMINGO."/>
    <s v="10 - FONDO GENERAL"/>
    <n v="15859"/>
    <s v="32 - SANTO DOMINGO"/>
    <n v="11006928"/>
    <n v="0"/>
  </r>
  <r>
    <s v="2024"/>
    <x v="0"/>
    <x v="0"/>
    <x v="1"/>
    <x v="7"/>
    <x v="2"/>
    <s v="0206 - MINISTERIO DE EDUCACIÓN"/>
    <s v="0001 - MINISTERIO DE EDUCACION"/>
    <x v="2"/>
    <x v="10"/>
    <x v="41"/>
    <x v="5"/>
    <x v="42"/>
    <s v="S"/>
    <s v="54 - AMPLIACIÓN DEL PLANTEL EDUCATIVO PARA INICIAL MANOLO PERDOMO, MUNICIPIO DUVERGÉ, PROVINCIA INDEPENDENCIA."/>
    <s v="10 - FONDO GENERAL"/>
    <n v="16065"/>
    <s v="10 - INDEPENDENCIA"/>
    <n v="21904546"/>
    <n v="0"/>
  </r>
  <r>
    <s v="2024"/>
    <x v="0"/>
    <x v="0"/>
    <x v="1"/>
    <x v="7"/>
    <x v="2"/>
    <s v="0206 - MINISTERIO DE EDUCACIÓN"/>
    <s v="0001 - MINISTERIO DE EDUCACION"/>
    <x v="2"/>
    <x v="10"/>
    <x v="41"/>
    <x v="5"/>
    <x v="42"/>
    <s v="S"/>
    <s v="54 - AMPLIACIÓN DEL PLANTEL EDUCATIVO PARA INICIAL MIGUEL RODOLFO RODRÍGUEZ, MUNICIPIO SAN JOSÉ DE LAS MATAS, PROVINCIA SANTIAGO."/>
    <s v="10 - FONDO GENERAL"/>
    <n v="15723"/>
    <s v="25 - SANTIAGO"/>
    <n v="4768626"/>
    <n v="1364158.89"/>
  </r>
  <r>
    <s v="2024"/>
    <x v="0"/>
    <x v="0"/>
    <x v="1"/>
    <x v="7"/>
    <x v="2"/>
    <s v="0206 - MINISTERIO DE EDUCACIÓN"/>
    <s v="0001 - MINISTERIO DE EDUCACION"/>
    <x v="2"/>
    <x v="10"/>
    <x v="41"/>
    <x v="5"/>
    <x v="42"/>
    <s v="S"/>
    <s v="54 - AMPLIACIÓN DEL PLANTEL EDUCATIVO PARA INICIAL REVERENDO ERNESTO ROQUE FRÍAS, MUNICIPIO MAIMÓN, PROVINCIA MONSEÑOR NOUEL."/>
    <s v="10 - FONDO GENERAL"/>
    <n v="15996"/>
    <s v="28 - MONSENOR NOUEL"/>
    <n v="11208701"/>
    <n v="0"/>
  </r>
  <r>
    <s v="2024"/>
    <x v="0"/>
    <x v="0"/>
    <x v="1"/>
    <x v="7"/>
    <x v="2"/>
    <s v="0206 - MINISTERIO DE EDUCACIÓN"/>
    <s v="0001 - MINISTERIO DE EDUCACION"/>
    <x v="2"/>
    <x v="10"/>
    <x v="41"/>
    <x v="5"/>
    <x v="42"/>
    <s v="S"/>
    <s v="54 - AMPLIACIÓN DEL PLANTEL EDUCATIVO PARA INICIAL SANTA CRUZ, MUNICIPIO LAS MATAS DE SANTA CRUZ, PROVINCIA MONTE CRISTI."/>
    <s v="10 - FONDO GENERAL"/>
    <n v="15909"/>
    <s v="15 - MONTE CRISTI"/>
    <n v="6779437"/>
    <n v="1525370.51"/>
  </r>
  <r>
    <s v="2024"/>
    <x v="0"/>
    <x v="0"/>
    <x v="1"/>
    <x v="7"/>
    <x v="2"/>
    <s v="0206 - MINISTERIO DE EDUCACIÓN"/>
    <s v="0001 - MINISTERIO DE EDUCACION"/>
    <x v="2"/>
    <x v="10"/>
    <x v="41"/>
    <x v="5"/>
    <x v="42"/>
    <s v="S"/>
    <s v="54 - CONSTRUCCIÓN  DE 1 ESTANCIA INFANTIL EN LA PROVINCIA DE SANTIAGO RODRIGUEZ (FASE 2)"/>
    <s v="10 - FONDO GENERAL"/>
    <n v="13457"/>
    <s v="26 - SANTIAGO RODRIGUEZ"/>
    <n v="4592751"/>
    <n v="4191120.17"/>
  </r>
  <r>
    <s v="2024"/>
    <x v="0"/>
    <x v="0"/>
    <x v="1"/>
    <x v="7"/>
    <x v="2"/>
    <s v="0206 - MINISTERIO DE EDUCACIÓN"/>
    <s v="0001 - MINISTERIO DE EDUCACION"/>
    <x v="2"/>
    <x v="10"/>
    <x v="41"/>
    <x v="5"/>
    <x v="42"/>
    <s v="S"/>
    <s v="55 - AMPLIACIÓN DEL PLANTEL EDUCATIVO PARA INICIAL AGUA DE LUIS, MUNICIPIO GUAYUBÍN, PROVINCIA MONTE CRISTI."/>
    <s v="10 - FONDO GENERAL"/>
    <n v="15910"/>
    <s v="15 - MONTE CRISTI"/>
    <n v="6779437"/>
    <n v="1525370.52"/>
  </r>
  <r>
    <s v="2024"/>
    <x v="0"/>
    <x v="0"/>
    <x v="1"/>
    <x v="7"/>
    <x v="2"/>
    <s v="0206 - MINISTERIO DE EDUCACIÓN"/>
    <s v="0001 - MINISTERIO DE EDUCACION"/>
    <x v="2"/>
    <x v="10"/>
    <x v="41"/>
    <x v="5"/>
    <x v="42"/>
    <s v="S"/>
    <s v="55 - AMPLIACIÓN DEL PLANTEL EDUCATIVO PARA INICIAL CARMEN QUIDIELLO DE BOSCH, MUNICIPIO SANTO DOMINGO ESTE, PROVINCIA SANTO DOMINGO."/>
    <s v="10 - FONDO GENERAL"/>
    <n v="15860"/>
    <s v="32 - SANTO DOMINGO"/>
    <n v="11006928"/>
    <n v="0"/>
  </r>
  <r>
    <s v="2024"/>
    <x v="0"/>
    <x v="0"/>
    <x v="1"/>
    <x v="7"/>
    <x v="2"/>
    <s v="0206 - MINISTERIO DE EDUCACIÓN"/>
    <s v="0001 - MINISTERIO DE EDUCACION"/>
    <x v="2"/>
    <x v="10"/>
    <x v="41"/>
    <x v="5"/>
    <x v="42"/>
    <s v="S"/>
    <s v="55 - AMPLIACIÓN DEL PLANTEL EDUCATIVO PARA INICIAL CLUB ROTARIO MAGUANA, MUNICIPIO SAN JUAN, PROVINCIA SAN JUAN."/>
    <s v="10 - FONDO GENERAL"/>
    <n v="15438"/>
    <s v="22 - SAN JUAN"/>
    <n v="6755494"/>
    <n v="0"/>
  </r>
  <r>
    <s v="2024"/>
    <x v="0"/>
    <x v="0"/>
    <x v="1"/>
    <x v="7"/>
    <x v="2"/>
    <s v="0206 - MINISTERIO DE EDUCACIÓN"/>
    <s v="0001 - MINISTERIO DE EDUCACION"/>
    <x v="2"/>
    <x v="10"/>
    <x v="41"/>
    <x v="5"/>
    <x v="42"/>
    <s v="S"/>
    <s v="55 - AMPLIACIÓN DEL PLANTEL EDUCATIVO PARA INICIAL DURGES MARÍA VARGAS VARGAS, MUNICIPIO SAN FRANCISCO DE MACORÍS, PROVINCIA DUARTE."/>
    <s v="10 - FONDO GENERAL"/>
    <n v="15686"/>
    <s v="06 - DUARTE"/>
    <n v="4768626"/>
    <n v="1082884.58"/>
  </r>
  <r>
    <s v="2024"/>
    <x v="0"/>
    <x v="0"/>
    <x v="1"/>
    <x v="7"/>
    <x v="2"/>
    <s v="0206 - MINISTERIO DE EDUCACIÓN"/>
    <s v="0001 - MINISTERIO DE EDUCACION"/>
    <x v="2"/>
    <x v="10"/>
    <x v="41"/>
    <x v="5"/>
    <x v="42"/>
    <s v="S"/>
    <s v="55 - AMPLIACIÓN DEL PLANTEL EDUCATIVO PARA INICIAL EMMANUEL, MUNICIPIO SAN CRISTÓBAL, PROVINCIA SAN CRISTÓBAL."/>
    <s v="10 - FONDO GENERAL"/>
    <n v="15508"/>
    <s v="21 - SAN CRISTOBAL"/>
    <n v="4718384"/>
    <n v="0"/>
  </r>
  <r>
    <s v="2024"/>
    <x v="0"/>
    <x v="0"/>
    <x v="1"/>
    <x v="7"/>
    <x v="2"/>
    <s v="0206 - MINISTERIO DE EDUCACIÓN"/>
    <s v="0001 - MINISTERIO DE EDUCACION"/>
    <x v="2"/>
    <x v="10"/>
    <x v="41"/>
    <x v="5"/>
    <x v="42"/>
    <s v="S"/>
    <s v="55 - AMPLIACIÓN DEL PLANTEL EDUCATIVO PARA INICIAL EUGENIO MARÍA DE HOSTOS, MUNICIPIO MAIMÓN, PROVINCIA MONSEÑOR NOUEL."/>
    <s v="10 - FONDO GENERAL"/>
    <n v="15997"/>
    <s v="28 - MONSENOR NOUEL"/>
    <n v="6731551"/>
    <n v="0"/>
  </r>
  <r>
    <s v="2024"/>
    <x v="0"/>
    <x v="0"/>
    <x v="1"/>
    <x v="7"/>
    <x v="2"/>
    <s v="0206 - MINISTERIO DE EDUCACIÓN"/>
    <s v="0001 - MINISTERIO DE EDUCACION"/>
    <x v="2"/>
    <x v="10"/>
    <x v="41"/>
    <x v="5"/>
    <x v="42"/>
    <s v="S"/>
    <s v="55 - AMPLIACIÓN DEL PLANTEL EDUCATIVO PARA INICIAL FILOMENA PÉREZ Y PÉREZ, MUNICIPIO MELLA, PROVINCIA INDEPENDENCIA."/>
    <s v="10 - FONDO GENERAL"/>
    <n v="16066"/>
    <s v="10 - INDEPENDENCIA"/>
    <n v="4802120"/>
    <n v="1080475.57"/>
  </r>
  <r>
    <s v="2024"/>
    <x v="0"/>
    <x v="0"/>
    <x v="1"/>
    <x v="7"/>
    <x v="2"/>
    <s v="0206 - MINISTERIO DE EDUCACIÓN"/>
    <s v="0001 - MINISTERIO DE EDUCACION"/>
    <x v="2"/>
    <x v="10"/>
    <x v="41"/>
    <x v="5"/>
    <x v="42"/>
    <s v="S"/>
    <s v="55 - AMPLIACIÓN DEL PLANTEL EDUCATIVO PARA INICIAL FRANCISCO PRUDENCIO PARRA, MUNICIPIO SANTIAGO, PROVINCIA SANTIAGO."/>
    <s v="10 - FONDO GENERAL"/>
    <n v="15724"/>
    <s v="25 - SANTIAGO"/>
    <n v="11208701"/>
    <n v="1721785.53"/>
  </r>
  <r>
    <s v="2024"/>
    <x v="0"/>
    <x v="0"/>
    <x v="1"/>
    <x v="7"/>
    <x v="2"/>
    <s v="0206 - MINISTERIO DE EDUCACIÓN"/>
    <s v="0001 - MINISTERIO DE EDUCACION"/>
    <x v="2"/>
    <x v="10"/>
    <x v="41"/>
    <x v="5"/>
    <x v="42"/>
    <s v="S"/>
    <s v="55 - AMPLIACIÓN DEL PLANTEL EDUCATIVO PARA INICIAL VIRGEN DE LA CARIDAD DEL COBRE, MUNICIPIO QUISQUEYA, PROVINCIA SAN PEDRO DE MACORÍS."/>
    <s v="10 - FONDO GENERAL"/>
    <n v="15600"/>
    <s v="23 - SAN PEDRO DE MACORIS"/>
    <n v="4718384"/>
    <n v="1087475.1599999999"/>
  </r>
  <r>
    <s v="2024"/>
    <x v="0"/>
    <x v="0"/>
    <x v="1"/>
    <x v="7"/>
    <x v="2"/>
    <s v="0206 - MINISTERIO DE EDUCACIÓN"/>
    <s v="0001 - MINISTERIO DE EDUCACION"/>
    <x v="2"/>
    <x v="10"/>
    <x v="41"/>
    <x v="5"/>
    <x v="42"/>
    <s v="S"/>
    <s v="56 - AMPLIACIÓN DEL PLANTEL EDUCATIVO PARA INICIAL 24 DE ABRIL, MUNICIPIO SANTO DOMINGO ESTE, PROVINCIA SANTO DOMINGO."/>
    <s v="10 - FONDO GENERAL"/>
    <n v="15861"/>
    <s v="32 - SANTO DOMINGO"/>
    <n v="11006928"/>
    <n v="0"/>
  </r>
  <r>
    <s v="2024"/>
    <x v="0"/>
    <x v="0"/>
    <x v="1"/>
    <x v="7"/>
    <x v="2"/>
    <s v="0206 - MINISTERIO DE EDUCACIÓN"/>
    <s v="0001 - MINISTERIO DE EDUCACION"/>
    <x v="2"/>
    <x v="10"/>
    <x v="41"/>
    <x v="5"/>
    <x v="42"/>
    <s v="S"/>
    <s v="56 - AMPLIACIÓN DEL PLANTEL EDUCATIVO PARA INICIAL ENRIQUE DURÁN BERROA, MUNICIPIO SAN CRISTÓBAL, PROVINCIA SAN CRISTÓBAL."/>
    <s v="10 - FONDO GENERAL"/>
    <n v="15509"/>
    <s v="21 - SAN CRISTOBAL"/>
    <n v="6659723"/>
    <n v="0"/>
  </r>
  <r>
    <s v="2024"/>
    <x v="0"/>
    <x v="0"/>
    <x v="1"/>
    <x v="7"/>
    <x v="2"/>
    <s v="0206 - MINISTERIO DE EDUCACIÓN"/>
    <s v="0001 - MINISTERIO DE EDUCACION"/>
    <x v="2"/>
    <x v="10"/>
    <x v="41"/>
    <x v="5"/>
    <x v="42"/>
    <s v="S"/>
    <s v="56 - AMPLIACIÓN DEL PLANTEL EDUCATIVO PARA INICIAL EUGENIO MARÍA DE HOSTOS, MUNICIPIO QUISQUEYA, PROVINCIA SAN PEDRO DE MACORÍS."/>
    <s v="10 - FONDO GENERAL"/>
    <n v="15601"/>
    <s v="23 - SAN PEDRO DE MACORIS"/>
    <n v="12351763"/>
    <n v="2789460.63"/>
  </r>
  <r>
    <s v="2024"/>
    <x v="0"/>
    <x v="0"/>
    <x v="1"/>
    <x v="7"/>
    <x v="2"/>
    <s v="0206 - MINISTERIO DE EDUCACIÓN"/>
    <s v="0001 - MINISTERIO DE EDUCACION"/>
    <x v="2"/>
    <x v="10"/>
    <x v="41"/>
    <x v="5"/>
    <x v="42"/>
    <s v="S"/>
    <s v="56 - AMPLIACIÓN DEL PLANTEL EDUCATIVO PARA INICIAL GASTÓN FERNANDO DELIGNE, MUNICIPIO SAN FRANCISCO DE MACORÍS, PROVINCIA DUARTE."/>
    <s v="10 - FONDO GENERAL"/>
    <n v="15687"/>
    <s v="06 - DUARTE"/>
    <n v="4768626"/>
    <n v="1082884.58"/>
  </r>
  <r>
    <s v="2024"/>
    <x v="0"/>
    <x v="0"/>
    <x v="1"/>
    <x v="7"/>
    <x v="2"/>
    <s v="0206 - MINISTERIO DE EDUCACIÓN"/>
    <s v="0001 - MINISTERIO DE EDUCACION"/>
    <x v="2"/>
    <x v="10"/>
    <x v="41"/>
    <x v="5"/>
    <x v="42"/>
    <s v="S"/>
    <s v="56 - AMPLIACIÓN DEL PLANTEL EDUCATIVO PARA INICIAL HATICO DEL GUANAL, MUNICIPIO SAN JUAN, PROVINCIA SAN JUAN."/>
    <s v="10 - FONDO GENERAL"/>
    <n v="15439"/>
    <s v="22 - SAN JUAN"/>
    <n v="4785373"/>
    <n v="0"/>
  </r>
  <r>
    <s v="2024"/>
    <x v="0"/>
    <x v="0"/>
    <x v="1"/>
    <x v="7"/>
    <x v="2"/>
    <s v="0206 - MINISTERIO DE EDUCACIÓN"/>
    <s v="0001 - MINISTERIO DE EDUCACION"/>
    <x v="2"/>
    <x v="10"/>
    <x v="41"/>
    <x v="5"/>
    <x v="42"/>
    <s v="S"/>
    <s v="56 - AMPLIACIÓN DEL PLANTEL EDUCATIVO PARA INICIAL JUAN PABLO DUARTE, MUNICIPIO PIEDRA BLANCA, PROVINCIA MONSEÑOR NOUEL."/>
    <s v="10 - FONDO GENERAL"/>
    <n v="15998"/>
    <s v="28 - MONSENOR NOUEL"/>
    <n v="6731551"/>
    <n v="0"/>
  </r>
  <r>
    <s v="2024"/>
    <x v="0"/>
    <x v="0"/>
    <x v="1"/>
    <x v="7"/>
    <x v="2"/>
    <s v="0206 - MINISTERIO DE EDUCACIÓN"/>
    <s v="0001 - MINISTERIO DE EDUCACION"/>
    <x v="2"/>
    <x v="10"/>
    <x v="41"/>
    <x v="5"/>
    <x v="42"/>
    <s v="S"/>
    <s v="56 - AMPLIACIÓN DEL PLANTEL EDUCATIVO PARA INICIAL LAS MERCEDES, MUNICIPIO DUVERGÉ, PROVINCIA INDEPENDENCIA."/>
    <s v="10 - FONDO GENERAL"/>
    <n v="16067"/>
    <s v="10 - INDEPENDENCIA"/>
    <n v="21904546"/>
    <n v="4928521.3499999996"/>
  </r>
  <r>
    <s v="2024"/>
    <x v="0"/>
    <x v="0"/>
    <x v="1"/>
    <x v="7"/>
    <x v="2"/>
    <s v="0206 - MINISTERIO DE EDUCACIÓN"/>
    <s v="0001 - MINISTERIO DE EDUCACION"/>
    <x v="2"/>
    <x v="10"/>
    <x v="41"/>
    <x v="5"/>
    <x v="42"/>
    <s v="S"/>
    <s v="56 - AMPLIACIÓN DEL PLANTEL EDUCATIVO PARA INICIAL MARÍA TRINIDAD SÁNCHEZ, MUNICIPIO GUAYUBIN, PROVINCIA MONTE CRISTI."/>
    <s v="10 - FONDO GENERAL"/>
    <n v="15911"/>
    <s v="15 - MONTE CRISTI"/>
    <n v="4802120"/>
    <n v="1080476.8500000001"/>
  </r>
  <r>
    <s v="2024"/>
    <x v="0"/>
    <x v="0"/>
    <x v="1"/>
    <x v="7"/>
    <x v="2"/>
    <s v="0206 - MINISTERIO DE EDUCACIÓN"/>
    <s v="0001 - MINISTERIO DE EDUCACION"/>
    <x v="2"/>
    <x v="10"/>
    <x v="41"/>
    <x v="5"/>
    <x v="42"/>
    <s v="S"/>
    <s v="56 - AMPLIACIÓN DEL PLANTEL EDUCATIVO PARA INICIAL REVERENDO DIÓGENES HERNÁNDEZ, MUNICIPIO SANTIAGO, PROVINCIA SANTIAGO."/>
    <s v="10 - FONDO GENERAL"/>
    <n v="15725"/>
    <s v="25 - SANTIAGO"/>
    <n v="6731551"/>
    <n v="2907756.89"/>
  </r>
  <r>
    <s v="2024"/>
    <x v="0"/>
    <x v="0"/>
    <x v="1"/>
    <x v="7"/>
    <x v="2"/>
    <s v="0206 - MINISTERIO DE EDUCACIÓN"/>
    <s v="0001 - MINISTERIO DE EDUCACION"/>
    <x v="2"/>
    <x v="10"/>
    <x v="41"/>
    <x v="5"/>
    <x v="42"/>
    <s v="S"/>
    <s v="57 - AMPLIACIÓN DEL PLANTEL EDUCATIVO PARA INICIAL ELVIRA RAMÍREZ CIPRIÁN, MUNICIPIO SAN CRISTÓBAL, PROVINCIA SAN CRISTÓBAL."/>
    <s v="10 - FONDO GENERAL"/>
    <n v="15510"/>
    <s v="21 - SAN CRISTOBAL"/>
    <n v="11087637"/>
    <n v="0"/>
  </r>
  <r>
    <s v="2024"/>
    <x v="0"/>
    <x v="0"/>
    <x v="1"/>
    <x v="7"/>
    <x v="2"/>
    <s v="0206 - MINISTERIO DE EDUCACIÓN"/>
    <s v="0001 - MINISTERIO DE EDUCACION"/>
    <x v="2"/>
    <x v="10"/>
    <x v="41"/>
    <x v="5"/>
    <x v="42"/>
    <s v="S"/>
    <s v="57 - AMPLIACIÓN DEL PLANTEL EDUCATIVO PARA INICIAL FRAY ANTÓN DE MONTESINOS, MUNICIPIO QUISQUEYA, PROVINCIA SAN PEDRO DE MACORÍS."/>
    <s v="10 - FONDO GENERAL"/>
    <n v="15602"/>
    <s v="23 - SAN PEDRO DE MACORIS"/>
    <n v="12351763"/>
    <n v="2789460.64"/>
  </r>
  <r>
    <s v="2024"/>
    <x v="0"/>
    <x v="0"/>
    <x v="1"/>
    <x v="7"/>
    <x v="2"/>
    <s v="0206 - MINISTERIO DE EDUCACIÓN"/>
    <s v="0001 - MINISTERIO DE EDUCACION"/>
    <x v="2"/>
    <x v="10"/>
    <x v="41"/>
    <x v="5"/>
    <x v="42"/>
    <s v="S"/>
    <s v="57 - AMPLIACIÓN DEL PLANTEL EDUCATIVO PARA INICIAL JOSÉ CASTILLO REYES, MUNICIPIO SAN FRANCISCO DE MACORÍS, PROVINCIA DUARTE."/>
    <s v="10 - FONDO GENERAL"/>
    <n v="15688"/>
    <s v="06 - DUARTE"/>
    <n v="6731551"/>
    <n v="1492141.73"/>
  </r>
  <r>
    <s v="2024"/>
    <x v="0"/>
    <x v="0"/>
    <x v="1"/>
    <x v="7"/>
    <x v="2"/>
    <s v="0206 - MINISTERIO DE EDUCACIÓN"/>
    <s v="0001 - MINISTERIO DE EDUCACION"/>
    <x v="2"/>
    <x v="10"/>
    <x v="41"/>
    <x v="5"/>
    <x v="42"/>
    <s v="S"/>
    <s v="57 - AMPLIACIÓN DEL PLANTEL EDUCATIVO PARA INICIAL JUAN BAUTISTA RODRÍGUEZ, MUNICIPIO MAIMÓN, PROVINCIA MONSEÑOR NOUEL."/>
    <s v="10 - FONDO GENERAL"/>
    <n v="15999"/>
    <s v="28 - MONSENOR NOUEL"/>
    <n v="4768626"/>
    <n v="0"/>
  </r>
  <r>
    <s v="2024"/>
    <x v="0"/>
    <x v="0"/>
    <x v="1"/>
    <x v="7"/>
    <x v="2"/>
    <s v="0206 - MINISTERIO DE EDUCACIÓN"/>
    <s v="0001 - MINISTERIO DE EDUCACION"/>
    <x v="2"/>
    <x v="10"/>
    <x v="41"/>
    <x v="5"/>
    <x v="42"/>
    <s v="S"/>
    <s v="57 - AMPLIACIÓN DEL PLANTEL EDUCATIVO PARA INICIAL LOS PALMEROS, MUNICIPIO SANTO DOMINGO ESTE, PROVINCIA SANTO DOMINGO."/>
    <s v="10 - FONDO GENERAL"/>
    <n v="15862"/>
    <s v="32 - SANTO DOMINGO"/>
    <n v="6611838"/>
    <n v="0"/>
  </r>
  <r>
    <s v="2024"/>
    <x v="0"/>
    <x v="0"/>
    <x v="1"/>
    <x v="7"/>
    <x v="2"/>
    <s v="0206 - MINISTERIO DE EDUCACIÓN"/>
    <s v="0001 - MINISTERIO DE EDUCACION"/>
    <x v="2"/>
    <x v="10"/>
    <x v="41"/>
    <x v="5"/>
    <x v="42"/>
    <s v="S"/>
    <s v="57 - AMPLIACIÓN DEL PLANTEL EDUCATIVO PARA INICIAL MARÍA TRINIDAD SÁNCHEZ, MUNICIPIO JUAN SANTIAGO, PROVINCIA ELÍAS PIÑA."/>
    <s v="10 - FONDO GENERAL"/>
    <n v="15440"/>
    <s v="07 - ELIAS PINA"/>
    <n v="4785373"/>
    <n v="0"/>
  </r>
  <r>
    <s v="2024"/>
    <x v="0"/>
    <x v="0"/>
    <x v="1"/>
    <x v="7"/>
    <x v="2"/>
    <s v="0206 - MINISTERIO DE EDUCACIÓN"/>
    <s v="0001 - MINISTERIO DE EDUCACION"/>
    <x v="2"/>
    <x v="10"/>
    <x v="41"/>
    <x v="5"/>
    <x v="42"/>
    <s v="S"/>
    <s v="57 - AMPLIACIÓN DEL PLANTEL EDUCATIVO PARA INICIAL MAURICIO BÁEZ, MUNICIPIO TAMAYO, PROVINCIA BAORUCO."/>
    <s v="10 - FONDO GENERAL"/>
    <n v="16068"/>
    <s v="03 - BAHORUCO"/>
    <n v="12576962"/>
    <n v="2829816.16"/>
  </r>
  <r>
    <s v="2024"/>
    <x v="0"/>
    <x v="0"/>
    <x v="1"/>
    <x v="7"/>
    <x v="2"/>
    <s v="0206 - MINISTERIO DE EDUCACIÓN"/>
    <s v="0001 - MINISTERIO DE EDUCACION"/>
    <x v="2"/>
    <x v="10"/>
    <x v="41"/>
    <x v="5"/>
    <x v="42"/>
    <s v="S"/>
    <s v="57 - AMPLIACIÓN DEL PLANTEL EDUCATIVO PARA INICIAL PROF. MERCEDES GUARINA GÓMEZ GRULLÓN, MUNICIPIO SANTIAGO, PROVINCIA SANTIAGO."/>
    <s v="10 - FONDO GENERAL"/>
    <n v="15726"/>
    <s v="25 - SANTIAGO"/>
    <n v="6731551"/>
    <n v="1721785.52"/>
  </r>
  <r>
    <s v="2024"/>
    <x v="0"/>
    <x v="0"/>
    <x v="1"/>
    <x v="7"/>
    <x v="2"/>
    <s v="0206 - MINISTERIO DE EDUCACIÓN"/>
    <s v="0001 - MINISTERIO DE EDUCACION"/>
    <x v="2"/>
    <x v="10"/>
    <x v="41"/>
    <x v="5"/>
    <x v="42"/>
    <s v="S"/>
    <s v="57 - AMPLIACIÓN DEL PLANTEL EDUCATIVO PARA INICIAL RAMONA MUÑOZ DE PASCAL, MUNICIPIO CASTAÑUELAS, PROVINCIA MONTE CRISTI."/>
    <s v="10 - FONDO GENERAL"/>
    <n v="15912"/>
    <s v="15 - MONTE CRISTI"/>
    <n v="11289410"/>
    <n v="2540116.08"/>
  </r>
  <r>
    <s v="2024"/>
    <x v="0"/>
    <x v="0"/>
    <x v="1"/>
    <x v="7"/>
    <x v="2"/>
    <s v="0206 - MINISTERIO DE EDUCACIÓN"/>
    <s v="0001 - MINISTERIO DE EDUCACION"/>
    <x v="2"/>
    <x v="10"/>
    <x v="41"/>
    <x v="5"/>
    <x v="42"/>
    <s v="S"/>
    <s v="58 - AMPLIACIÓN DEL PLANTEL EDUCATIVO PARA INICIAL FÉLIX MARÍA MORILLO MONTERO, MUNICIPIO HONDO VALLE, PROVINCIA ELÍAS PIÑA."/>
    <s v="10 - FONDO GENERAL"/>
    <n v="15441"/>
    <s v="07 - ELIAS PINA"/>
    <n v="6755494"/>
    <n v="0"/>
  </r>
  <r>
    <s v="2024"/>
    <x v="0"/>
    <x v="0"/>
    <x v="1"/>
    <x v="7"/>
    <x v="2"/>
    <s v="0206 - MINISTERIO DE EDUCACIÓN"/>
    <s v="0001 - MINISTERIO DE EDUCACION"/>
    <x v="2"/>
    <x v="10"/>
    <x v="41"/>
    <x v="5"/>
    <x v="42"/>
    <s v="S"/>
    <s v="58 - AMPLIACIÓN DEL PLANTEL EDUCATIVO PARA INICIAL FRANCISCO DEL ROSARIO SÁNCHEZ, MUNICIPIO SANTO DOMINGO ESTE, PROVINCIA SANTO DOMINGO."/>
    <s v="10 - FONDO GENERAL"/>
    <n v="15863"/>
    <s v="32 - SANTO DOMINGO"/>
    <n v="11006928"/>
    <n v="2479441.54"/>
  </r>
  <r>
    <s v="2024"/>
    <x v="0"/>
    <x v="0"/>
    <x v="1"/>
    <x v="7"/>
    <x v="2"/>
    <s v="0206 - MINISTERIO DE EDUCACIÓN"/>
    <s v="0001 - MINISTERIO DE EDUCACION"/>
    <x v="2"/>
    <x v="10"/>
    <x v="41"/>
    <x v="5"/>
    <x v="42"/>
    <s v="S"/>
    <s v="58 - AMPLIACIÓN DEL PLANTEL EDUCATIVO PARA INICIAL JUAN PABLO DUARTE, MUNICIPIO SAN FRANCISCO DE MACORÍS, PROVINCIA DUARTE."/>
    <s v="10 - FONDO GENERAL"/>
    <n v="15689"/>
    <s v="06 - DUARTE"/>
    <n v="4768626"/>
    <n v="1082884.56"/>
  </r>
  <r>
    <s v="2024"/>
    <x v="0"/>
    <x v="0"/>
    <x v="1"/>
    <x v="7"/>
    <x v="2"/>
    <s v="0206 - MINISTERIO DE EDUCACIÓN"/>
    <s v="0001 - MINISTERIO DE EDUCACION"/>
    <x v="2"/>
    <x v="10"/>
    <x v="41"/>
    <x v="5"/>
    <x v="42"/>
    <s v="S"/>
    <s v="58 - AMPLIACIÓN DEL PLANTEL EDUCATIVO PARA INICIAL LOS MONTONES, MUNICIPIO QUISQUEYA, PROVINCIA SAN PEDRO DE MACORÍS."/>
    <s v="10 - FONDO GENERAL"/>
    <n v="15603"/>
    <s v="23 - SAN PEDRO DE MACORIS"/>
    <n v="6659723"/>
    <n v="1477816.48"/>
  </r>
  <r>
    <s v="2024"/>
    <x v="0"/>
    <x v="0"/>
    <x v="1"/>
    <x v="7"/>
    <x v="2"/>
    <s v="0206 - MINISTERIO DE EDUCACIÓN"/>
    <s v="0001 - MINISTERIO DE EDUCACION"/>
    <x v="2"/>
    <x v="10"/>
    <x v="41"/>
    <x v="5"/>
    <x v="42"/>
    <s v="S"/>
    <s v="58 - AMPLIACIÓN DEL PLANTEL EDUCATIVO PARA INICIAL LUISA DE LA ROSA HELENA, MUNICIPIO VILLA VÁZQUEZ, PROVINCIA MONTE CRISTI."/>
    <s v="10 - FONDO GENERAL"/>
    <n v="15913"/>
    <s v="15 - MONTE CRISTI"/>
    <n v="6779437"/>
    <n v="1525370.52"/>
  </r>
  <r>
    <s v="2024"/>
    <x v="0"/>
    <x v="0"/>
    <x v="1"/>
    <x v="7"/>
    <x v="2"/>
    <s v="0206 - MINISTERIO DE EDUCACIÓN"/>
    <s v="0001 - MINISTERIO DE EDUCACION"/>
    <x v="2"/>
    <x v="10"/>
    <x v="41"/>
    <x v="5"/>
    <x v="42"/>
    <s v="S"/>
    <s v="58 - AMPLIACIÓN DEL PLANTEL EDUCATIVO PARA INICIAL PABLO BARINAS, MUNICIPIO SAN CRISTÓBAL, PROVINCIA SAN CRISTÓBAL."/>
    <s v="10 - FONDO GENERAL"/>
    <n v="15511"/>
    <s v="21 - SAN CRISTOBAL"/>
    <n v="11087637"/>
    <n v="0"/>
  </r>
  <r>
    <s v="2024"/>
    <x v="0"/>
    <x v="0"/>
    <x v="1"/>
    <x v="7"/>
    <x v="2"/>
    <s v="0206 - MINISTERIO DE EDUCACIÓN"/>
    <s v="0001 - MINISTERIO DE EDUCACION"/>
    <x v="2"/>
    <x v="10"/>
    <x v="41"/>
    <x v="5"/>
    <x v="42"/>
    <s v="S"/>
    <s v="58 - AMPLIACIÓN DEL PLANTEL EDUCATIVO PARA INICIAL PROF. AGUSTINA PICHARDO CUEVAS, MUNICIPIO SANTIAGO, PROVINCIA SANTIAGO."/>
    <s v="10 - FONDO GENERAL"/>
    <n v="15727"/>
    <s v="25 - SANTIAGO"/>
    <n v="11208701"/>
    <n v="1721785.52"/>
  </r>
  <r>
    <s v="2024"/>
    <x v="0"/>
    <x v="0"/>
    <x v="1"/>
    <x v="7"/>
    <x v="2"/>
    <s v="0206 - MINISTERIO DE EDUCACIÓN"/>
    <s v="0001 - MINISTERIO DE EDUCACION"/>
    <x v="2"/>
    <x v="10"/>
    <x v="41"/>
    <x v="5"/>
    <x v="42"/>
    <s v="S"/>
    <s v="58 - AMPLIACIÓN DEL PLANTEL EDUCATIVO PARA INICIAL PROF. GILBERTO ANTONIO DÍAZ CAMILO, MUNICIPIO MAIMÓN, PROVINCIA MONSEÑOR NOUEL."/>
    <s v="10 - FONDO GENERAL"/>
    <n v="16000"/>
    <s v="28 - MONSENOR NOUEL"/>
    <n v="11208701"/>
    <n v="0"/>
  </r>
  <r>
    <s v="2024"/>
    <x v="0"/>
    <x v="0"/>
    <x v="1"/>
    <x v="7"/>
    <x v="2"/>
    <s v="0206 - MINISTERIO DE EDUCACIÓN"/>
    <s v="0001 - MINISTERIO DE EDUCACION"/>
    <x v="2"/>
    <x v="10"/>
    <x v="41"/>
    <x v="5"/>
    <x v="42"/>
    <s v="S"/>
    <s v="59 - AMPLIACIÓN DEL PLANTEL EDUCATIVO PARA INICIAL ANA LUCÍA LÓPEZ DE TAVERAS, MUNICIPIO VILLA VÁZQUEZ, PROVINCIA MONTE CRISTI."/>
    <s v="10 - FONDO GENERAL"/>
    <n v="15914"/>
    <s v="15 - MONTE CRISTI"/>
    <n v="6779437"/>
    <n v="1564303.51"/>
  </r>
  <r>
    <s v="2024"/>
    <x v="0"/>
    <x v="0"/>
    <x v="1"/>
    <x v="7"/>
    <x v="2"/>
    <s v="0206 - MINISTERIO DE EDUCACIÓN"/>
    <s v="0001 - MINISTERIO DE EDUCACION"/>
    <x v="2"/>
    <x v="10"/>
    <x v="41"/>
    <x v="5"/>
    <x v="42"/>
    <s v="S"/>
    <s v="59 - AMPLIACIÓN DEL PLANTEL EDUCATIVO PARA INICIAL EUGENIO CRUZ ALMÁNZAR, MUNICIPIO SAN FRANCISCO DE MACORÍS, PROVINCIA DUARTE."/>
    <s v="10 - FONDO GENERAL"/>
    <n v="15690"/>
    <s v="06 - DUARTE"/>
    <n v="6731551"/>
    <n v="1611998.8"/>
  </r>
  <r>
    <s v="2024"/>
    <x v="0"/>
    <x v="0"/>
    <x v="1"/>
    <x v="7"/>
    <x v="2"/>
    <s v="0206 - MINISTERIO DE EDUCACIÓN"/>
    <s v="0001 - MINISTERIO DE EDUCACION"/>
    <x v="2"/>
    <x v="10"/>
    <x v="41"/>
    <x v="5"/>
    <x v="42"/>
    <s v="S"/>
    <s v="59 - AMPLIACIÓN DEL PLANTEL EDUCATIVO PARA INICIAL FRAY PEDRO DE CÓRDOVA, MUNICIPIO YAMASÁ, PROVINCIA MONTE PLATA."/>
    <s v="10 - FONDO GENERAL"/>
    <n v="16009"/>
    <s v="29 - MONTE PLATA"/>
    <n v="6683666"/>
    <n v="0"/>
  </r>
  <r>
    <s v="2024"/>
    <x v="0"/>
    <x v="0"/>
    <x v="1"/>
    <x v="7"/>
    <x v="2"/>
    <s v="0206 - MINISTERIO DE EDUCACIÓN"/>
    <s v="0001 - MINISTERIO DE EDUCACION"/>
    <x v="2"/>
    <x v="10"/>
    <x v="41"/>
    <x v="5"/>
    <x v="42"/>
    <s v="S"/>
    <s v="59 - AMPLIACIÓN DEL PLANTEL EDUCATIVO PARA INICIAL JUAN OVIDIO PAULINO, MUNICIPIO SANTIAGO, PROVINCIA SANTIAGO."/>
    <s v="10 - FONDO GENERAL"/>
    <n v="15728"/>
    <s v="25 - SANTIAGO"/>
    <n v="11208701"/>
    <n v="1203124.6100000001"/>
  </r>
  <r>
    <s v="2024"/>
    <x v="0"/>
    <x v="0"/>
    <x v="1"/>
    <x v="7"/>
    <x v="2"/>
    <s v="0206 - MINISTERIO DE EDUCACIÓN"/>
    <s v="0001 - MINISTERIO DE EDUCACION"/>
    <x v="2"/>
    <x v="10"/>
    <x v="41"/>
    <x v="5"/>
    <x v="42"/>
    <s v="S"/>
    <s v="59 - AMPLIACIÓN DEL PLANTEL EDUCATIVO PARA INICIAL LOS BERROA, MUNICIPIO SAN ANTONIO DE GUERRA, PROVINCIA SANTO DOMINGO."/>
    <s v="10 - FONDO GENERAL"/>
    <n v="15864"/>
    <s v="32 - SANTO DOMINGO"/>
    <n v="6611838"/>
    <n v="1479015.68"/>
  </r>
  <r>
    <s v="2024"/>
    <x v="0"/>
    <x v="0"/>
    <x v="1"/>
    <x v="7"/>
    <x v="2"/>
    <s v="0206 - MINISTERIO DE EDUCACIÓN"/>
    <s v="0001 - MINISTERIO DE EDUCACION"/>
    <x v="2"/>
    <x v="10"/>
    <x v="41"/>
    <x v="5"/>
    <x v="42"/>
    <s v="S"/>
    <s v="59 - AMPLIACIÓN DEL PLANTEL EDUCATIVO PARA INICIAL PROF. ANICASIA SORIANO SÁNCHEZ, MUNICIPIO SAN CRISTÓBAL, PROVINCIA SAN CRISTÓBAL."/>
    <s v="10 - FONDO GENERAL"/>
    <n v="15512"/>
    <s v="21 - SAN CRISTOBAL"/>
    <n v="4718384"/>
    <n v="1061635.44"/>
  </r>
  <r>
    <s v="2024"/>
    <x v="0"/>
    <x v="0"/>
    <x v="1"/>
    <x v="7"/>
    <x v="2"/>
    <s v="0206 - MINISTERIO DE EDUCACIÓN"/>
    <s v="0001 - MINISTERIO DE EDUCACION"/>
    <x v="2"/>
    <x v="10"/>
    <x v="41"/>
    <x v="5"/>
    <x v="42"/>
    <s v="S"/>
    <s v="60 - AMPLIACIÓN DEL PLANTEL EDUCATIVO PARA INICIAL BARRIO NUEVO VILLA GARCÍA, MUNICIPIO VILLA VÁZQUEZ, PROVINCIA MONTE CRISTI."/>
    <s v="10 - FONDO GENERAL"/>
    <n v="15915"/>
    <s v="15 - MONTE CRISTI"/>
    <n v="6779437"/>
    <n v="1564303.51"/>
  </r>
  <r>
    <s v="2024"/>
    <x v="0"/>
    <x v="0"/>
    <x v="1"/>
    <x v="7"/>
    <x v="2"/>
    <s v="0206 - MINISTERIO DE EDUCACIÓN"/>
    <s v="0001 - MINISTERIO DE EDUCACION"/>
    <x v="2"/>
    <x v="10"/>
    <x v="41"/>
    <x v="5"/>
    <x v="42"/>
    <s v="S"/>
    <s v="60 - AMPLIACIÓN DEL PLANTEL EDUCATIVO PARA INICIAL MARÍA TRINIDAD SÁNCHEZ, MUNICIPIO SAN CRISTÓBAL, PROVINCIA SAN CRISTÓBAL."/>
    <s v="10 - FONDO GENERAL"/>
    <n v="15513"/>
    <s v="21 - SAN CRISTOBAL"/>
    <n v="11087637"/>
    <n v="1498436.31"/>
  </r>
  <r>
    <s v="2024"/>
    <x v="0"/>
    <x v="0"/>
    <x v="1"/>
    <x v="7"/>
    <x v="2"/>
    <s v="0206 - MINISTERIO DE EDUCACIÓN"/>
    <s v="0001 - MINISTERIO DE EDUCACION"/>
    <x v="2"/>
    <x v="10"/>
    <x v="41"/>
    <x v="5"/>
    <x v="42"/>
    <s v="S"/>
    <s v="60 - AMPLIACIÓN DEL PLANTEL EDUCATIVO PARA INICIAL PARROQUIAL MATECA (MADRE TERESA DE CALCUTA), MUNICIPIO SAN ANTONIO DE GUERRA, PROVINCIA SANTO DOMINGO."/>
    <s v="10 - FONDO GENERAL"/>
    <n v="15865"/>
    <s v="32 - SANTO DOMINGO"/>
    <n v="11006928"/>
    <n v="2479441.5299999998"/>
  </r>
  <r>
    <s v="2024"/>
    <x v="0"/>
    <x v="0"/>
    <x v="1"/>
    <x v="7"/>
    <x v="2"/>
    <s v="0206 - MINISTERIO DE EDUCACIÓN"/>
    <s v="0001 - MINISTERIO DE EDUCACION"/>
    <x v="2"/>
    <x v="10"/>
    <x v="41"/>
    <x v="5"/>
    <x v="42"/>
    <s v="S"/>
    <s v="60 - AMPLIACIÓN DEL PLANTEL EDUCATIVO PARA INICIAL PROF. JUAN EMILIO BOSCH GAVIÑO - EMI, MUNICIPIO MAIMÓN, PROVINCIA MONSEÑOR NOUEL."/>
    <s v="10 - FONDO GENERAL"/>
    <n v="16001"/>
    <s v="28 - MONSENOR NOUEL"/>
    <n v="11208701"/>
    <n v="0"/>
  </r>
  <r>
    <s v="2024"/>
    <x v="0"/>
    <x v="0"/>
    <x v="1"/>
    <x v="7"/>
    <x v="2"/>
    <s v="0206 - MINISTERIO DE EDUCACIÓN"/>
    <s v="0001 - MINISTERIO DE EDUCACION"/>
    <x v="2"/>
    <x v="10"/>
    <x v="41"/>
    <x v="5"/>
    <x v="42"/>
    <s v="S"/>
    <s v="60 - AMPLIACIÓN DEL PLANTEL EDUCATIVO PARA INICIAL PROF. LORENZO BURGOS ABREU, MUNICIPIO SAN FRANCISCO DE MACORÍS, PROVINCIA DUARTE."/>
    <s v="10 - FONDO GENERAL"/>
    <n v="15691"/>
    <s v="06 - DUARTE"/>
    <n v="11208701"/>
    <n v="2489491.1"/>
  </r>
  <r>
    <s v="2024"/>
    <x v="0"/>
    <x v="0"/>
    <x v="1"/>
    <x v="7"/>
    <x v="2"/>
    <s v="0206 - MINISTERIO DE EDUCACIÓN"/>
    <s v="0001 - MINISTERIO DE EDUCACION"/>
    <x v="2"/>
    <x v="10"/>
    <x v="41"/>
    <x v="5"/>
    <x v="42"/>
    <s v="S"/>
    <s v="60 - AMPLIACIÓN DEL PLANTEL EDUCATIVO PARA INICIAL SALUSTINA BANS BATISTA, MUNICIPIO SANTIAGO, PROVINCIA SANTIAGO."/>
    <s v="10 - FONDO GENERAL"/>
    <n v="15729"/>
    <s v="25 - SANTIAGO"/>
    <n v="11208701"/>
    <n v="1688348.2"/>
  </r>
  <r>
    <s v="2024"/>
    <x v="0"/>
    <x v="0"/>
    <x v="1"/>
    <x v="7"/>
    <x v="2"/>
    <s v="0206 - MINISTERIO DE EDUCACIÓN"/>
    <s v="0001 - MINISTERIO DE EDUCACION"/>
    <x v="2"/>
    <x v="10"/>
    <x v="41"/>
    <x v="5"/>
    <x v="42"/>
    <s v="S"/>
    <s v="60 - AMPLIACIÓN DEL PLANTEL EDUCATIVO PARA INICIAL SAN ANTONIO, MUNICIPIO YAMASÁ, PROVINCIA MONTE PLATA."/>
    <s v="10 - FONDO GENERAL"/>
    <n v="16010"/>
    <s v="29 - MONTE PLATA"/>
    <n v="4735132"/>
    <n v="0"/>
  </r>
  <r>
    <s v="2024"/>
    <x v="0"/>
    <x v="0"/>
    <x v="1"/>
    <x v="7"/>
    <x v="2"/>
    <s v="0206 - MINISTERIO DE EDUCACIÓN"/>
    <s v="0001 - MINISTERIO DE EDUCACION"/>
    <x v="2"/>
    <x v="10"/>
    <x v="41"/>
    <x v="5"/>
    <x v="42"/>
    <s v="S"/>
    <s v="61 - AMPLIACIÓN DEL PLANTEL EDUCATIVO PARA INICIAL JOSEFA ANTONIA PERDOMO, MUNICIPIO SAN FRANCISCO DE MACORÍS, PROVINCIA DUARTE."/>
    <s v="10 - FONDO GENERAL"/>
    <n v="15692"/>
    <s v="06 - DUARTE"/>
    <n v="11208701"/>
    <n v="2489491.1"/>
  </r>
  <r>
    <s v="2024"/>
    <x v="0"/>
    <x v="0"/>
    <x v="1"/>
    <x v="7"/>
    <x v="2"/>
    <s v="0206 - MINISTERIO DE EDUCACIÓN"/>
    <s v="0001 - MINISTERIO DE EDUCACION"/>
    <x v="2"/>
    <x v="10"/>
    <x v="41"/>
    <x v="5"/>
    <x v="42"/>
    <s v="S"/>
    <s v="61 - AMPLIACIÓN DEL PLANTEL EDUCATIVO PARA INICIAL JUAN DE JESÚS PIMENTEL, MUNICIPIO VILLA VÁZQUEZ, PROVINCIA MONTE CRISTI."/>
    <s v="10 - FONDO GENERAL"/>
    <n v="15916"/>
    <s v="15 - MONTE CRISTI"/>
    <n v="6779437"/>
    <n v="1564303.51"/>
  </r>
  <r>
    <s v="2024"/>
    <x v="0"/>
    <x v="0"/>
    <x v="1"/>
    <x v="7"/>
    <x v="2"/>
    <s v="0206 - MINISTERIO DE EDUCACIÓN"/>
    <s v="0001 - MINISTERIO DE EDUCACION"/>
    <x v="2"/>
    <x v="10"/>
    <x v="41"/>
    <x v="5"/>
    <x v="42"/>
    <s v="S"/>
    <s v="61 - AMPLIACIÓN DEL PLANTEL EDUCATIVO PARA INICIAL MARÍA DEL ORBE, MUNICIPIO MAIMÓN, PROVINCIA MONSEÑOR NOUEL."/>
    <s v="10 - FONDO GENERAL"/>
    <n v="16002"/>
    <s v="28 - MONSENOR NOUEL"/>
    <n v="6731551"/>
    <n v="0"/>
  </r>
  <r>
    <s v="2024"/>
    <x v="0"/>
    <x v="0"/>
    <x v="1"/>
    <x v="7"/>
    <x v="2"/>
    <s v="0206 - MINISTERIO DE EDUCACIÓN"/>
    <s v="0001 - MINISTERIO DE EDUCACION"/>
    <x v="2"/>
    <x v="10"/>
    <x v="41"/>
    <x v="5"/>
    <x v="42"/>
    <s v="S"/>
    <s v="61 - AMPLIACIÓN DEL PLANTEL EDUCATIVO PARA INICIAL PROF. JUAN EMILIO BOSCH GAVIÑO, MUNICIPIO SABANA GRANDE DE BOYA, PROVINCIA MONTE PLATA"/>
    <s v="10 - FONDO GENERAL"/>
    <n v="16011"/>
    <s v="29 - MONTE PLATA"/>
    <n v="11127992"/>
    <n v="0"/>
  </r>
  <r>
    <s v="2024"/>
    <x v="0"/>
    <x v="0"/>
    <x v="1"/>
    <x v="7"/>
    <x v="2"/>
    <s v="0206 - MINISTERIO DE EDUCACIÓN"/>
    <s v="0001 - MINISTERIO DE EDUCACION"/>
    <x v="2"/>
    <x v="10"/>
    <x v="41"/>
    <x v="5"/>
    <x v="42"/>
    <s v="S"/>
    <s v="61 - AMPLIACIÓN DEL PLANTEL EDUCATIVO PARA INICIAL PROF. REGINA ALTAGRACIA TAVARES, MUNICIPIO SANTIAGO, PROVINCIA SANTIAGO."/>
    <s v="10 - FONDO GENERAL"/>
    <n v="15730"/>
    <s v="25 - SANTIAGO"/>
    <n v="4768626"/>
    <n v="2473676.6800000002"/>
  </r>
  <r>
    <s v="2024"/>
    <x v="0"/>
    <x v="0"/>
    <x v="1"/>
    <x v="7"/>
    <x v="2"/>
    <s v="0206 - MINISTERIO DE EDUCACIÓN"/>
    <s v="0001 - MINISTERIO DE EDUCACION"/>
    <x v="2"/>
    <x v="10"/>
    <x v="41"/>
    <x v="5"/>
    <x v="42"/>
    <s v="S"/>
    <s v="61 - AMPLIACIÓN DEL PLANTEL EDUCATIVO PARA INICIAL SAN RAFAEL, MUNICIPIO SAN CRISTÓBAL, PROVINCIA SAN CRISTÓBAL."/>
    <s v="10 - FONDO GENERAL"/>
    <n v="15514"/>
    <s v="21 - SAN CRISTOBAL"/>
    <n v="11087637"/>
    <n v="1061635.45"/>
  </r>
  <r>
    <s v="2024"/>
    <x v="0"/>
    <x v="0"/>
    <x v="1"/>
    <x v="7"/>
    <x v="2"/>
    <s v="0206 - MINISTERIO DE EDUCACIÓN"/>
    <s v="0001 - MINISTERIO DE EDUCACION"/>
    <x v="2"/>
    <x v="10"/>
    <x v="41"/>
    <x v="5"/>
    <x v="42"/>
    <s v="S"/>
    <s v="61 - AMPLIACIÓN DEL PLANTEL EDUCATIVO PARA INICIAL TOMAS HERNÁNDEZ FRANCO, MUNICIPIO SAN ANTONIO DE GUERRA, PROVINCIA SANTO DOMINGO."/>
    <s v="10 - FONDO GENERAL"/>
    <n v="15866"/>
    <s v="32 - SANTO DOMINGO"/>
    <n v="4684890"/>
    <n v="1056982.8899999999"/>
  </r>
  <r>
    <s v="2024"/>
    <x v="0"/>
    <x v="0"/>
    <x v="1"/>
    <x v="7"/>
    <x v="2"/>
    <s v="0206 - MINISTERIO DE EDUCACIÓN"/>
    <s v="0001 - MINISTERIO DE EDUCACION"/>
    <x v="2"/>
    <x v="10"/>
    <x v="41"/>
    <x v="5"/>
    <x v="42"/>
    <s v="S"/>
    <s v="62 - AMPLIACIÓN DEL PLANTEL EDUCATIVO PARA INICIAL ANA PAULINA ROJAS, MUNICIPIO SANTIAGO, PROVINCIA SANTIAGO."/>
    <s v="10 - FONDO GENERAL"/>
    <n v="15731"/>
    <s v="25 - SANTIAGO"/>
    <n v="6731551"/>
    <n v="2473676.67"/>
  </r>
  <r>
    <s v="2024"/>
    <x v="0"/>
    <x v="0"/>
    <x v="1"/>
    <x v="7"/>
    <x v="2"/>
    <s v="0206 - MINISTERIO DE EDUCACIÓN"/>
    <s v="0001 - MINISTERIO DE EDUCACION"/>
    <x v="2"/>
    <x v="10"/>
    <x v="41"/>
    <x v="5"/>
    <x v="42"/>
    <s v="S"/>
    <s v="62 - AMPLIACIÓN DEL PLANTEL EDUCATIVO PARA INICIAL ANTONIO MENA PANTALEÓN, MUNICIPIO SAN FRANCISCO DE MACORÍS, PROVINCIA DUARTE."/>
    <s v="10 - FONDO GENERAL"/>
    <n v="15693"/>
    <s v="06 - DUARTE"/>
    <n v="11208701"/>
    <n v="2489491.1"/>
  </r>
  <r>
    <s v="2024"/>
    <x v="0"/>
    <x v="0"/>
    <x v="1"/>
    <x v="7"/>
    <x v="2"/>
    <s v="0206 - MINISTERIO DE EDUCACIÓN"/>
    <s v="0001 - MINISTERIO DE EDUCACION"/>
    <x v="2"/>
    <x v="10"/>
    <x v="41"/>
    <x v="5"/>
    <x v="42"/>
    <s v="S"/>
    <s v="62 - AMPLIACIÓN DEL PLANTEL EDUCATIVO PARA INICIAL BASILIO FRÍAS, MUNICIPIO SAN ANTONIO DE GUERRA, PROVINCIA SANTO DOMINGO."/>
    <s v="10 - FONDO GENERAL"/>
    <n v="15867"/>
    <s v="32 - SANTO DOMINGO"/>
    <n v="4684890"/>
    <n v="0"/>
  </r>
  <r>
    <s v="2024"/>
    <x v="0"/>
    <x v="0"/>
    <x v="1"/>
    <x v="7"/>
    <x v="2"/>
    <s v="0206 - MINISTERIO DE EDUCACIÓN"/>
    <s v="0001 - MINISTERIO DE EDUCACION"/>
    <x v="2"/>
    <x v="10"/>
    <x v="41"/>
    <x v="5"/>
    <x v="42"/>
    <s v="S"/>
    <s v="62 - AMPLIACIÓN DEL PLANTEL EDUCATIVO PARA INICIAL CENTRO DE FORMACIÓN INTEGRAL CIGAR FAMILY (CFICF), MUNICIPIO BONAO, PROVINCIA MONSEÑOR NOUEL."/>
    <s v="10 - FONDO GENERAL"/>
    <n v="16003"/>
    <s v="28 - MONSENOR NOUEL"/>
    <n v="11208701"/>
    <n v="0"/>
  </r>
  <r>
    <s v="2024"/>
    <x v="0"/>
    <x v="0"/>
    <x v="1"/>
    <x v="7"/>
    <x v="2"/>
    <s v="0206 - MINISTERIO DE EDUCACIÓN"/>
    <s v="0001 - MINISTERIO DE EDUCACION"/>
    <x v="2"/>
    <x v="10"/>
    <x v="41"/>
    <x v="5"/>
    <x v="42"/>
    <s v="S"/>
    <s v="62 - AMPLIACIÓN DEL PLANTEL EDUCATIVO PARA INICIAL CRISTINA HELENA CRUZ, MUNICIPIO YAMASÁ, PROVINCIA MONTE PLATA."/>
    <s v="10 - FONDO GENERAL"/>
    <n v="16012"/>
    <s v="29 - MONTE PLATA"/>
    <n v="11127992"/>
    <n v="0"/>
  </r>
  <r>
    <s v="2024"/>
    <x v="0"/>
    <x v="0"/>
    <x v="1"/>
    <x v="7"/>
    <x v="2"/>
    <s v="0206 - MINISTERIO DE EDUCACIÓN"/>
    <s v="0001 - MINISTERIO DE EDUCACION"/>
    <x v="2"/>
    <x v="10"/>
    <x v="41"/>
    <x v="5"/>
    <x v="42"/>
    <s v="S"/>
    <s v="62 - AMPLIACIÓN DEL PLANTEL EDUCATIVO PARA INICIAL FUERTE RESOLÍ, MUNICIPIO SAN CRISTÓBAL, PROVINCIA SAN CRISTÓBAL."/>
    <s v="10 - FONDO GENERAL"/>
    <n v="15515"/>
    <s v="21 - SAN CRISTOBAL"/>
    <n v="4718384"/>
    <n v="2494717.25"/>
  </r>
  <r>
    <s v="2024"/>
    <x v="0"/>
    <x v="0"/>
    <x v="1"/>
    <x v="7"/>
    <x v="2"/>
    <s v="0206 - MINISTERIO DE EDUCACIÓN"/>
    <s v="0001 - MINISTERIO DE EDUCACION"/>
    <x v="2"/>
    <x v="10"/>
    <x v="41"/>
    <x v="5"/>
    <x v="42"/>
    <s v="S"/>
    <s v="62 - AMPLIACIÓN DEL PLANTEL EDUCATIVO PARA INICIAL SABANA SANTIAGO, MUNICIPIO DAJABÓN, PROVINCIA DAJABON."/>
    <s v="10 - FONDO GENERAL"/>
    <n v="15917"/>
    <s v="05 - DAJABON"/>
    <n v="6779437"/>
    <n v="1564303.51"/>
  </r>
  <r>
    <s v="2024"/>
    <x v="0"/>
    <x v="0"/>
    <x v="1"/>
    <x v="7"/>
    <x v="2"/>
    <s v="0206 - MINISTERIO DE EDUCACIÓN"/>
    <s v="0001 - MINISTERIO DE EDUCACION"/>
    <x v="2"/>
    <x v="10"/>
    <x v="41"/>
    <x v="5"/>
    <x v="42"/>
    <s v="S"/>
    <s v="63 - AMPLIACIÓN DEL PLANTEL EDUCATIVO PARA INICIAL CAMILA HENRÍQUEZ UREÑA, MUNICIPIO SAN ANTONIO DE GUERRA, PROVINCIA SANTO DOMINGO."/>
    <s v="10 - FONDO GENERAL"/>
    <n v="15868"/>
    <s v="32 - SANTO DOMINGO"/>
    <n v="6611838"/>
    <n v="0"/>
  </r>
  <r>
    <s v="2024"/>
    <x v="0"/>
    <x v="0"/>
    <x v="1"/>
    <x v="7"/>
    <x v="2"/>
    <s v="0206 - MINISTERIO DE EDUCACIÓN"/>
    <s v="0001 - MINISTERIO DE EDUCACION"/>
    <x v="2"/>
    <x v="10"/>
    <x v="41"/>
    <x v="5"/>
    <x v="42"/>
    <s v="S"/>
    <s v="63 - AMPLIACIÓN DEL PLANTEL EDUCATIVO PARA INICIAL CANASTICA, MUNICIPIO SAN CRISTÓBAL, PROVINCIA SAN CRISTÓBAL."/>
    <s v="10 - FONDO GENERAL"/>
    <n v="15516"/>
    <s v="21 - SAN CRISTOBAL"/>
    <n v="6659723"/>
    <n v="2494717.25"/>
  </r>
  <r>
    <s v="2024"/>
    <x v="0"/>
    <x v="0"/>
    <x v="1"/>
    <x v="7"/>
    <x v="2"/>
    <s v="0206 - MINISTERIO DE EDUCACIÓN"/>
    <s v="0001 - MINISTERIO DE EDUCACION"/>
    <x v="2"/>
    <x v="10"/>
    <x v="41"/>
    <x v="5"/>
    <x v="42"/>
    <s v="S"/>
    <s v="63 - AMPLIACIÓN DEL PLANTEL EDUCATIVO PARA INICIAL ENTRADA DON MIGUEL, MUNICIPIO DAJABÓN, PROVINCIA DAJABON."/>
    <s v="10 - FONDO GENERAL"/>
    <n v="15918"/>
    <s v="05 - DAJABON"/>
    <n v="4802120"/>
    <n v="1090823.2"/>
  </r>
  <r>
    <s v="2024"/>
    <x v="0"/>
    <x v="0"/>
    <x v="1"/>
    <x v="7"/>
    <x v="2"/>
    <s v="0206 - MINISTERIO DE EDUCACIÓN"/>
    <s v="0001 - MINISTERIO DE EDUCACION"/>
    <x v="2"/>
    <x v="10"/>
    <x v="41"/>
    <x v="5"/>
    <x v="42"/>
    <s v="S"/>
    <s v="63 - AMPLIACIÓN DEL PLANTEL EDUCATIVO PARA INICIAL ERCILIO GARCÍA BENCOSME, MUNICIPIO SAN FRANCISCO DE MACORÍS, PROVINCIA DUARTE."/>
    <s v="10 - FONDO GENERAL"/>
    <n v="15694"/>
    <s v="06 - DUARTE"/>
    <n v="4768626"/>
    <n v="1077476.07"/>
  </r>
  <r>
    <s v="2024"/>
    <x v="0"/>
    <x v="0"/>
    <x v="1"/>
    <x v="7"/>
    <x v="2"/>
    <s v="0206 - MINISTERIO DE EDUCACIÓN"/>
    <s v="0001 - MINISTERIO DE EDUCACION"/>
    <x v="2"/>
    <x v="10"/>
    <x v="41"/>
    <x v="5"/>
    <x v="42"/>
    <s v="S"/>
    <s v="63 - AMPLIACIÓN DEL PLANTEL EDUCATIVO PARA INICIAL FERNANDO ARTURO DE MERIÑO, MUNICIPIO MONTE PLATA, PROVINCIA MONTE PLATA."/>
    <s v="10 - FONDO GENERAL"/>
    <n v="16013"/>
    <s v="29 - MONTE PLATA"/>
    <n v="6683666"/>
    <n v="0"/>
  </r>
  <r>
    <s v="2024"/>
    <x v="0"/>
    <x v="0"/>
    <x v="1"/>
    <x v="7"/>
    <x v="2"/>
    <s v="0206 - MINISTERIO DE EDUCACIÓN"/>
    <s v="0001 - MINISTERIO DE EDUCACION"/>
    <x v="2"/>
    <x v="10"/>
    <x v="41"/>
    <x v="5"/>
    <x v="42"/>
    <s v="S"/>
    <s v="63 - AMPLIACIÓN DEL PLANTEL EDUCATIVO PARA INICIAL FRANCISCO ALBERTO CAAMAÑO DEÑÓ, MUNICIPIO SANTIAGO, PROVINCIA SANTIAGO."/>
    <s v="10 - FONDO GENERAL"/>
    <n v="15732"/>
    <s v="25 - SANTIAGO"/>
    <n v="11208701"/>
    <n v="0"/>
  </r>
  <r>
    <s v="2024"/>
    <x v="0"/>
    <x v="0"/>
    <x v="1"/>
    <x v="7"/>
    <x v="2"/>
    <s v="0206 - MINISTERIO DE EDUCACIÓN"/>
    <s v="0001 - MINISTERIO DE EDUCACION"/>
    <x v="2"/>
    <x v="10"/>
    <x v="41"/>
    <x v="5"/>
    <x v="42"/>
    <s v="S"/>
    <s v="63 - AMPLIACIÓN DEL PLANTEL EDUCATIVO PARA INICIAL SIMÓN RODRÍGUEZ, MUNICIPIO BONAO, PROVINCIA MONSEÑOR NOUEL."/>
    <s v="10 - FONDO GENERAL"/>
    <n v="16004"/>
    <s v="28 - MONSENOR NOUEL"/>
    <n v="4768626"/>
    <n v="0"/>
  </r>
  <r>
    <s v="2024"/>
    <x v="0"/>
    <x v="0"/>
    <x v="1"/>
    <x v="7"/>
    <x v="2"/>
    <s v="0206 - MINISTERIO DE EDUCACIÓN"/>
    <s v="0001 - MINISTERIO DE EDUCACION"/>
    <x v="2"/>
    <x v="10"/>
    <x v="41"/>
    <x v="5"/>
    <x v="42"/>
    <s v="S"/>
    <s v="64 - AMPLIACIÓN DEL PLANTEL EDUCATIVO PARA INICIAL AMINILLA, MUNICIPIO PARTIDO, PROVINCIA DAJABON."/>
    <s v="10 - FONDO GENERAL"/>
    <n v="15919"/>
    <s v="05 - DAJABON"/>
    <n v="6779437"/>
    <n v="1564303.51"/>
  </r>
  <r>
    <s v="2024"/>
    <x v="0"/>
    <x v="0"/>
    <x v="1"/>
    <x v="7"/>
    <x v="2"/>
    <s v="0206 - MINISTERIO DE EDUCACIÓN"/>
    <s v="0001 - MINISTERIO DE EDUCACION"/>
    <x v="2"/>
    <x v="10"/>
    <x v="41"/>
    <x v="5"/>
    <x v="42"/>
    <s v="S"/>
    <s v="64 - AMPLIACIÓN DEL PLANTEL EDUCATIVO PARA INICIAL ARMANDO ANTONIO GARCÍA JIMÉNEZ, MUNICIPIO SAN FRANCISCO DE MACORÍS, PROVINCIA DUARTE."/>
    <s v="10 - FONDO GENERAL"/>
    <n v="15695"/>
    <s v="06 - DUARTE"/>
    <n v="4768626"/>
    <n v="1077476.07"/>
  </r>
  <r>
    <s v="2024"/>
    <x v="0"/>
    <x v="0"/>
    <x v="1"/>
    <x v="7"/>
    <x v="2"/>
    <s v="0206 - MINISTERIO DE EDUCACIÓN"/>
    <s v="0001 - MINISTERIO DE EDUCACION"/>
    <x v="2"/>
    <x v="10"/>
    <x v="41"/>
    <x v="5"/>
    <x v="42"/>
    <s v="S"/>
    <s v="64 - AMPLIACIÓN DEL PLANTEL EDUCATIVO PARA INICIAL BATEY EL CAÑO, MUNICIPIO YAMASÁ, PROVINCIA MONTE PLATA."/>
    <s v="10 - FONDO GENERAL"/>
    <n v="16014"/>
    <s v="29 - MONTE PLATA"/>
    <n v="6683666"/>
    <n v="0"/>
  </r>
  <r>
    <s v="2024"/>
    <x v="0"/>
    <x v="0"/>
    <x v="1"/>
    <x v="7"/>
    <x v="2"/>
    <s v="0206 - MINISTERIO DE EDUCACIÓN"/>
    <s v="0001 - MINISTERIO DE EDUCACION"/>
    <x v="2"/>
    <x v="10"/>
    <x v="41"/>
    <x v="5"/>
    <x v="42"/>
    <s v="S"/>
    <s v="64 - AMPLIACIÓN DEL PLANTEL EDUCATIVO PARA INICIAL JUAN ANTONIO ALIX - LUZ Y ESPERANZA, MUNICIPIO SAN ANTONIO DE GUERRA, PROVINCIA SANTO DOMINGO."/>
    <s v="10 - FONDO GENERAL"/>
    <n v="15869"/>
    <s v="32 - SANTO DOMINGO"/>
    <n v="11006928"/>
    <n v="0"/>
  </r>
  <r>
    <s v="2024"/>
    <x v="0"/>
    <x v="0"/>
    <x v="1"/>
    <x v="7"/>
    <x v="2"/>
    <s v="0206 - MINISTERIO DE EDUCACIÓN"/>
    <s v="0001 - MINISTERIO DE EDUCACION"/>
    <x v="2"/>
    <x v="10"/>
    <x v="41"/>
    <x v="5"/>
    <x v="42"/>
    <s v="S"/>
    <s v="64 - AMPLIACIÓN DEL PLANTEL EDUCATIVO PARA INICIAL PROF. AQUILES TRINIDAD, MUNICIPIO SANTIAGO, PROVINCIA SANTIAGO."/>
    <s v="10 - FONDO GENERAL"/>
    <n v="15733"/>
    <s v="25 - SANTIAGO"/>
    <n v="11208701"/>
    <n v="0"/>
  </r>
  <r>
    <s v="2024"/>
    <x v="0"/>
    <x v="0"/>
    <x v="1"/>
    <x v="7"/>
    <x v="2"/>
    <s v="0206 - MINISTERIO DE EDUCACIÓN"/>
    <s v="0001 - MINISTERIO DE EDUCACION"/>
    <x v="2"/>
    <x v="10"/>
    <x v="41"/>
    <x v="5"/>
    <x v="42"/>
    <s v="S"/>
    <s v="64 - AMPLIACIÓN DEL PLANTEL EDUCATIVO PARA INICIAL PROF. FELIPE JIMÉNEZ PEÑA, MUNICIPIO BONAO, PROVINCIA MONSEÑOR NOUEL."/>
    <s v="10 - FONDO GENERAL"/>
    <n v="16005"/>
    <s v="28 - MONSENOR NOUEL"/>
    <n v="6731551"/>
    <n v="0"/>
  </r>
  <r>
    <s v="2024"/>
    <x v="0"/>
    <x v="0"/>
    <x v="1"/>
    <x v="7"/>
    <x v="2"/>
    <s v="0206 - MINISTERIO DE EDUCACIÓN"/>
    <s v="0001 - MINISTERIO DE EDUCACION"/>
    <x v="2"/>
    <x v="10"/>
    <x v="41"/>
    <x v="5"/>
    <x v="42"/>
    <s v="S"/>
    <s v="64 - AMPLIACIÓN DEL PLANTEL EDUCATIVO PARA INICIAL SAN ANTONIO, MUNICIPIO SAN CRISTÓBAL, PROVINCIA SAN CRISTÓBAL."/>
    <s v="10 - FONDO GENERAL"/>
    <n v="15517"/>
    <s v="21 - SAN CRISTOBAL"/>
    <n v="6659723"/>
    <n v="2429732.63"/>
  </r>
  <r>
    <s v="2024"/>
    <x v="0"/>
    <x v="0"/>
    <x v="1"/>
    <x v="7"/>
    <x v="2"/>
    <s v="0206 - MINISTERIO DE EDUCACIÓN"/>
    <s v="0001 - MINISTERIO DE EDUCACION"/>
    <x v="2"/>
    <x v="10"/>
    <x v="41"/>
    <x v="5"/>
    <x v="42"/>
    <s v="S"/>
    <s v="64 - CONSTRUCCIÓN  DE 10 ESTANCIAS INFANTILES DE LA PROVINCIA DISTRITO NACIONAL (FASE 3)"/>
    <s v="10 - FONDO GENERAL"/>
    <n v="13610"/>
    <s v="01 - DISTRITO NACIONAL"/>
    <n v="27558546"/>
    <n v="7744549.2800000003"/>
  </r>
  <r>
    <s v="2024"/>
    <x v="0"/>
    <x v="0"/>
    <x v="1"/>
    <x v="7"/>
    <x v="2"/>
    <s v="0206 - MINISTERIO DE EDUCACIÓN"/>
    <s v="0001 - MINISTERIO DE EDUCACION"/>
    <x v="2"/>
    <x v="10"/>
    <x v="41"/>
    <x v="5"/>
    <x v="42"/>
    <s v="S"/>
    <s v="65 - AMPLIACIÓN DEL PLANTEL EDUCATIVO PARA INICIAL ACIBA, MUNICIPIO SANTIAGO, PROVINCIA SANTIAGO."/>
    <s v="10 - FONDO GENERAL"/>
    <n v="15734"/>
    <s v="25 - SANTIAGO"/>
    <n v="4768626"/>
    <n v="0"/>
  </r>
  <r>
    <s v="2024"/>
    <x v="0"/>
    <x v="0"/>
    <x v="1"/>
    <x v="7"/>
    <x v="2"/>
    <s v="0206 - MINISTERIO DE EDUCACIÓN"/>
    <s v="0001 - MINISTERIO DE EDUCACION"/>
    <x v="2"/>
    <x v="10"/>
    <x v="41"/>
    <x v="5"/>
    <x v="42"/>
    <s v="S"/>
    <s v="65 - AMPLIACIÓN DEL PLANTEL EDUCATIVO PARA INICIAL ELISEO CORDERO CASTILLO, MUNICIPIO SAN ANTONIO DE GUERRA, PROVINCIA SANTO DOMINGO."/>
    <s v="10 - FONDO GENERAL"/>
    <n v="15870"/>
    <s v="32 - SANTO DOMINGO"/>
    <n v="6611838"/>
    <n v="0"/>
  </r>
  <r>
    <s v="2024"/>
    <x v="0"/>
    <x v="0"/>
    <x v="1"/>
    <x v="7"/>
    <x v="2"/>
    <s v="0206 - MINISTERIO DE EDUCACIÓN"/>
    <s v="0001 - MINISTERIO DE EDUCACION"/>
    <x v="2"/>
    <x v="10"/>
    <x v="41"/>
    <x v="5"/>
    <x v="42"/>
    <s v="S"/>
    <s v="65 - AMPLIACIÓN DEL PLANTEL EDUCATIVO PARA INICIAL FÉLIX ANTONIO MARTÍNEZ ENCARNACIÓN, MUNICIPIO BONAO, PROVINCIA MONSEÑOR NOUEL."/>
    <s v="10 - FONDO GENERAL"/>
    <n v="16006"/>
    <s v="28 - MONSENOR NOUEL"/>
    <n v="6731551"/>
    <n v="0"/>
  </r>
  <r>
    <s v="2024"/>
    <x v="0"/>
    <x v="0"/>
    <x v="1"/>
    <x v="7"/>
    <x v="2"/>
    <s v="0206 - MINISTERIO DE EDUCACIÓN"/>
    <s v="0001 - MINISTERIO DE EDUCACION"/>
    <x v="2"/>
    <x v="10"/>
    <x v="41"/>
    <x v="5"/>
    <x v="42"/>
    <s v="S"/>
    <s v="65 - AMPLIACIÓN DEL PLANTEL EDUCATIVO PARA INICIAL FRANCISCO MORENO MUÑOZ, MUNICIPIO YAMASÁ, PROVINCIA MONTE PLATA."/>
    <s v="10 - FONDO GENERAL"/>
    <n v="16015"/>
    <s v="29 - MONTE PLATA"/>
    <n v="6683666"/>
    <n v="0"/>
  </r>
  <r>
    <s v="2024"/>
    <x v="0"/>
    <x v="0"/>
    <x v="1"/>
    <x v="7"/>
    <x v="2"/>
    <s v="0206 - MINISTERIO DE EDUCACIÓN"/>
    <s v="0001 - MINISTERIO DE EDUCACION"/>
    <x v="2"/>
    <x v="10"/>
    <x v="41"/>
    <x v="5"/>
    <x v="42"/>
    <s v="S"/>
    <s v="65 - AMPLIACIÓN DEL PLANTEL EDUCATIVO PARA INICIAL MARÍA DEL CONSUELO GARRIDO, MUNICIPIO SAN FRANCISCO DE MACORÍS, PROVINCIA DUARTE."/>
    <s v="10 - FONDO GENERAL"/>
    <n v="15696"/>
    <s v="06 - DUARTE"/>
    <n v="4768626"/>
    <n v="1077476.07"/>
  </r>
  <r>
    <s v="2024"/>
    <x v="0"/>
    <x v="0"/>
    <x v="1"/>
    <x v="7"/>
    <x v="2"/>
    <s v="0206 - MINISTERIO DE EDUCACIÓN"/>
    <s v="0001 - MINISTERIO DE EDUCACION"/>
    <x v="2"/>
    <x v="10"/>
    <x v="41"/>
    <x v="5"/>
    <x v="42"/>
    <s v="S"/>
    <s v="65 - AMPLIACIÓN DEL PLANTEL EDUCATIVO PARA INICIAL SABANA TORO, MUNICIPIO SAN CRISTÓBAL, PROVINCIA SAN CRISTÓBAL."/>
    <s v="10 - FONDO GENERAL"/>
    <n v="15518"/>
    <s v="21 - SAN CRISTOBAL"/>
    <n v="11087637"/>
    <n v="1514684.21"/>
  </r>
  <r>
    <s v="2024"/>
    <x v="0"/>
    <x v="0"/>
    <x v="1"/>
    <x v="7"/>
    <x v="2"/>
    <s v="0206 - MINISTERIO DE EDUCACIÓN"/>
    <s v="0001 - MINISTERIO DE EDUCACION"/>
    <x v="2"/>
    <x v="10"/>
    <x v="41"/>
    <x v="5"/>
    <x v="42"/>
    <s v="S"/>
    <s v="65 - CONSTRUCCIÓN DE 1 ESTANCIAS INFANTILES EN LA PROVINCIA DE MARIA TRINIDAD SÁNCHEZ (FASE 3)"/>
    <s v="10 - FONDO GENERAL"/>
    <n v="13605"/>
    <s v="14 - MARIA TRINIDAD SANCHEZ"/>
    <n v="5157222"/>
    <n v="0"/>
  </r>
  <r>
    <s v="2024"/>
    <x v="0"/>
    <x v="0"/>
    <x v="1"/>
    <x v="7"/>
    <x v="2"/>
    <s v="0206 - MINISTERIO DE EDUCACIÓN"/>
    <s v="0001 - MINISTERIO DE EDUCACION"/>
    <x v="2"/>
    <x v="10"/>
    <x v="41"/>
    <x v="5"/>
    <x v="42"/>
    <s v="S"/>
    <s v="66 - AMPLIACIÓN DEL PLANTEL EDUCATIVO PARA INICIAL AGUSTÍN SANTANA, MUNICIPIO SAN ANTONIO DE GUERRA, PROVINCIA SANTO DOMINGO."/>
    <s v="10 - FONDO GENERAL"/>
    <n v="15871"/>
    <s v="32 - SANTO DOMINGO"/>
    <n v="6611838"/>
    <n v="0"/>
  </r>
  <r>
    <s v="2024"/>
    <x v="0"/>
    <x v="0"/>
    <x v="1"/>
    <x v="7"/>
    <x v="2"/>
    <s v="0206 - MINISTERIO DE EDUCACIÓN"/>
    <s v="0001 - MINISTERIO DE EDUCACION"/>
    <x v="2"/>
    <x v="10"/>
    <x v="41"/>
    <x v="5"/>
    <x v="42"/>
    <s v="S"/>
    <s v="66 - AMPLIACIÓN DEL PLANTEL EDUCATIVO PARA INICIAL ESTILIANO SUSANA, MUNICIPIO VILLA ALTAGRACIA, PROVINCIA SAN CRISTÓBAL."/>
    <s v="10 - FONDO GENERAL"/>
    <n v="15519"/>
    <s v="21 - SAN CRISTOBAL"/>
    <n v="6659723"/>
    <n v="1514684.21"/>
  </r>
  <r>
    <s v="2024"/>
    <x v="0"/>
    <x v="0"/>
    <x v="1"/>
    <x v="7"/>
    <x v="2"/>
    <s v="0206 - MINISTERIO DE EDUCACIÓN"/>
    <s v="0001 - MINISTERIO DE EDUCACION"/>
    <x v="2"/>
    <x v="10"/>
    <x v="41"/>
    <x v="5"/>
    <x v="42"/>
    <s v="S"/>
    <s v="66 - AMPLIACIÓN DEL PLANTEL EDUCATIVO PARA INICIAL JAPÓN (HATO DEL YAQUE), MUNICIPIO SANTIAGO, PROVINCIA SANTIAGO."/>
    <s v="10 - FONDO GENERAL"/>
    <n v="15735"/>
    <s v="25 - SANTIAGO"/>
    <n v="11208701"/>
    <n v="0"/>
  </r>
  <r>
    <s v="2024"/>
    <x v="0"/>
    <x v="0"/>
    <x v="1"/>
    <x v="7"/>
    <x v="2"/>
    <s v="0206 - MINISTERIO DE EDUCACIÓN"/>
    <s v="0001 - MINISTERIO DE EDUCACION"/>
    <x v="2"/>
    <x v="10"/>
    <x v="41"/>
    <x v="5"/>
    <x v="42"/>
    <s v="S"/>
    <s v="66 - AMPLIACIÓN DEL PLANTEL EDUCATIVO PARA INICIAL JUAN VENTURA, MUNICIPIO VILLA TAPIA, PROVINCIA HERMANAS MIRABAL."/>
    <s v="10 - FONDO GENERAL"/>
    <n v="15697"/>
    <s v="19 - HERMANAS MIRABAL"/>
    <n v="6731551"/>
    <n v="1496457.82"/>
  </r>
  <r>
    <s v="2024"/>
    <x v="0"/>
    <x v="0"/>
    <x v="1"/>
    <x v="7"/>
    <x v="2"/>
    <s v="0206 - MINISTERIO DE EDUCACIÓN"/>
    <s v="0001 - MINISTERIO DE EDUCACION"/>
    <x v="2"/>
    <x v="10"/>
    <x v="41"/>
    <x v="5"/>
    <x v="42"/>
    <s v="S"/>
    <s v="66 - AMPLIACIÓN DEL PLANTEL EDUCATIVO PARA INICIAL LOS ÁNGELITOS, MUNICIPIO YAMASÁ, PROVINCIA MONTE PLATA."/>
    <s v="10 - FONDO GENERAL"/>
    <n v="16016"/>
    <s v="29 - MONTE PLATA"/>
    <n v="6683666"/>
    <n v="0"/>
  </r>
  <r>
    <s v="2024"/>
    <x v="0"/>
    <x v="0"/>
    <x v="1"/>
    <x v="7"/>
    <x v="2"/>
    <s v="0206 - MINISTERIO DE EDUCACIÓN"/>
    <s v="0001 - MINISTERIO DE EDUCACION"/>
    <x v="2"/>
    <x v="10"/>
    <x v="41"/>
    <x v="5"/>
    <x v="42"/>
    <s v="S"/>
    <s v="66 - AMPLIACIÓN DEL PLANTEL EDUCATIVO PARA INICIAL PROF. EUGENIO GENAO REYES, MUNICIPIO LA MATA, PROVINCIA SANCHEZ RAMIREZ."/>
    <s v="10 - FONDO GENERAL"/>
    <n v="16007"/>
    <s v="24 - SANCHEZ RAMIREZ"/>
    <n v="6731551"/>
    <n v="0"/>
  </r>
  <r>
    <s v="2024"/>
    <x v="0"/>
    <x v="0"/>
    <x v="1"/>
    <x v="7"/>
    <x v="2"/>
    <s v="0206 - MINISTERIO DE EDUCACIÓN"/>
    <s v="0001 - MINISTERIO DE EDUCACION"/>
    <x v="2"/>
    <x v="10"/>
    <x v="41"/>
    <x v="5"/>
    <x v="42"/>
    <s v="S"/>
    <s v="66 - CONSTRUCCIÓN DE 7 ESTANCIAS INFANTILES EN LA PROVINCIA DE SANTIAGO (FASE 3)"/>
    <s v="10 - FONDO GENERAL"/>
    <n v="13614"/>
    <s v="25 - SANTIAGO"/>
    <n v="38457890"/>
    <n v="0"/>
  </r>
  <r>
    <s v="2024"/>
    <x v="0"/>
    <x v="0"/>
    <x v="1"/>
    <x v="7"/>
    <x v="2"/>
    <s v="0206 - MINISTERIO DE EDUCACIÓN"/>
    <s v="0001 - MINISTERIO DE EDUCACION"/>
    <x v="2"/>
    <x v="10"/>
    <x v="41"/>
    <x v="5"/>
    <x v="42"/>
    <s v="S"/>
    <s v="67 - AMPLIACIÓN DEL PLANTEL EDUCATIVO PARA INICIAL ANTONIO VILLAR, MUNICIPIO VILLA TAPIA, PROVINCIA HERMANAS MIRABAL."/>
    <s v="10 - FONDO GENERAL"/>
    <n v="15698"/>
    <s v="19 - HERMANAS MIRABAL"/>
    <n v="4768626"/>
    <n v="1077476.06"/>
  </r>
  <r>
    <s v="2024"/>
    <x v="0"/>
    <x v="0"/>
    <x v="1"/>
    <x v="7"/>
    <x v="2"/>
    <s v="0206 - MINISTERIO DE EDUCACIÓN"/>
    <s v="0001 - MINISTERIO DE EDUCACION"/>
    <x v="2"/>
    <x v="10"/>
    <x v="41"/>
    <x v="5"/>
    <x v="42"/>
    <s v="S"/>
    <s v="67 - AMPLIACIÓN DEL PLANTEL EDUCATIVO PARA INICIAL AURA ESTELA NÚÑEZ, MUNICIPIO VILLA ALTAGRACIA, PROVINCIA SAN CRISTÓBAL."/>
    <s v="10 - FONDO GENERAL"/>
    <n v="15520"/>
    <s v="21 - SAN CRISTOBAL"/>
    <n v="6659723"/>
    <n v="1514684.21"/>
  </r>
  <r>
    <s v="2024"/>
    <x v="0"/>
    <x v="0"/>
    <x v="1"/>
    <x v="7"/>
    <x v="2"/>
    <s v="0206 - MINISTERIO DE EDUCACIÓN"/>
    <s v="0001 - MINISTERIO DE EDUCACION"/>
    <x v="2"/>
    <x v="10"/>
    <x v="41"/>
    <x v="5"/>
    <x v="42"/>
    <s v="S"/>
    <s v="67 - AMPLIACIÓN DEL PLANTEL EDUCATIVO PARA INICIAL MERCEDES KRAWINKEL, MUNICIPIO SAN ANTONIO DE GUERRA, PROVINCIA SANTO DOMINGO."/>
    <s v="10 - FONDO GENERAL"/>
    <n v="15872"/>
    <s v="32 - SANTO DOMINGO"/>
    <n v="4684890"/>
    <n v="0"/>
  </r>
  <r>
    <s v="2024"/>
    <x v="0"/>
    <x v="0"/>
    <x v="1"/>
    <x v="7"/>
    <x v="2"/>
    <s v="0206 - MINISTERIO DE EDUCACIÓN"/>
    <s v="0001 - MINISTERIO DE EDUCACION"/>
    <x v="2"/>
    <x v="10"/>
    <x v="41"/>
    <x v="5"/>
    <x v="42"/>
    <s v="S"/>
    <s v="67 - AMPLIACIÓN DEL PLANTEL EDUCATIVO PARA INICIAL NORMA LUCRECIA MEDRANO, MUNICIPIO SANTIAGO, PROVINCIA SANTIAGO."/>
    <s v="10 - FONDO GENERAL"/>
    <n v="15736"/>
    <s v="25 - SANTIAGO"/>
    <n v="4768626"/>
    <n v="3594898.5"/>
  </r>
  <r>
    <s v="2024"/>
    <x v="0"/>
    <x v="0"/>
    <x v="1"/>
    <x v="7"/>
    <x v="2"/>
    <s v="0206 - MINISTERIO DE EDUCACIÓN"/>
    <s v="0001 - MINISTERIO DE EDUCACION"/>
    <x v="2"/>
    <x v="10"/>
    <x v="41"/>
    <x v="5"/>
    <x v="42"/>
    <s v="S"/>
    <s v="67 - AMPLIACIÓN DEL PLANTEL EDUCATIVO PARA INICIAL PROYECTO AGRARIO, MUNICIPIO LA MATA, PROVINCIA SANCHEZ RAMIREZ."/>
    <s v="10 - FONDO GENERAL"/>
    <n v="16008"/>
    <s v="24 - SANCHEZ RAMIREZ"/>
    <n v="11208701"/>
    <n v="0"/>
  </r>
  <r>
    <s v="2024"/>
    <x v="0"/>
    <x v="0"/>
    <x v="1"/>
    <x v="7"/>
    <x v="2"/>
    <s v="0206 - MINISTERIO DE EDUCACIÓN"/>
    <s v="0001 - MINISTERIO DE EDUCACION"/>
    <x v="2"/>
    <x v="10"/>
    <x v="41"/>
    <x v="5"/>
    <x v="42"/>
    <s v="S"/>
    <s v="67 - AMPLIACIÓN DEL PLANTEL EDUCATIVO PARA INICIAL SABANA GRANDE, MUNICIPIO YAMASÁ, PROVINCIA MONTE PLATA."/>
    <s v="10 - FONDO GENERAL"/>
    <n v="16017"/>
    <s v="29 - MONTE PLATA"/>
    <n v="11127992"/>
    <n v="0"/>
  </r>
  <r>
    <s v="2024"/>
    <x v="0"/>
    <x v="0"/>
    <x v="1"/>
    <x v="7"/>
    <x v="2"/>
    <s v="0206 - MINISTERIO DE EDUCACIÓN"/>
    <s v="0001 - MINISTERIO DE EDUCACION"/>
    <x v="2"/>
    <x v="10"/>
    <x v="41"/>
    <x v="5"/>
    <x v="42"/>
    <s v="S"/>
    <s v="67 - CONSTRUCCIÓN DE 13 ESTANCIAS INFANTILES EN LA PROVINCIA SANTO DOMINGO (FASE 3)"/>
    <s v="10 - FONDO GENERAL"/>
    <n v="13611"/>
    <s v="32 - SANTO DOMINGO"/>
    <n v="24134447"/>
    <n v="29829957.609999996"/>
  </r>
  <r>
    <s v="2024"/>
    <x v="0"/>
    <x v="0"/>
    <x v="1"/>
    <x v="7"/>
    <x v="2"/>
    <s v="0206 - MINISTERIO DE EDUCACIÓN"/>
    <s v="0001 - MINISTERIO DE EDUCACION"/>
    <x v="2"/>
    <x v="10"/>
    <x v="41"/>
    <x v="5"/>
    <x v="42"/>
    <s v="S"/>
    <s v="68 - AMPLIACIÓN DEL PLANTEL EDUCATIVO PARA INICIAL DR. JOSÉ FRANCISCO PEÑA GÓMEZ, MUNICIPIO YAMASÁ, PROVINCIA MONTE PLATA."/>
    <s v="10 - FONDO GENERAL"/>
    <n v="16018"/>
    <s v="29 - MONTE PLATA"/>
    <n v="4735132"/>
    <n v="0"/>
  </r>
  <r>
    <s v="2024"/>
    <x v="0"/>
    <x v="0"/>
    <x v="1"/>
    <x v="7"/>
    <x v="2"/>
    <s v="0206 - MINISTERIO DE EDUCACIÓN"/>
    <s v="0001 - MINISTERIO DE EDUCACION"/>
    <x v="2"/>
    <x v="10"/>
    <x v="41"/>
    <x v="5"/>
    <x v="42"/>
    <s v="S"/>
    <s v="68 - AMPLIACIÓN DEL PLANTEL EDUCATIVO PARA INICIAL FRANCISCO DEL ROSARIO SÁNCHEZ, MUNICIPIO SAN ANTONIO DE GUERRA, PROVINCIA SANTO DOMINGO."/>
    <s v="10 - FONDO GENERAL"/>
    <n v="15873"/>
    <s v="32 - SANTO DOMINGO"/>
    <n v="6611838"/>
    <n v="0"/>
  </r>
  <r>
    <s v="2024"/>
    <x v="0"/>
    <x v="0"/>
    <x v="1"/>
    <x v="7"/>
    <x v="2"/>
    <s v="0206 - MINISTERIO DE EDUCACIÓN"/>
    <s v="0001 - MINISTERIO DE EDUCACION"/>
    <x v="2"/>
    <x v="10"/>
    <x v="41"/>
    <x v="5"/>
    <x v="42"/>
    <s v="S"/>
    <s v="68 - AMPLIACIÓN DEL PLANTEL EDUCATIVO PARA INICIAL LIDIA ANTONIA LUCIANO LIZ, MUNICIPIO SANTIAGO, PROVINCIA SANTIAGO."/>
    <s v="10 - FONDO GENERAL"/>
    <n v="15737"/>
    <s v="25 - SANTIAGO"/>
    <n v="11208701"/>
    <n v="0"/>
  </r>
  <r>
    <s v="2024"/>
    <x v="0"/>
    <x v="0"/>
    <x v="1"/>
    <x v="7"/>
    <x v="2"/>
    <s v="0206 - MINISTERIO DE EDUCACIÓN"/>
    <s v="0001 - MINISTERIO DE EDUCACION"/>
    <x v="2"/>
    <x v="10"/>
    <x v="41"/>
    <x v="5"/>
    <x v="42"/>
    <s v="S"/>
    <s v="68 - AMPLIACIÓN DEL PLANTEL EDUCATIVO PARA INICIAL PEDRO MARÍA BURGOS, MUNICIPIO NAGUA, PROVINCIA MARIA TRINIDAD SANCHEZ."/>
    <s v="10 - FONDO GENERAL"/>
    <n v="15920"/>
    <s v="14 - MARIA TRINIDAD SANCHEZ"/>
    <n v="4802120"/>
    <n v="0"/>
  </r>
  <r>
    <s v="2024"/>
    <x v="0"/>
    <x v="0"/>
    <x v="1"/>
    <x v="7"/>
    <x v="2"/>
    <s v="0206 - MINISTERIO DE EDUCACIÓN"/>
    <s v="0001 - MINISTERIO DE EDUCACION"/>
    <x v="2"/>
    <x v="10"/>
    <x v="41"/>
    <x v="5"/>
    <x v="42"/>
    <s v="S"/>
    <s v="68 - AMPLIACIÓN DEL PLANTEL EDUCATIVO PARA INICIAL PROF. LORENZO PÉREZ POCHE, MUNICIPIO VILLA ALTAGRACIA, PROVINCIA SAN CRISTÓBAL."/>
    <s v="10 - FONDO GENERAL"/>
    <n v="15521"/>
    <s v="21 - SAN CRISTOBAL"/>
    <n v="6659723"/>
    <n v="1514684.21"/>
  </r>
  <r>
    <s v="2024"/>
    <x v="0"/>
    <x v="0"/>
    <x v="1"/>
    <x v="7"/>
    <x v="2"/>
    <s v="0206 - MINISTERIO DE EDUCACIÓN"/>
    <s v="0001 - MINISTERIO DE EDUCACION"/>
    <x v="2"/>
    <x v="10"/>
    <x v="41"/>
    <x v="5"/>
    <x v="42"/>
    <s v="S"/>
    <s v="69 - AMPLIACIÓN DEL PLANTEL EDUCATIVO PARA INICIAL JAVIER ANGULO GURIDI, MUNICIPIO VILLA ALTAGRACIA, PROVINCIA SAN CRISTÓBAL."/>
    <s v="10 - FONDO GENERAL"/>
    <n v="15522"/>
    <s v="21 - SAN CRISTOBAL"/>
    <n v="11087637"/>
    <n v="2494717.25"/>
  </r>
  <r>
    <s v="2024"/>
    <x v="0"/>
    <x v="0"/>
    <x v="1"/>
    <x v="7"/>
    <x v="2"/>
    <s v="0206 - MINISTERIO DE EDUCACIÓN"/>
    <s v="0001 - MINISTERIO DE EDUCACION"/>
    <x v="2"/>
    <x v="10"/>
    <x v="41"/>
    <x v="5"/>
    <x v="42"/>
    <s v="S"/>
    <s v="69 - AMPLIACIÓN DEL PLANTEL EDUCATIVO PARA INICIAL JUAN REYES SANTANA, MUNICIPIO SANTO DOMINGO ESTE, PROVINCIA SANTO DOMINGO."/>
    <s v="10 - FONDO GENERAL"/>
    <n v="15874"/>
    <s v="32 - SANTO DOMINGO"/>
    <n v="6611838"/>
    <n v="0"/>
  </r>
  <r>
    <s v="2024"/>
    <x v="0"/>
    <x v="0"/>
    <x v="1"/>
    <x v="7"/>
    <x v="2"/>
    <s v="0206 - MINISTERIO DE EDUCACIÓN"/>
    <s v="0001 - MINISTERIO DE EDUCACION"/>
    <x v="2"/>
    <x v="10"/>
    <x v="41"/>
    <x v="5"/>
    <x v="42"/>
    <s v="S"/>
    <s v="69 - AMPLIACIÓN DEL PLANTEL EDUCATIVO PARA INICIAL LOS JOVILLOS, MUNICIPIO YAMASÁ, PROVINCIA MONTE PLATA."/>
    <s v="10 - FONDO GENERAL"/>
    <n v="16019"/>
    <s v="29 - MONTE PLATA"/>
    <n v="6683666"/>
    <n v="0"/>
  </r>
  <r>
    <s v="2024"/>
    <x v="0"/>
    <x v="0"/>
    <x v="1"/>
    <x v="7"/>
    <x v="2"/>
    <s v="0206 - MINISTERIO DE EDUCACIÓN"/>
    <s v="0001 - MINISTERIO DE EDUCACION"/>
    <x v="2"/>
    <x v="10"/>
    <x v="41"/>
    <x v="5"/>
    <x v="42"/>
    <s v="S"/>
    <s v="69 - AMPLIACIÓN DEL PLANTEL EDUCATIVO PARA INICIAL LUIS ENRIQUE AUGUSTO YANGUELA GÓMEZ , MUNICIPIO NAGUA, PROVINCIA MARIA TRINIDAD SANCHEZ."/>
    <s v="10 - FONDO GENERAL"/>
    <n v="15921"/>
    <s v="14 - MARIA TRINIDAD SANCHEZ"/>
    <n v="6779437"/>
    <n v="0"/>
  </r>
  <r>
    <s v="2024"/>
    <x v="0"/>
    <x v="0"/>
    <x v="1"/>
    <x v="7"/>
    <x v="2"/>
    <s v="0206 - MINISTERIO DE EDUCACIÓN"/>
    <s v="0001 - MINISTERIO DE EDUCACION"/>
    <x v="2"/>
    <x v="10"/>
    <x v="41"/>
    <x v="5"/>
    <x v="42"/>
    <s v="S"/>
    <s v="69 - AMPLIACIÓN DEL PLANTEL EDUCATIVO PARA INICIAL MANUEL DE JESÚS LUCIANO MÉNDEZ, MUNICIPIO SANTIAGO, PROVINCIA SANTIAGO."/>
    <s v="10 - FONDO GENERAL"/>
    <n v="15738"/>
    <s v="25 - SANTIAGO"/>
    <n v="11208701"/>
    <n v="2476598.5699999998"/>
  </r>
  <r>
    <s v="2024"/>
    <x v="0"/>
    <x v="0"/>
    <x v="1"/>
    <x v="7"/>
    <x v="2"/>
    <s v="0206 - MINISTERIO DE EDUCACIÓN"/>
    <s v="0001 - MINISTERIO DE EDUCACION"/>
    <x v="2"/>
    <x v="10"/>
    <x v="41"/>
    <x v="5"/>
    <x v="42"/>
    <s v="S"/>
    <s v="70 - AMPLIACIÓN DEL PLANTEL EDUCATIVO PARA INICIAL AGUSTÍN CAMILO HENRÍQUEZ, MUNICIPIO CABRERA, PROVINCIA MARIA TRINIDAD SANCHEZ."/>
    <s v="10 - FONDO GENERAL"/>
    <n v="15922"/>
    <s v="14 - MARIA TRINIDAD SANCHEZ"/>
    <n v="11289410"/>
    <n v="0"/>
  </r>
  <r>
    <s v="2024"/>
    <x v="0"/>
    <x v="0"/>
    <x v="1"/>
    <x v="7"/>
    <x v="2"/>
    <s v="0206 - MINISTERIO DE EDUCACIÓN"/>
    <s v="0001 - MINISTERIO DE EDUCACION"/>
    <x v="2"/>
    <x v="10"/>
    <x v="41"/>
    <x v="5"/>
    <x v="42"/>
    <s v="S"/>
    <s v="70 - AMPLIACIÓN DEL PLANTEL EDUCATIVO PARA INICIAL BAO, MUNICIPIO JÁNICO, PROVINCIA SANTIAGO."/>
    <s v="10 - FONDO GENERAL"/>
    <n v="15739"/>
    <s v="25 - SANTIAGO"/>
    <n v="4768626"/>
    <n v="1118299.93"/>
  </r>
  <r>
    <s v="2024"/>
    <x v="0"/>
    <x v="0"/>
    <x v="1"/>
    <x v="7"/>
    <x v="2"/>
    <s v="0206 - MINISTERIO DE EDUCACIÓN"/>
    <s v="0001 - MINISTERIO DE EDUCACION"/>
    <x v="2"/>
    <x v="10"/>
    <x v="41"/>
    <x v="5"/>
    <x v="42"/>
    <s v="S"/>
    <s v="70 - AMPLIACIÓN DEL PLANTEL EDUCATIVO PARA INICIAL JOBITA SORIANO, MUNICIPIO SAN ANTONIO DE GUERRA, PROVINCIA SANTO DOMINGO."/>
    <s v="10 - FONDO GENERAL"/>
    <n v="15875"/>
    <s v="32 - SANTO DOMINGO"/>
    <n v="6611838"/>
    <n v="0"/>
  </r>
  <r>
    <s v="2024"/>
    <x v="0"/>
    <x v="0"/>
    <x v="1"/>
    <x v="7"/>
    <x v="2"/>
    <s v="0206 - MINISTERIO DE EDUCACIÓN"/>
    <s v="0001 - MINISTERIO DE EDUCACION"/>
    <x v="2"/>
    <x v="10"/>
    <x v="41"/>
    <x v="5"/>
    <x v="42"/>
    <s v="S"/>
    <s v="70 - AMPLIACIÓN DEL PLANTEL EDUCATIVO PARA INICIAL LA CEJA, MUNICIPIO YAMASÁ, PROVINCIA MONTE PLATA."/>
    <s v="10 - FONDO GENERAL"/>
    <n v="16020"/>
    <s v="29 - MONTE PLATA"/>
    <n v="6683666"/>
    <n v="0"/>
  </r>
  <r>
    <s v="2024"/>
    <x v="0"/>
    <x v="0"/>
    <x v="1"/>
    <x v="7"/>
    <x v="2"/>
    <s v="0206 - MINISTERIO DE EDUCACIÓN"/>
    <s v="0001 - MINISTERIO DE EDUCACION"/>
    <x v="2"/>
    <x v="10"/>
    <x v="41"/>
    <x v="5"/>
    <x v="42"/>
    <s v="S"/>
    <s v="70 - AMPLIACIÓN DEL PLANTEL EDUCATIVO PARA INICIAL LA CUCHILLA, MUNICIPIO VILLA ALTAGRACIA, PROVINCIA SAN CRISTÓBAL."/>
    <s v="10 - FONDO GENERAL"/>
    <n v="15523"/>
    <s v="21 - SAN CRISTOBAL"/>
    <n v="6659723"/>
    <n v="1498436.31"/>
  </r>
  <r>
    <s v="2024"/>
    <x v="0"/>
    <x v="0"/>
    <x v="1"/>
    <x v="7"/>
    <x v="2"/>
    <s v="0206 - MINISTERIO DE EDUCACIÓN"/>
    <s v="0001 - MINISTERIO DE EDUCACION"/>
    <x v="2"/>
    <x v="10"/>
    <x v="41"/>
    <x v="5"/>
    <x v="42"/>
    <s v="S"/>
    <s v="71 - AMPLIACIÓN DEL PLANTEL EDUCATIVO PARA INICIAL DR. JOSÉ FRANCISCO PEÑA GÓMEZ, MUNICIPIO MONTE PLATA, PROVINCIA MONTE PLATA."/>
    <s v="10 - FONDO GENERAL"/>
    <n v="16021"/>
    <s v="29 - MONTE PLATA"/>
    <n v="6683666"/>
    <n v="0"/>
  </r>
  <r>
    <s v="2024"/>
    <x v="0"/>
    <x v="0"/>
    <x v="1"/>
    <x v="7"/>
    <x v="2"/>
    <s v="0206 - MINISTERIO DE EDUCACIÓN"/>
    <s v="0001 - MINISTERIO DE EDUCACION"/>
    <x v="2"/>
    <x v="10"/>
    <x v="41"/>
    <x v="5"/>
    <x v="42"/>
    <s v="S"/>
    <s v="71 - AMPLIACIÓN DEL PLANTEL EDUCATIVO PARA INICIAL JOSÉ CRISTINO COLLADO, MUNICIPIO SANTIAGO, PROVINCIA SANTIAGO."/>
    <s v="10 - FONDO GENERAL"/>
    <n v="15740"/>
    <s v="25 - SANTIAGO"/>
    <n v="6731551"/>
    <n v="0"/>
  </r>
  <r>
    <s v="2024"/>
    <x v="0"/>
    <x v="0"/>
    <x v="1"/>
    <x v="7"/>
    <x v="2"/>
    <s v="0206 - MINISTERIO DE EDUCACIÓN"/>
    <s v="0001 - MINISTERIO DE EDUCACION"/>
    <x v="2"/>
    <x v="10"/>
    <x v="41"/>
    <x v="5"/>
    <x v="42"/>
    <s v="S"/>
    <s v="71 - AMPLIACIÓN DEL PLANTEL EDUCATIVO PARA INICIAL LA CABIRMA, MUNICIPIO CABRERA, PROVINCIA MARIA TRINIDAD SANCHEZ."/>
    <s v="10 - FONDO GENERAL"/>
    <n v="15923"/>
    <s v="14 - MARIA TRINIDAD SANCHEZ"/>
    <n v="4802120"/>
    <n v="0"/>
  </r>
  <r>
    <s v="2024"/>
    <x v="0"/>
    <x v="0"/>
    <x v="1"/>
    <x v="7"/>
    <x v="2"/>
    <s v="0206 - MINISTERIO DE EDUCACIÓN"/>
    <s v="0001 - MINISTERIO DE EDUCACION"/>
    <x v="2"/>
    <x v="10"/>
    <x v="41"/>
    <x v="5"/>
    <x v="42"/>
    <s v="S"/>
    <s v="71 - AMPLIACIÓN DEL PLANTEL EDUCATIVO PARA INICIAL MARÍA DEL ROSARIO ALMÁNZAR, MUNICIPIO VILLA ALTAGRACIA, PROVINCIA SAN CRISTÓBAL."/>
    <s v="10 - FONDO GENERAL"/>
    <n v="15524"/>
    <s v="21 - SAN CRISTOBAL"/>
    <n v="6659723"/>
    <n v="1498436.31"/>
  </r>
  <r>
    <s v="2024"/>
    <x v="0"/>
    <x v="0"/>
    <x v="1"/>
    <x v="7"/>
    <x v="2"/>
    <s v="0206 - MINISTERIO DE EDUCACIÓN"/>
    <s v="0001 - MINISTERIO DE EDUCACION"/>
    <x v="2"/>
    <x v="10"/>
    <x v="41"/>
    <x v="5"/>
    <x v="42"/>
    <s v="S"/>
    <s v="71 - AMPLIACIÓN DEL PLANTEL EDUCATIVO PARA INICIAL SANTIAGO LANOY, MUNICIPIO SAN ANTONIO DE GUERRA, PROVINCIA SANTO DOMINGO."/>
    <s v="10 - FONDO GENERAL"/>
    <n v="15876"/>
    <s v="32 - SANTO DOMINGO"/>
    <n v="6611838"/>
    <n v="0"/>
  </r>
  <r>
    <s v="2024"/>
    <x v="0"/>
    <x v="0"/>
    <x v="1"/>
    <x v="7"/>
    <x v="2"/>
    <s v="0206 - MINISTERIO DE EDUCACIÓN"/>
    <s v="0001 - MINISTERIO DE EDUCACION"/>
    <x v="2"/>
    <x v="10"/>
    <x v="41"/>
    <x v="5"/>
    <x v="42"/>
    <s v="S"/>
    <s v="72 - AMPLIACIÓN DEL PLANTEL EDUCATIVO PARA INICIAL DON JUAN, MUNICIPIO MONTE PLATA, PROVINCIA MONTE PLATA."/>
    <s v="10 - FONDO GENERAL"/>
    <n v="16022"/>
    <s v="29 - MONTE PLATA"/>
    <n v="11127992"/>
    <n v="0"/>
  </r>
  <r>
    <s v="2024"/>
    <x v="0"/>
    <x v="0"/>
    <x v="1"/>
    <x v="7"/>
    <x v="2"/>
    <s v="0206 - MINISTERIO DE EDUCACIÓN"/>
    <s v="0001 - MINISTERIO DE EDUCACION"/>
    <x v="2"/>
    <x v="10"/>
    <x v="41"/>
    <x v="5"/>
    <x v="42"/>
    <s v="S"/>
    <s v="72 - AMPLIACIÓN DEL PLANTEL EDUCATIVO PARA INICIAL JUAN ANTONIO ALIX, MUNICIPIO SAN ANTONIO DE GUERRA, PROVINCIA SANTO DOMINGO."/>
    <s v="10 - FONDO GENERAL"/>
    <n v="15877"/>
    <s v="32 - SANTO DOMINGO"/>
    <n v="6611838"/>
    <n v="0"/>
  </r>
  <r>
    <s v="2024"/>
    <x v="0"/>
    <x v="0"/>
    <x v="1"/>
    <x v="7"/>
    <x v="2"/>
    <s v="0206 - MINISTERIO DE EDUCACIÓN"/>
    <s v="0001 - MINISTERIO DE EDUCACION"/>
    <x v="2"/>
    <x v="10"/>
    <x v="41"/>
    <x v="5"/>
    <x v="42"/>
    <s v="S"/>
    <s v="72 - AMPLIACIÓN DEL PLANTEL EDUCATIVO PARA INICIAL LUIS MOREL, MUNICIPIO SANTA BÁRBARA DE SAMANÁ, PROVINCIA SAMANÁ."/>
    <s v="10 - FONDO GENERAL"/>
    <n v="15924"/>
    <s v="20 - SAMANA"/>
    <n v="6779437"/>
    <n v="0"/>
  </r>
  <r>
    <s v="2024"/>
    <x v="0"/>
    <x v="0"/>
    <x v="1"/>
    <x v="7"/>
    <x v="2"/>
    <s v="0206 - MINISTERIO DE EDUCACIÓN"/>
    <s v="0001 - MINISTERIO DE EDUCACION"/>
    <x v="2"/>
    <x v="10"/>
    <x v="41"/>
    <x v="5"/>
    <x v="42"/>
    <s v="S"/>
    <s v="72 - AMPLIACIÓN DEL PLANTEL EDUCATIVO PARA INICIAL MIGUEL ÁNGEL JIMÉNEZ, MUNICIPIO SANTIAGO, PROVINCIA SANTIAGO."/>
    <s v="10 - FONDO GENERAL"/>
    <n v="15741"/>
    <s v="25 - SANTIAGO"/>
    <n v="11208701"/>
    <n v="0"/>
  </r>
  <r>
    <s v="2024"/>
    <x v="0"/>
    <x v="0"/>
    <x v="1"/>
    <x v="7"/>
    <x v="2"/>
    <s v="0206 - MINISTERIO DE EDUCACIÓN"/>
    <s v="0001 - MINISTERIO DE EDUCACION"/>
    <x v="2"/>
    <x v="10"/>
    <x v="41"/>
    <x v="5"/>
    <x v="42"/>
    <s v="S"/>
    <s v="72 - AMPLIACIÓN DEL PLANTEL EDUCATIVO PARA INICIAL PROF. FLORA MATILDE JIMÉNEZ, MUNICIPIO VILLA ALTAGRACIA, PROVINCIA SAN CRISTÓBAL."/>
    <s v="10 - FONDO GENERAL"/>
    <n v="15525"/>
    <s v="21 - SAN CRISTOBAL"/>
    <n v="4718384"/>
    <n v="1061635.44"/>
  </r>
  <r>
    <s v="2024"/>
    <x v="0"/>
    <x v="0"/>
    <x v="1"/>
    <x v="7"/>
    <x v="2"/>
    <s v="0206 - MINISTERIO DE EDUCACIÓN"/>
    <s v="0001 - MINISTERIO DE EDUCACION"/>
    <x v="2"/>
    <x v="10"/>
    <x v="41"/>
    <x v="5"/>
    <x v="42"/>
    <s v="S"/>
    <s v="73 - AMPLIACIÓN DEL PLANTEL EDUCATIVO PARA INICIAL CHIRINO, MUNICIPIO MONTE PLATA, PROVINCIA MONTE PLATA."/>
    <s v="10 - FONDO GENERAL"/>
    <n v="16023"/>
    <s v="29 - MONTE PLATA"/>
    <n v="4735132"/>
    <n v="0"/>
  </r>
  <r>
    <s v="2024"/>
    <x v="0"/>
    <x v="0"/>
    <x v="1"/>
    <x v="7"/>
    <x v="2"/>
    <s v="0206 - MINISTERIO DE EDUCACIÓN"/>
    <s v="0001 - MINISTERIO DE EDUCACION"/>
    <x v="2"/>
    <x v="10"/>
    <x v="41"/>
    <x v="5"/>
    <x v="42"/>
    <s v="S"/>
    <s v="73 - AMPLIACIÓN DEL PLANTEL EDUCATIVO PARA INICIAL GREGORIO LUPERÓN , MUNICIPIO SANTIAGO, PROVINCIA SANTIAGO."/>
    <s v="10 - FONDO GENERAL"/>
    <n v="15742"/>
    <s v="25 - SANTIAGO"/>
    <n v="11208701"/>
    <n v="0"/>
  </r>
  <r>
    <s v="2024"/>
    <x v="0"/>
    <x v="0"/>
    <x v="1"/>
    <x v="7"/>
    <x v="2"/>
    <s v="0206 - MINISTERIO DE EDUCACIÓN"/>
    <s v="0001 - MINISTERIO DE EDUCACION"/>
    <x v="2"/>
    <x v="10"/>
    <x v="41"/>
    <x v="5"/>
    <x v="42"/>
    <s v="S"/>
    <s v="73 - AMPLIACIÓN DEL PLANTEL EDUCATIVO PARA INICIAL MARTIN LUTHER KING, MUNICIPIO VILLA ALTAGRACIA, PROVINCIA SAN CRISTÓBAL."/>
    <s v="10 - FONDO GENERAL"/>
    <n v="15526"/>
    <s v="21 - SAN CRISTOBAL"/>
    <n v="11087637"/>
    <n v="2494717.25"/>
  </r>
  <r>
    <s v="2024"/>
    <x v="0"/>
    <x v="0"/>
    <x v="1"/>
    <x v="7"/>
    <x v="2"/>
    <s v="0206 - MINISTERIO DE EDUCACIÓN"/>
    <s v="0001 - MINISTERIO DE EDUCACION"/>
    <x v="2"/>
    <x v="10"/>
    <x v="41"/>
    <x v="5"/>
    <x v="42"/>
    <s v="S"/>
    <s v="73 - AMPLIACIÓN DEL PLANTEL EDUCATIVO PARA INICIAL PROF. JUAN FÉLIX ORTIZ, MUNICIPIO SAN ANTONIO DE GUERRA, PROVINCIA SANTO DOMINGO."/>
    <s v="10 - FONDO GENERAL"/>
    <n v="15878"/>
    <s v="32 - SANTO DOMINGO"/>
    <n v="6611838"/>
    <n v="0"/>
  </r>
  <r>
    <s v="2024"/>
    <x v="0"/>
    <x v="0"/>
    <x v="1"/>
    <x v="7"/>
    <x v="2"/>
    <s v="0206 - MINISTERIO DE EDUCACIÓN"/>
    <s v="0001 - MINISTERIO DE EDUCACION"/>
    <x v="2"/>
    <x v="10"/>
    <x v="41"/>
    <x v="5"/>
    <x v="42"/>
    <s v="S"/>
    <s v="73 - AMPLIACIÓN DEL PLANTEL EDUCATIVO PARA INICIAL PROF. ONEYDA SEALY, MUNICIPIO SÁNCHEZ, PROVINCIA SAMANA."/>
    <s v="10 - FONDO GENERAL"/>
    <n v="15925"/>
    <s v="20 - SAMANA"/>
    <n v="4802120"/>
    <n v="0"/>
  </r>
  <r>
    <s v="2024"/>
    <x v="0"/>
    <x v="0"/>
    <x v="1"/>
    <x v="7"/>
    <x v="2"/>
    <s v="0206 - MINISTERIO DE EDUCACIÓN"/>
    <s v="0001 - MINISTERIO DE EDUCACION"/>
    <x v="2"/>
    <x v="10"/>
    <x v="41"/>
    <x v="5"/>
    <x v="42"/>
    <s v="S"/>
    <s v="74 - AMPLIACIÓN DEL PLANTEL EDUCATIVO PARA INICIAL EL BOSQUE, MUNICIPIO MONTE PLATA, PROVINCIA MONTE PLATA."/>
    <s v="10 - FONDO GENERAL"/>
    <n v="16024"/>
    <s v="29 - MONTE PLATA"/>
    <n v="6683666"/>
    <n v="1520747.83"/>
  </r>
  <r>
    <s v="2024"/>
    <x v="0"/>
    <x v="0"/>
    <x v="1"/>
    <x v="7"/>
    <x v="2"/>
    <s v="0206 - MINISTERIO DE EDUCACIÓN"/>
    <s v="0001 - MINISTERIO DE EDUCACION"/>
    <x v="2"/>
    <x v="10"/>
    <x v="41"/>
    <x v="5"/>
    <x v="42"/>
    <s v="S"/>
    <s v="74 - AMPLIACIÓN DEL PLANTEL EDUCATIVO PARA INICIAL JESÚS MARÍA GONZÁLEZ - YAQUE ABAJO, MUNICIPIO JÁNICO, PROVINCIA SANTIAGO."/>
    <s v="10 - FONDO GENERAL"/>
    <n v="15743"/>
    <s v="25 - SANTIAGO"/>
    <n v="4768626"/>
    <n v="0"/>
  </r>
  <r>
    <s v="2024"/>
    <x v="0"/>
    <x v="0"/>
    <x v="1"/>
    <x v="7"/>
    <x v="2"/>
    <s v="0206 - MINISTERIO DE EDUCACIÓN"/>
    <s v="0001 - MINISTERIO DE EDUCACION"/>
    <x v="2"/>
    <x v="10"/>
    <x v="41"/>
    <x v="5"/>
    <x v="42"/>
    <s v="S"/>
    <s v="74 - AMPLIACIÓN DEL PLANTEL EDUCATIVO PARA INICIAL NAJAYO EN MEDIO, MUNICIPIO YAGUATE, PROVINCIA SAN CRISTÓBAL."/>
    <s v="10 - FONDO GENERAL"/>
    <n v="15527"/>
    <s v="21 - SAN CRISTOBAL"/>
    <n v="11087637"/>
    <n v="0"/>
  </r>
  <r>
    <s v="2024"/>
    <x v="0"/>
    <x v="0"/>
    <x v="1"/>
    <x v="7"/>
    <x v="2"/>
    <s v="0206 - MINISTERIO DE EDUCACIÓN"/>
    <s v="0001 - MINISTERIO DE EDUCACION"/>
    <x v="2"/>
    <x v="10"/>
    <x v="41"/>
    <x v="5"/>
    <x v="42"/>
    <s v="S"/>
    <s v="74 - AMPLIACIÓN DEL PLANTEL EDUCATIVO PARA INICIAL ROSA CALCAÑO LINO, MUNICIPIO SÁNCHEZ, PROVINCIA SAMANA."/>
    <s v="10 - FONDO GENERAL"/>
    <n v="15926"/>
    <s v="20 - SAMANA"/>
    <n v="4802120"/>
    <n v="0"/>
  </r>
  <r>
    <s v="2024"/>
    <x v="0"/>
    <x v="0"/>
    <x v="1"/>
    <x v="7"/>
    <x v="2"/>
    <s v="0206 - MINISTERIO DE EDUCACIÓN"/>
    <s v="0001 - MINISTERIO DE EDUCACION"/>
    <x v="2"/>
    <x v="10"/>
    <x v="41"/>
    <x v="5"/>
    <x v="42"/>
    <s v="S"/>
    <s v="74 - AMPLIACIÓN DEL PLANTEL EDUCATIVO PARA INICIAL TANCREDO VÁSQUEZ, MUNICIPIO SAN ANTONIO DE GUERRA, PROVINCIA SANTO DOMINGO."/>
    <s v="10 - FONDO GENERAL"/>
    <n v="15879"/>
    <s v="32 - SANTO DOMINGO"/>
    <n v="4684890"/>
    <n v="0"/>
  </r>
  <r>
    <s v="2024"/>
    <x v="0"/>
    <x v="0"/>
    <x v="1"/>
    <x v="7"/>
    <x v="2"/>
    <s v="0206 - MINISTERIO DE EDUCACIÓN"/>
    <s v="0001 - MINISTERIO DE EDUCACION"/>
    <x v="2"/>
    <x v="10"/>
    <x v="41"/>
    <x v="5"/>
    <x v="42"/>
    <s v="S"/>
    <s v="74 - CONSTRUCCIÓN DE 1 ESTANCIAS INFANTILES EN LA PROVINCIA DE BAHORUCO (FASE 3)"/>
    <s v="10 - FONDO GENERAL"/>
    <n v="13607"/>
    <s v="03 - BAHORUCO"/>
    <n v="402104"/>
    <n v="0"/>
  </r>
  <r>
    <s v="2024"/>
    <x v="0"/>
    <x v="0"/>
    <x v="1"/>
    <x v="7"/>
    <x v="2"/>
    <s v="0206 - MINISTERIO DE EDUCACIÓN"/>
    <s v="0001 - MINISTERIO DE EDUCACION"/>
    <x v="2"/>
    <x v="10"/>
    <x v="41"/>
    <x v="5"/>
    <x v="42"/>
    <s v="S"/>
    <s v="75 - AMPLIACIÓN DEL PLANTEL EDUCATIVO PARA INICIAL EL POZO, MUNICIPIO EL FACTOR, PROVINCIA MARIA TRINIDAD SANCHEZ."/>
    <s v="10 - FONDO GENERAL"/>
    <n v="15927"/>
    <s v="14 - MARIA TRINIDAD SANCHEZ"/>
    <n v="6779437"/>
    <n v="0"/>
  </r>
  <r>
    <s v="2024"/>
    <x v="0"/>
    <x v="0"/>
    <x v="1"/>
    <x v="7"/>
    <x v="2"/>
    <s v="0206 - MINISTERIO DE EDUCACIÓN"/>
    <s v="0001 - MINISTERIO DE EDUCACION"/>
    <x v="2"/>
    <x v="10"/>
    <x v="41"/>
    <x v="5"/>
    <x v="42"/>
    <s v="S"/>
    <s v="75 - AMPLIACIÓN DEL PLANTEL EDUCATIVO PARA INICIAL GREGORIO LUPERÓN - PILANCÓN, MUNICIPIO MONTE PLATA, PROVINCIA MONTE PLATA."/>
    <s v="10 - FONDO GENERAL"/>
    <n v="16025"/>
    <s v="29 - MONTE PLATA"/>
    <n v="4735132"/>
    <n v="1076683.03"/>
  </r>
  <r>
    <s v="2024"/>
    <x v="0"/>
    <x v="0"/>
    <x v="1"/>
    <x v="7"/>
    <x v="2"/>
    <s v="0206 - MINISTERIO DE EDUCACIÓN"/>
    <s v="0001 - MINISTERIO DE EDUCACION"/>
    <x v="2"/>
    <x v="10"/>
    <x v="41"/>
    <x v="5"/>
    <x v="42"/>
    <s v="S"/>
    <s v="75 - AMPLIACIÓN DEL PLANTEL EDUCATIVO PARA INICIAL LOS GUZMÁN, MUNICIPIO YAGUATE, PROVINCIA SAN CRISTÓBAL."/>
    <s v="10 - FONDO GENERAL"/>
    <n v="15528"/>
    <s v="21 - SAN CRISTOBAL"/>
    <n v="6659723"/>
    <n v="0"/>
  </r>
  <r>
    <s v="2024"/>
    <x v="0"/>
    <x v="0"/>
    <x v="1"/>
    <x v="7"/>
    <x v="2"/>
    <s v="0206 - MINISTERIO DE EDUCACIÓN"/>
    <s v="0001 - MINISTERIO DE EDUCACION"/>
    <x v="2"/>
    <x v="10"/>
    <x v="41"/>
    <x v="5"/>
    <x v="42"/>
    <s v="S"/>
    <s v="75 - AMPLIACIÓN DEL PLANTEL EDUCATIVO PARA INICIAL MADRE TERESA DE CALCUTA - FE Y ALEGRÍA, MUNICIPIO SANTIAGO, PROVINCIA SANTIAGO."/>
    <s v="10 - FONDO GENERAL"/>
    <n v="15744"/>
    <s v="25 - SANTIAGO"/>
    <n v="11208701"/>
    <n v="2505450.08"/>
  </r>
  <r>
    <s v="2024"/>
    <x v="0"/>
    <x v="0"/>
    <x v="1"/>
    <x v="7"/>
    <x v="2"/>
    <s v="0206 - MINISTERIO DE EDUCACIÓN"/>
    <s v="0001 - MINISTERIO DE EDUCACION"/>
    <x v="2"/>
    <x v="10"/>
    <x v="41"/>
    <x v="5"/>
    <x v="42"/>
    <s v="S"/>
    <s v="75 - AMPLIACIÓN DEL PLANTEL EDUCATIVO PARA INICIAL MÁXIMO ÁVILES BLONDA, MUNICIPIO SAN ANTONIO DE GUERRA, PROVINCIA SANTO DOMINGO."/>
    <s v="10 - FONDO GENERAL"/>
    <n v="15880"/>
    <s v="32 - SANTO DOMINGO"/>
    <n v="4684890"/>
    <n v="0"/>
  </r>
  <r>
    <s v="2024"/>
    <x v="0"/>
    <x v="0"/>
    <x v="1"/>
    <x v="7"/>
    <x v="2"/>
    <s v="0206 - MINISTERIO DE EDUCACIÓN"/>
    <s v="0001 - MINISTERIO DE EDUCACION"/>
    <x v="2"/>
    <x v="10"/>
    <x v="41"/>
    <x v="5"/>
    <x v="42"/>
    <s v="S"/>
    <s v="76 - AMPLIACIÓN DEL PLANTEL EDUCATIVO PARA INICIAL ARTURO JIMENES, MUNICIPIO SANTIAGO, PROVINCIA SANTIAGO."/>
    <s v="10 - FONDO GENERAL"/>
    <n v="15745"/>
    <s v="25 - SANTIAGO"/>
    <n v="11208701"/>
    <n v="2505450.08"/>
  </r>
  <r>
    <s v="2024"/>
    <x v="0"/>
    <x v="0"/>
    <x v="1"/>
    <x v="7"/>
    <x v="2"/>
    <s v="0206 - MINISTERIO DE EDUCACIÓN"/>
    <s v="0001 - MINISTERIO DE EDUCACION"/>
    <x v="2"/>
    <x v="10"/>
    <x v="41"/>
    <x v="5"/>
    <x v="42"/>
    <s v="S"/>
    <s v="76 - AMPLIACIÓN DEL PLANTEL EDUCATIVO PARA INICIAL CONSUELO PAREDES, MUNICIPIO EL FACTOR, PROVINCIA MARIA TRINIDAD SANCHEZ."/>
    <s v="10 - FONDO GENERAL"/>
    <n v="15928"/>
    <s v="14 - MARIA TRINIDAD SANCHEZ"/>
    <n v="6779437"/>
    <n v="0"/>
  </r>
  <r>
    <s v="2024"/>
    <x v="0"/>
    <x v="0"/>
    <x v="1"/>
    <x v="7"/>
    <x v="2"/>
    <s v="0206 - MINISTERIO DE EDUCACIÓN"/>
    <s v="0001 - MINISTERIO DE EDUCACION"/>
    <x v="2"/>
    <x v="10"/>
    <x v="41"/>
    <x v="5"/>
    <x v="42"/>
    <s v="S"/>
    <s v="76 - AMPLIACIÓN DEL PLANTEL EDUCATIVO PARA INICIAL FRAY BARTOLOMÉ DE LAS CASAS, MUNICIPIO YAGUATE, PROVINCIA SAN CRISTÓBAL."/>
    <s v="10 - FONDO GENERAL"/>
    <n v="15529"/>
    <s v="21 - SAN CRISTOBAL"/>
    <n v="6659723"/>
    <n v="0"/>
  </r>
  <r>
    <s v="2024"/>
    <x v="0"/>
    <x v="0"/>
    <x v="1"/>
    <x v="7"/>
    <x v="2"/>
    <s v="0206 - MINISTERIO DE EDUCACIÓN"/>
    <s v="0001 - MINISTERIO DE EDUCACION"/>
    <x v="2"/>
    <x v="10"/>
    <x v="41"/>
    <x v="5"/>
    <x v="42"/>
    <s v="S"/>
    <s v="76 - AMPLIACIÓN DEL PLANTEL EDUCATIVO PARA INICIAL MATA LIMÓN , MUNICIPIO MONTE PLATA, PROVINCIA MONTE PLATA."/>
    <s v="10 - FONDO GENERAL"/>
    <n v="16026"/>
    <s v="29 - MONTE PLATA"/>
    <n v="6683666"/>
    <n v="1520747.83"/>
  </r>
  <r>
    <s v="2024"/>
    <x v="0"/>
    <x v="0"/>
    <x v="1"/>
    <x v="7"/>
    <x v="2"/>
    <s v="0206 - MINISTERIO DE EDUCACIÓN"/>
    <s v="0001 - MINISTERIO DE EDUCACION"/>
    <x v="2"/>
    <x v="10"/>
    <x v="41"/>
    <x v="5"/>
    <x v="42"/>
    <s v="S"/>
    <s v="76 - AMPLIACIÓN DEL PLANTEL EDUCATIVO PARA INICIAL PROF. JUANA TAVERAS LIRIANO, MUNICIPIO SAN ANTONIO DE GUERRA, PROVINCIA SANTO DOMINGO."/>
    <s v="10 - FONDO GENERAL"/>
    <n v="15881"/>
    <s v="32 - SANTO DOMINGO"/>
    <n v="11006928"/>
    <n v="0"/>
  </r>
  <r>
    <s v="2024"/>
    <x v="0"/>
    <x v="0"/>
    <x v="1"/>
    <x v="7"/>
    <x v="2"/>
    <s v="0206 - MINISTERIO DE EDUCACIÓN"/>
    <s v="0001 - MINISTERIO DE EDUCACION"/>
    <x v="2"/>
    <x v="10"/>
    <x v="41"/>
    <x v="5"/>
    <x v="42"/>
    <s v="S"/>
    <s v="77 - AMPLIACIÓN DEL PLANTEL EDUCATIVO PARA INICIAL EL LAUREL, MUNICIPIO MONTE PLATA, PROVINCIA MONTE PLATA."/>
    <s v="10 - FONDO GENERAL"/>
    <n v="16027"/>
    <s v="29 - MONTE PLATA"/>
    <n v="6683666"/>
    <n v="1469098.28"/>
  </r>
  <r>
    <s v="2024"/>
    <x v="0"/>
    <x v="0"/>
    <x v="1"/>
    <x v="7"/>
    <x v="2"/>
    <s v="0206 - MINISTERIO DE EDUCACIÓN"/>
    <s v="0001 - MINISTERIO DE EDUCACION"/>
    <x v="2"/>
    <x v="10"/>
    <x v="41"/>
    <x v="5"/>
    <x v="42"/>
    <s v="S"/>
    <s v="77 - AMPLIACIÓN DEL PLANTEL EDUCATIVO PARA INICIAL EL LICEY, MUNICIPIO SANTO DOMINGO NORTE, PROVINCIA SANTO DOMINGO."/>
    <s v="10 - FONDO GENERAL"/>
    <n v="15929"/>
    <s v="32 - SANTO DOMINGO"/>
    <n v="6611838"/>
    <n v="0"/>
  </r>
  <r>
    <s v="2024"/>
    <x v="0"/>
    <x v="0"/>
    <x v="1"/>
    <x v="7"/>
    <x v="2"/>
    <s v="0206 - MINISTERIO DE EDUCACIÓN"/>
    <s v="0001 - MINISTERIO DE EDUCACION"/>
    <x v="2"/>
    <x v="10"/>
    <x v="41"/>
    <x v="5"/>
    <x v="42"/>
    <s v="S"/>
    <s v="77 - AMPLIACIÓN DEL PLANTEL EDUCATIVO PARA INICIAL ELISA GENAO (BOCA DE BAO), MUNICIPIO SANTIAGO, PROVINCIA SANTIAGO."/>
    <s v="10 - FONDO GENERAL"/>
    <n v="15746"/>
    <s v="25 - SANTIAGO"/>
    <n v="4768626"/>
    <n v="1123454.27"/>
  </r>
  <r>
    <s v="2024"/>
    <x v="0"/>
    <x v="0"/>
    <x v="1"/>
    <x v="7"/>
    <x v="2"/>
    <s v="0206 - MINISTERIO DE EDUCACIÓN"/>
    <s v="0001 - MINISTERIO DE EDUCACION"/>
    <x v="2"/>
    <x v="10"/>
    <x v="41"/>
    <x v="5"/>
    <x v="42"/>
    <s v="S"/>
    <s v="77 - AMPLIACIÓN DEL PLANTEL EDUCATIVO PARA INICIAL PROF. MARÍA DE JESÚS CABRERA GUZMÁN, MUNICIPIO YAGUATE, PROVINCIA SAN CRISTÓBAL."/>
    <s v="10 - FONDO GENERAL"/>
    <n v="15530"/>
    <s v="21 - SAN CRISTOBAL"/>
    <n v="11087637"/>
    <n v="0"/>
  </r>
  <r>
    <s v="2024"/>
    <x v="0"/>
    <x v="0"/>
    <x v="1"/>
    <x v="7"/>
    <x v="2"/>
    <s v="0206 - MINISTERIO DE EDUCACIÓN"/>
    <s v="0001 - MINISTERIO DE EDUCACION"/>
    <x v="2"/>
    <x v="10"/>
    <x v="41"/>
    <x v="5"/>
    <x v="42"/>
    <s v="S"/>
    <s v="78 - AMPLIACIÓN DEL PLANTEL EDUCATIVO PARA INICIAL ELDA JOSEFA REYES DE MUÑOZ, MUNICIPIO SANTO DOMINGO ESTE, PROVINCIA SANTO DOMINGO."/>
    <s v="10 - FONDO GENERAL"/>
    <n v="15930"/>
    <s v="32 - SANTO DOMINGO"/>
    <n v="11006928"/>
    <n v="2476557.5"/>
  </r>
  <r>
    <s v="2024"/>
    <x v="0"/>
    <x v="0"/>
    <x v="1"/>
    <x v="7"/>
    <x v="2"/>
    <s v="0206 - MINISTERIO DE EDUCACIÓN"/>
    <s v="0001 - MINISTERIO DE EDUCACION"/>
    <x v="2"/>
    <x v="10"/>
    <x v="41"/>
    <x v="5"/>
    <x v="42"/>
    <s v="S"/>
    <s v="78 - AMPLIACIÓN DEL PLANTEL EDUCATIVO PARA INICIAL LOS PANCHOS, MUNICIPIO YAGUATE, PROVINCIA SAN CRISTÓBAL."/>
    <s v="10 - FONDO GENERAL"/>
    <n v="15531"/>
    <s v="21 - SAN CRISTOBAL"/>
    <n v="6659723"/>
    <n v="0"/>
  </r>
  <r>
    <s v="2024"/>
    <x v="0"/>
    <x v="0"/>
    <x v="1"/>
    <x v="7"/>
    <x v="2"/>
    <s v="0206 - MINISTERIO DE EDUCACIÓN"/>
    <s v="0001 - MINISTERIO DE EDUCACION"/>
    <x v="2"/>
    <x v="10"/>
    <x v="41"/>
    <x v="5"/>
    <x v="42"/>
    <s v="S"/>
    <s v="78 - AMPLIACIÓN DEL PLANTEL EDUCATIVO PARA INICIAL RIO BOYA, MUNICIPIO MONTE PLATA, PROVINCIA MONTE PLATA."/>
    <s v="10 - FONDO GENERAL"/>
    <n v="16028"/>
    <s v="29 - MONTE PLATA"/>
    <n v="6683666"/>
    <n v="1520747.83"/>
  </r>
  <r>
    <s v="2024"/>
    <x v="0"/>
    <x v="0"/>
    <x v="1"/>
    <x v="7"/>
    <x v="2"/>
    <s v="0206 - MINISTERIO DE EDUCACIÓN"/>
    <s v="0001 - MINISTERIO DE EDUCACION"/>
    <x v="2"/>
    <x v="10"/>
    <x v="41"/>
    <x v="5"/>
    <x v="42"/>
    <s v="S"/>
    <s v="78 - AMPLIACIÓN DEL PLANTEL EDUCATIVO PARA INICIAL SANTIAGO GUZMÁN ESPAILLAT, MUNICIPIO SANTIAGO, PROVINCIA SANTIAGO."/>
    <s v="10 - FONDO GENERAL"/>
    <n v="15747"/>
    <s v="25 - SANTIAGO"/>
    <n v="11208701"/>
    <n v="2505450.08"/>
  </r>
  <r>
    <s v="2024"/>
    <x v="0"/>
    <x v="0"/>
    <x v="1"/>
    <x v="7"/>
    <x v="2"/>
    <s v="0206 - MINISTERIO DE EDUCACIÓN"/>
    <s v="0001 - MINISTERIO DE EDUCACION"/>
    <x v="2"/>
    <x v="10"/>
    <x v="41"/>
    <x v="5"/>
    <x v="42"/>
    <s v="S"/>
    <s v="79 - AMPLIACIÓN DEL PLANTEL EDUCATIVO PARA INICIAL FRANCISCO DEL ROSARIO SÁNCHEZ, MUNICIPIO BAJOS DE HAINA, PROVINCIA SAN CRISTÓBAL."/>
    <s v="10 - FONDO GENERAL"/>
    <n v="15532"/>
    <s v="21 - SAN CRISTOBAL"/>
    <n v="11087637"/>
    <n v="0"/>
  </r>
  <r>
    <s v="2024"/>
    <x v="0"/>
    <x v="0"/>
    <x v="1"/>
    <x v="7"/>
    <x v="2"/>
    <s v="0206 - MINISTERIO DE EDUCACIÓN"/>
    <s v="0001 - MINISTERIO DE EDUCACION"/>
    <x v="2"/>
    <x v="10"/>
    <x v="41"/>
    <x v="5"/>
    <x v="42"/>
    <s v="S"/>
    <s v="79 - AMPLIACIÓN DEL PLANTEL EDUCATIVO PARA INICIAL FREDESVINDA HALLS, MUNICIPIO TAMBORIL, PROVINCIA SANTIAGO."/>
    <s v="10 - FONDO GENERAL"/>
    <n v="15748"/>
    <s v="25 - SANTIAGO"/>
    <n v="4768626"/>
    <n v="2509026.75"/>
  </r>
  <r>
    <s v="2024"/>
    <x v="0"/>
    <x v="0"/>
    <x v="1"/>
    <x v="7"/>
    <x v="2"/>
    <s v="0206 - MINISTERIO DE EDUCACIÓN"/>
    <s v="0001 - MINISTERIO DE EDUCACION"/>
    <x v="2"/>
    <x v="10"/>
    <x v="41"/>
    <x v="5"/>
    <x v="42"/>
    <s v="S"/>
    <s v="79 - AMPLIACIÓN DEL PLANTEL EDUCATIVO PARA INICIAL FRÍAS, MUNICIPIO MONTE PLATA, PROVINCIA MONTE PLATA."/>
    <s v="10 - FONDO GENERAL"/>
    <n v="16029"/>
    <s v="29 - MONTE PLATA"/>
    <n v="4735132"/>
    <n v="1076683.03"/>
  </r>
  <r>
    <s v="2024"/>
    <x v="0"/>
    <x v="0"/>
    <x v="1"/>
    <x v="7"/>
    <x v="2"/>
    <s v="0206 - MINISTERIO DE EDUCACIÓN"/>
    <s v="0001 - MINISTERIO DE EDUCACION"/>
    <x v="2"/>
    <x v="10"/>
    <x v="41"/>
    <x v="5"/>
    <x v="42"/>
    <s v="S"/>
    <s v="79 - AMPLIACIÓN DEL PLANTEL EDUCATIVO PARA INICIAL JAPÓN, MUNICIPIO SANTO DOMINGO ESTE, PROVINCIA SANTO DOMINGO."/>
    <s v="10 - FONDO GENERAL"/>
    <n v="15931"/>
    <s v="32 - SANTO DOMINGO"/>
    <n v="11006928"/>
    <n v="2476558.6800000002"/>
  </r>
  <r>
    <s v="2024"/>
    <x v="0"/>
    <x v="0"/>
    <x v="1"/>
    <x v="7"/>
    <x v="2"/>
    <s v="0206 - MINISTERIO DE EDUCACIÓN"/>
    <s v="0001 - MINISTERIO DE EDUCACION"/>
    <x v="2"/>
    <x v="10"/>
    <x v="41"/>
    <x v="5"/>
    <x v="42"/>
    <s v="S"/>
    <s v="80 - AMPLIACIÓN DEL PLANTEL EDUCATIVO PARA INICIAL CRUCE DE PAYABO, MUNICIPIO MONTE PLATA, PROVINCIA MONTE PLATA."/>
    <s v="10 - FONDO GENERAL"/>
    <n v="16030"/>
    <s v="29 - MONTE PLATA"/>
    <n v="6683666"/>
    <n v="0"/>
  </r>
  <r>
    <s v="2024"/>
    <x v="0"/>
    <x v="0"/>
    <x v="1"/>
    <x v="7"/>
    <x v="2"/>
    <s v="0206 - MINISTERIO DE EDUCACIÓN"/>
    <s v="0001 - MINISTERIO DE EDUCACION"/>
    <x v="2"/>
    <x v="10"/>
    <x v="41"/>
    <x v="5"/>
    <x v="42"/>
    <s v="S"/>
    <s v="80 - AMPLIACIÓN DEL PLANTEL EDUCATIVO PARA INICIAL MAX HENRÍQUEZ UREÑA, MUNICIPIO BAJOS DE HAINA, PROVINCIA SAN CRISTÓBAL."/>
    <s v="10 - FONDO GENERAL"/>
    <n v="15533"/>
    <s v="21 - SAN CRISTOBAL"/>
    <n v="4718384"/>
    <n v="0"/>
  </r>
  <r>
    <s v="2024"/>
    <x v="0"/>
    <x v="0"/>
    <x v="1"/>
    <x v="7"/>
    <x v="2"/>
    <s v="0206 - MINISTERIO DE EDUCACIÓN"/>
    <s v="0001 - MINISTERIO DE EDUCACION"/>
    <x v="2"/>
    <x v="10"/>
    <x v="41"/>
    <x v="5"/>
    <x v="42"/>
    <s v="S"/>
    <s v="80 - AMPLIACIÓN DEL PLANTEL EDUCATIVO PARA INICIAL MEJÍA, MUNICIPIO BISONÓ, PROVINCIA SANTIAGO."/>
    <s v="10 - FONDO GENERAL"/>
    <n v="15749"/>
    <s v="25 - SANTIAGO"/>
    <n v="11208701"/>
    <n v="2509026.75"/>
  </r>
  <r>
    <s v="2024"/>
    <x v="0"/>
    <x v="0"/>
    <x v="1"/>
    <x v="7"/>
    <x v="2"/>
    <s v="0206 - MINISTERIO DE EDUCACIÓN"/>
    <s v="0001 - MINISTERIO DE EDUCACION"/>
    <x v="2"/>
    <x v="10"/>
    <x v="41"/>
    <x v="5"/>
    <x v="42"/>
    <s v="S"/>
    <s v="80 - AMPLIACIÓN DEL PLANTEL EDUCATIVO PARA INICIAL RAFAELA ANTONIA JOSÉFINA UREÑA BÁEZ (DOÑA SOCORRO), DISTRITO NACIONAL."/>
    <s v="10 - FONDO GENERAL"/>
    <n v="15952"/>
    <s v="01 - DISTRITO NACIONAL"/>
    <n v="4684890"/>
    <n v="1199222.1599999999"/>
  </r>
  <r>
    <s v="2024"/>
    <x v="0"/>
    <x v="0"/>
    <x v="1"/>
    <x v="7"/>
    <x v="2"/>
    <s v="0206 - MINISTERIO DE EDUCACIÓN"/>
    <s v="0001 - MINISTERIO DE EDUCACION"/>
    <x v="2"/>
    <x v="10"/>
    <x v="41"/>
    <x v="5"/>
    <x v="42"/>
    <s v="S"/>
    <s v="80 - CONSTRUCCIÓN DE 1 ESTANCIAS INFANTILES EN LA PROVINCIA DE LA VEGA (FASE 3)"/>
    <s v="10 - FONDO GENERAL"/>
    <n v="13621"/>
    <s v="13 - LA VEGA"/>
    <n v="12921512"/>
    <n v="0"/>
  </r>
  <r>
    <s v="2024"/>
    <x v="0"/>
    <x v="0"/>
    <x v="1"/>
    <x v="7"/>
    <x v="2"/>
    <s v="0206 - MINISTERIO DE EDUCACIÓN"/>
    <s v="0001 - MINISTERIO DE EDUCACION"/>
    <x v="2"/>
    <x v="10"/>
    <x v="41"/>
    <x v="5"/>
    <x v="42"/>
    <s v="S"/>
    <s v="81 - AMPLIACIÓN DEL PLANTEL EDUCATIVO PARA INICIAL LA JAGUA, MUNICIPIO MONTE PLATA, PROVINCIA MONTE PLATA."/>
    <s v="10 - FONDO GENERAL"/>
    <n v="16031"/>
    <s v="29 - MONTE PLATA"/>
    <n v="11127992"/>
    <n v="0"/>
  </r>
  <r>
    <s v="2024"/>
    <x v="0"/>
    <x v="0"/>
    <x v="1"/>
    <x v="7"/>
    <x v="2"/>
    <s v="0206 - MINISTERIO DE EDUCACIÓN"/>
    <s v="0001 - MINISTERIO DE EDUCACION"/>
    <x v="2"/>
    <x v="10"/>
    <x v="41"/>
    <x v="5"/>
    <x v="42"/>
    <s v="S"/>
    <s v="81 - AMPLIACIÓN DEL PLANTEL EDUCATIVO PARA INICIAL MANUEL AURELIO TAVAREZ JUSTO (MANOLO), MUNICIPIO BISONÓ, PROVINCIA SANTIAGO."/>
    <s v="10 - FONDO GENERAL"/>
    <n v="15750"/>
    <s v="25 - SANTIAGO"/>
    <n v="11208701"/>
    <n v="2509026.75"/>
  </r>
  <r>
    <s v="2024"/>
    <x v="0"/>
    <x v="0"/>
    <x v="1"/>
    <x v="7"/>
    <x v="2"/>
    <s v="0206 - MINISTERIO DE EDUCACIÓN"/>
    <s v="0001 - MINISTERIO DE EDUCACION"/>
    <x v="2"/>
    <x v="10"/>
    <x v="41"/>
    <x v="5"/>
    <x v="42"/>
    <s v="S"/>
    <s v="81 - AMPLIACIÓN DEL PLANTEL EDUCATIVO PARA INICIAL MONTE LARGO, MUNICIPIO BAJOS DE HAINA, PROVINCIA SAN CRISTÓBAL."/>
    <s v="10 - FONDO GENERAL"/>
    <n v="15534"/>
    <s v="21 - SAN CRISTOBAL"/>
    <n v="4718384"/>
    <n v="0"/>
  </r>
  <r>
    <s v="2024"/>
    <x v="0"/>
    <x v="0"/>
    <x v="1"/>
    <x v="7"/>
    <x v="2"/>
    <s v="0206 - MINISTERIO DE EDUCACIÓN"/>
    <s v="0001 - MINISTERIO DE EDUCACION"/>
    <x v="2"/>
    <x v="10"/>
    <x v="41"/>
    <x v="5"/>
    <x v="42"/>
    <s v="S"/>
    <s v="81 - AMPLIACIÓN DEL PLANTEL EDUCATIVO PARA INICIAL REPÚBLICA DE COSTA RICA, MUNICIPIO SANTO DOMINGO DE GUZMÁN, DISTRITO NACIONAL."/>
    <s v="10 - FONDO GENERAL"/>
    <n v="15953"/>
    <s v="01 - DISTRITO NACIONAL"/>
    <n v="11006928"/>
    <n v="1650937.62"/>
  </r>
  <r>
    <s v="2024"/>
    <x v="0"/>
    <x v="0"/>
    <x v="1"/>
    <x v="7"/>
    <x v="2"/>
    <s v="0206 - MINISTERIO DE EDUCACIÓN"/>
    <s v="0001 - MINISTERIO DE EDUCACION"/>
    <x v="2"/>
    <x v="10"/>
    <x v="41"/>
    <x v="5"/>
    <x v="42"/>
    <s v="S"/>
    <s v="82 - AMPLIACIÓN DEL PLANTEL EDUCATIVO PARA INICIAL CLARIDILIA CEPIN, MUNICIPIO BISONÓ, PROVINCIA SANTIAGO."/>
    <s v="10 - FONDO GENERAL"/>
    <n v="15751"/>
    <s v="25 - SANTIAGO"/>
    <n v="11208701"/>
    <n v="1111733.6100000001"/>
  </r>
  <r>
    <s v="2024"/>
    <x v="0"/>
    <x v="0"/>
    <x v="1"/>
    <x v="7"/>
    <x v="2"/>
    <s v="0206 - MINISTERIO DE EDUCACIÓN"/>
    <s v="0001 - MINISTERIO DE EDUCACION"/>
    <x v="2"/>
    <x v="10"/>
    <x v="41"/>
    <x v="5"/>
    <x v="42"/>
    <s v="S"/>
    <s v="82 - AMPLIACIÓN DEL PLANTEL EDUCATIVO PARA INICIAL FRANCISCO ULISES DOMÍNGUEZ, MUNICIPIO SANTO DOMINGO DE GUZMÁN, DISTRITO NACIONAL."/>
    <s v="10 - FONDO GENERAL"/>
    <n v="15954"/>
    <s v="01 - DISTRITO NACIONAL"/>
    <n v="11006928"/>
    <n v="2816808.59"/>
  </r>
  <r>
    <s v="2024"/>
    <x v="0"/>
    <x v="0"/>
    <x v="1"/>
    <x v="7"/>
    <x v="2"/>
    <s v="0206 - MINISTERIO DE EDUCACIÓN"/>
    <s v="0001 - MINISTERIO DE EDUCACION"/>
    <x v="2"/>
    <x v="10"/>
    <x v="41"/>
    <x v="5"/>
    <x v="42"/>
    <s v="S"/>
    <s v="82 - AMPLIACIÓN DEL PLANTEL EDUCATIVO PARA INICIAL IVELISSE SERRANO DEL ROSARIO, MUNICIPIO SAN GREGORIO DE NIGUA, PROVINCIA SAN CRISTÓBAL."/>
    <s v="10 - FONDO GENERAL"/>
    <n v="15535"/>
    <s v="21 - SAN CRISTOBAL"/>
    <n v="11087637"/>
    <n v="0"/>
  </r>
  <r>
    <s v="2024"/>
    <x v="0"/>
    <x v="0"/>
    <x v="1"/>
    <x v="7"/>
    <x v="2"/>
    <s v="0206 - MINISTERIO DE EDUCACIÓN"/>
    <s v="0001 - MINISTERIO DE EDUCACION"/>
    <x v="2"/>
    <x v="10"/>
    <x v="41"/>
    <x v="5"/>
    <x v="42"/>
    <s v="S"/>
    <s v="82 - AMPLIACIÓN DEL PLANTEL EDUCATIVO PARA INICIAL JOSÉ PANTALEÓN CASTILLO, MUNICIPIO BAYAGUANA, PROVINCIA MONTE PLATA."/>
    <s v="10 - FONDO GENERAL"/>
    <n v="16032"/>
    <s v="29 - MONTE PLATA"/>
    <n v="4735132"/>
    <n v="0"/>
  </r>
  <r>
    <s v="2024"/>
    <x v="0"/>
    <x v="0"/>
    <x v="1"/>
    <x v="7"/>
    <x v="2"/>
    <s v="0206 - MINISTERIO DE EDUCACIÓN"/>
    <s v="0001 - MINISTERIO DE EDUCACION"/>
    <x v="2"/>
    <x v="10"/>
    <x v="41"/>
    <x v="5"/>
    <x v="42"/>
    <s v="S"/>
    <s v="83 - AMPLIACIÓN DEL PLANTEL EDUCATIVO PARA INICIAL ARROYO HIGÜERO, MUNICIPIO SAN GREGORIO DE NIGUA, PROVINCIA SAN CRISTÓBAL."/>
    <s v="10 - FONDO GENERAL"/>
    <n v="15536"/>
    <s v="21 - SAN CRISTOBAL"/>
    <n v="4718384"/>
    <n v="1078230.45"/>
  </r>
  <r>
    <s v="2024"/>
    <x v="0"/>
    <x v="0"/>
    <x v="1"/>
    <x v="7"/>
    <x v="2"/>
    <s v="0206 - MINISTERIO DE EDUCACIÓN"/>
    <s v="0001 - MINISTERIO DE EDUCACION"/>
    <x v="2"/>
    <x v="10"/>
    <x v="41"/>
    <x v="5"/>
    <x v="42"/>
    <s v="S"/>
    <s v="83 - AMPLIACIÓN DEL PLANTEL EDUCATIVO PARA INICIAL CRUCE DE BARRERO, MUNICIPIO BISONÓ, PROVINCIA SANTIAGO."/>
    <s v="10 - FONDO GENERAL"/>
    <n v="15752"/>
    <s v="25 - SANTIAGO"/>
    <n v="11208701"/>
    <n v="2521954.12"/>
  </r>
  <r>
    <s v="2024"/>
    <x v="0"/>
    <x v="0"/>
    <x v="1"/>
    <x v="7"/>
    <x v="2"/>
    <s v="0206 - MINISTERIO DE EDUCACIÓN"/>
    <s v="0001 - MINISTERIO DE EDUCACION"/>
    <x v="2"/>
    <x v="10"/>
    <x v="41"/>
    <x v="5"/>
    <x v="42"/>
    <s v="S"/>
    <s v="83 - AMPLIACIÓN DEL PLANTEL EDUCATIVO PARA INICIAL MANUEL EMILIO DE LOS SANTOS, MUNICIPIO BAYAGUANA, PROVINCIA MONTE PLATA."/>
    <s v="10 - FONDO GENERAL"/>
    <n v="16033"/>
    <s v="29 - MONTE PLATA"/>
    <n v="4735132"/>
    <n v="0"/>
  </r>
  <r>
    <s v="2024"/>
    <x v="0"/>
    <x v="0"/>
    <x v="1"/>
    <x v="7"/>
    <x v="2"/>
    <s v="0206 - MINISTERIO DE EDUCACIÓN"/>
    <s v="0001 - MINISTERIO DE EDUCACION"/>
    <x v="2"/>
    <x v="10"/>
    <x v="41"/>
    <x v="5"/>
    <x v="42"/>
    <s v="S"/>
    <s v="83 - AMPLIACIÓN DEL PLANTEL EDUCATIVO PARA INICIAL MI SEGUNDO HOGAR, MUNICIPIO SANTO DOMINGO DE GUZMÁN, DISTRITO NACIONAL."/>
    <s v="10 - FONDO GENERAL"/>
    <n v="15955"/>
    <s v="01 - DISTRITO NACIONAL"/>
    <n v="11006928"/>
    <n v="2816808.59"/>
  </r>
  <r>
    <s v="2024"/>
    <x v="0"/>
    <x v="0"/>
    <x v="1"/>
    <x v="7"/>
    <x v="2"/>
    <s v="0206 - MINISTERIO DE EDUCACIÓN"/>
    <s v="0001 - MINISTERIO DE EDUCACION"/>
    <x v="2"/>
    <x v="10"/>
    <x v="41"/>
    <x v="5"/>
    <x v="42"/>
    <s v="S"/>
    <s v="84 - AMPLIACIÓN DEL PLANTEL EDUCATIVO PARA INICIAL LA ZANJA, MUNICIPIO SANTIAGO, PROVINCIA SANTIAGO."/>
    <s v="10 - FONDO GENERAL"/>
    <n v="15753"/>
    <s v="25 - SANTIAGO"/>
    <n v="4768626"/>
    <n v="1072940.79"/>
  </r>
  <r>
    <s v="2024"/>
    <x v="0"/>
    <x v="0"/>
    <x v="1"/>
    <x v="7"/>
    <x v="2"/>
    <s v="0206 - MINISTERIO DE EDUCACIÓN"/>
    <s v="0001 - MINISTERIO DE EDUCACION"/>
    <x v="2"/>
    <x v="10"/>
    <x v="41"/>
    <x v="5"/>
    <x v="42"/>
    <s v="S"/>
    <s v="84 - AMPLIACIÓN DEL PLANTEL EDUCATIVO PARA INICIAL MAURICIO BÁEZ, MUNICIPIO SABANA GRANDE DE PALENQUE, PROVINCIA SAN CRISTÓBAL."/>
    <s v="10 - FONDO GENERAL"/>
    <n v="15537"/>
    <s v="21 - SAN CRISTOBAL"/>
    <n v="11087637"/>
    <n v="2528501.7200000002"/>
  </r>
  <r>
    <s v="2024"/>
    <x v="0"/>
    <x v="0"/>
    <x v="1"/>
    <x v="7"/>
    <x v="2"/>
    <s v="0206 - MINISTERIO DE EDUCACIÓN"/>
    <s v="0001 - MINISTERIO DE EDUCACION"/>
    <x v="2"/>
    <x v="10"/>
    <x v="41"/>
    <x v="5"/>
    <x v="42"/>
    <s v="S"/>
    <s v="84 - AMPLIACIÓN DEL PLANTEL EDUCATIVO PARA INICIAL MORAYMA VELOZ DE BÁEZ, MUNICIPIO BAYAGUANA, PROVINCIA MONTE PLATA."/>
    <s v="10 - FONDO GENERAL"/>
    <n v="16034"/>
    <s v="29 - MONTE PLATA"/>
    <n v="4735132"/>
    <n v="0"/>
  </r>
  <r>
    <s v="2024"/>
    <x v="0"/>
    <x v="0"/>
    <x v="1"/>
    <x v="7"/>
    <x v="2"/>
    <s v="0206 - MINISTERIO DE EDUCACIÓN"/>
    <s v="0001 - MINISTERIO DE EDUCACION"/>
    <x v="2"/>
    <x v="10"/>
    <x v="41"/>
    <x v="5"/>
    <x v="42"/>
    <s v="S"/>
    <s v="84 - AMPLIACIÓN DEL PLANTEL EDUCATIVO PARA INICIAL PROF. SALOMÉ UREÑA DE HENRÍQUEZ, MUNICIPIO SANTO DOMINGO DE GUZMÁN, DISTRITO NACIONAL."/>
    <s v="10 - FONDO GENERAL"/>
    <n v="15956"/>
    <s v="01 - DISTRITO NACIONAL"/>
    <n v="11006928"/>
    <n v="2605375.0699999998"/>
  </r>
  <r>
    <s v="2024"/>
    <x v="0"/>
    <x v="0"/>
    <x v="1"/>
    <x v="7"/>
    <x v="2"/>
    <s v="0206 - MINISTERIO DE EDUCACIÓN"/>
    <s v="0001 - MINISTERIO DE EDUCACION"/>
    <x v="2"/>
    <x v="10"/>
    <x v="41"/>
    <x v="5"/>
    <x v="42"/>
    <s v="S"/>
    <s v="85 - AMPLIACIÓN DEL PLANTEL EDUCATIVO PARA INICIAL 27 DE FEBRERO, MUNICIPIO BISONÓ, PROVINCIA SANTIAGO."/>
    <s v="10 - FONDO GENERAL"/>
    <n v="15754"/>
    <s v="25 - SANTIAGO"/>
    <n v="11208701"/>
    <n v="2521954.13"/>
  </r>
  <r>
    <s v="2024"/>
    <x v="0"/>
    <x v="0"/>
    <x v="1"/>
    <x v="7"/>
    <x v="2"/>
    <s v="0206 - MINISTERIO DE EDUCACIÓN"/>
    <s v="0001 - MINISTERIO DE EDUCACION"/>
    <x v="2"/>
    <x v="10"/>
    <x v="41"/>
    <x v="5"/>
    <x v="42"/>
    <s v="S"/>
    <s v="85 - AMPLIACIÓN DEL PLANTEL EDUCATIVO PARA INICIAL EMMA BALAGUER, MUNICIPIO SANTO DOMINGO OESTE, PROVINCIA SANTO DOMINGO."/>
    <s v="10 - FONDO GENERAL"/>
    <n v="15957"/>
    <s v="32 - SANTO DOMINGO"/>
    <n v="11006928"/>
    <n v="2605375.0699999998"/>
  </r>
  <r>
    <s v="2024"/>
    <x v="0"/>
    <x v="0"/>
    <x v="1"/>
    <x v="7"/>
    <x v="2"/>
    <s v="0206 - MINISTERIO DE EDUCACIÓN"/>
    <s v="0001 - MINISTERIO DE EDUCACION"/>
    <x v="2"/>
    <x v="10"/>
    <x v="41"/>
    <x v="5"/>
    <x v="42"/>
    <s v="S"/>
    <s v="85 - AMPLIACIÓN DEL PLANTEL EDUCATIVO PARA INICIAL GENERAL ANTONIO DUVERGÉ, MUNICIPIO BAYAGUANA, PROVINCIA MONTE PLATA."/>
    <s v="10 - FONDO GENERAL"/>
    <n v="16035"/>
    <s v="29 - MONTE PLATA"/>
    <n v="4735132"/>
    <n v="0"/>
  </r>
  <r>
    <s v="2024"/>
    <x v="0"/>
    <x v="0"/>
    <x v="1"/>
    <x v="7"/>
    <x v="2"/>
    <s v="0206 - MINISTERIO DE EDUCACIÓN"/>
    <s v="0001 - MINISTERIO DE EDUCACION"/>
    <x v="2"/>
    <x v="10"/>
    <x v="41"/>
    <x v="5"/>
    <x v="42"/>
    <s v="S"/>
    <s v="85 - AMPLIACIÓN DEL PLANTEL EDUCATIVO PARA INICIAL PADRE BORBÓN, MUNICIPIO SABANA GRANDE DE PALENQUE, PROVINCIA SAN CRISTÓBAL."/>
    <s v="10 - FONDO GENERAL"/>
    <n v="15538"/>
    <s v="21 - SAN CRISTOBAL"/>
    <n v="6659723"/>
    <n v="1481645.34"/>
  </r>
  <r>
    <s v="2024"/>
    <x v="0"/>
    <x v="0"/>
    <x v="1"/>
    <x v="7"/>
    <x v="2"/>
    <s v="0206 - MINISTERIO DE EDUCACIÓN"/>
    <s v="0001 - MINISTERIO DE EDUCACION"/>
    <x v="2"/>
    <x v="10"/>
    <x v="41"/>
    <x v="5"/>
    <x v="42"/>
    <s v="S"/>
    <s v="86 - AMPLIACIÓN DEL PLANTEL EDUCATIVO PARA INICIAL ANTIGUA Y BARBUDA, MUNICIPIO SANTO DOMINGO OESTE, PROVINCIA SANTO DOMINGO."/>
    <s v="10 - FONDO GENERAL"/>
    <n v="15958"/>
    <s v="32 - SANTO DOMINGO"/>
    <n v="11006928"/>
    <n v="2605375.08"/>
  </r>
  <r>
    <s v="2024"/>
    <x v="0"/>
    <x v="0"/>
    <x v="1"/>
    <x v="7"/>
    <x v="2"/>
    <s v="0206 - MINISTERIO DE EDUCACIÓN"/>
    <s v="0001 - MINISTERIO DE EDUCACION"/>
    <x v="2"/>
    <x v="10"/>
    <x v="41"/>
    <x v="5"/>
    <x v="42"/>
    <s v="S"/>
    <s v="86 - AMPLIACIÓN DEL PLANTEL EDUCATIVO PARA INICIAL BLANCA MASCARO, MUNICIPIO LICEY AL MEDIO, PROVINCIA SANTIAGO."/>
    <s v="10 - FONDO GENERAL"/>
    <n v="15755"/>
    <s v="25 - SANTIAGO"/>
    <n v="6731551"/>
    <n v="1514598.83"/>
  </r>
  <r>
    <s v="2024"/>
    <x v="0"/>
    <x v="0"/>
    <x v="1"/>
    <x v="7"/>
    <x v="2"/>
    <s v="0206 - MINISTERIO DE EDUCACIÓN"/>
    <s v="0001 - MINISTERIO DE EDUCACION"/>
    <x v="2"/>
    <x v="10"/>
    <x v="41"/>
    <x v="5"/>
    <x v="42"/>
    <s v="S"/>
    <s v="86 - AMPLIACIÓN DEL PLANTEL EDUCATIVO PARA INICIAL MERCEDES LUISA PÉREZ, MUNICIPIO SABANA GRANDE DE PALENQUE, PROVINCIA SAN CRISTÓBAL."/>
    <s v="10 - FONDO GENERAL"/>
    <n v="15539"/>
    <s v="21 - SAN CRISTOBAL"/>
    <n v="6659723"/>
    <n v="1481644.14"/>
  </r>
  <r>
    <s v="2024"/>
    <x v="0"/>
    <x v="0"/>
    <x v="1"/>
    <x v="7"/>
    <x v="2"/>
    <s v="0206 - MINISTERIO DE EDUCACIÓN"/>
    <s v="0001 - MINISTERIO DE EDUCACION"/>
    <x v="2"/>
    <x v="10"/>
    <x v="41"/>
    <x v="5"/>
    <x v="42"/>
    <s v="S"/>
    <s v="86 - AMPLIACIÓN DEL PLANTEL EDUCATIVO PARA INICIAL PROF. JUAN EMILIO BOSCH GAVIÑO, MUNICIPIO YAMASA, PROVINCIA MONTE PLATA"/>
    <s v="10 - FONDO GENERAL"/>
    <n v="16036"/>
    <s v="29 - MONTE PLATA"/>
    <n v="4735132"/>
    <n v="1065404.26"/>
  </r>
  <r>
    <s v="2024"/>
    <x v="0"/>
    <x v="0"/>
    <x v="1"/>
    <x v="7"/>
    <x v="2"/>
    <s v="0206 - MINISTERIO DE EDUCACIÓN"/>
    <s v="0001 - MINISTERIO DE EDUCACION"/>
    <x v="2"/>
    <x v="10"/>
    <x v="41"/>
    <x v="5"/>
    <x v="42"/>
    <s v="S"/>
    <s v="87 - AMPLIACIÓN DEL PLANTEL EDUCATIVO PARA INICIAL GREGORIO AYBAR CONTRERAS, MUNICIPIO SABANA GRANDE DE BOYÁ, PROVINCIA MONTE PLATA."/>
    <s v="10 - FONDO GENERAL"/>
    <n v="16037"/>
    <s v="29 - MONTE PLATA"/>
    <n v="11127992"/>
    <n v="2503798.1800000002"/>
  </r>
  <r>
    <s v="2024"/>
    <x v="0"/>
    <x v="0"/>
    <x v="1"/>
    <x v="7"/>
    <x v="2"/>
    <s v="0206 - MINISTERIO DE EDUCACIÓN"/>
    <s v="0001 - MINISTERIO DE EDUCACION"/>
    <x v="2"/>
    <x v="10"/>
    <x v="41"/>
    <x v="5"/>
    <x v="42"/>
    <s v="S"/>
    <s v="87 - AMPLIACIÓN DEL PLANTEL EDUCATIVO PARA INICIAL JULIÁN JIMÉNEZ, MUNICIPIO SAN GREGORIO DE NIGUA, PROVINCIA SAN CRISTÓBAL."/>
    <s v="10 - FONDO GENERAL"/>
    <n v="15540"/>
    <s v="21 - SAN CRISTOBAL"/>
    <n v="6659723"/>
    <n v="0"/>
  </r>
  <r>
    <s v="2024"/>
    <x v="0"/>
    <x v="0"/>
    <x v="1"/>
    <x v="7"/>
    <x v="2"/>
    <s v="0206 - MINISTERIO DE EDUCACIÓN"/>
    <s v="0001 - MINISTERIO DE EDUCACION"/>
    <x v="2"/>
    <x v="10"/>
    <x v="41"/>
    <x v="5"/>
    <x v="42"/>
    <s v="S"/>
    <s v="87 - AMPLIACIÓN DEL PLANTEL EDUCATIVO PARA INICIAL LUIS NAPOLEÓN NÚÑEZ MOLINA - ANEXA, MUNICIPIO LICEY AL MEDIO, PROVINCIA SANTIAGO."/>
    <s v="10 - FONDO GENERAL"/>
    <n v="15756"/>
    <s v="25 - SANTIAGO"/>
    <n v="6731551"/>
    <n v="0"/>
  </r>
  <r>
    <s v="2024"/>
    <x v="0"/>
    <x v="0"/>
    <x v="1"/>
    <x v="7"/>
    <x v="2"/>
    <s v="0206 - MINISTERIO DE EDUCACIÓN"/>
    <s v="0001 - MINISTERIO DE EDUCACION"/>
    <x v="2"/>
    <x v="10"/>
    <x v="41"/>
    <x v="5"/>
    <x v="42"/>
    <s v="S"/>
    <s v="87 - AMPLIACIÓN DEL PLANTEL EDUCATIVO PARA INICIAL ROSARIO EVANGELINA SOLANO - HATO NUEVO MANOGUAYABO, MUNICIPIO SANTO DOMINGO OESTE, PROVINCIA SANTO DOMINGO."/>
    <s v="10 - FONDO GENERAL"/>
    <n v="15959"/>
    <s v="32 - SANTO DOMINGO"/>
    <n v="6611838"/>
    <n v="1645142.02"/>
  </r>
  <r>
    <s v="2024"/>
    <x v="0"/>
    <x v="0"/>
    <x v="1"/>
    <x v="7"/>
    <x v="2"/>
    <s v="0206 - MINISTERIO DE EDUCACIÓN"/>
    <s v="0001 - MINISTERIO DE EDUCACION"/>
    <x v="2"/>
    <x v="10"/>
    <x v="41"/>
    <x v="5"/>
    <x v="42"/>
    <s v="S"/>
    <s v="88 - AMPLIACIÓN DEL PLANTEL EDUCATIVO PARA INICIAL ANACAONA, MUNICIPIO SABANA GRANDE DE BOYÁ, PROVINCIA MONTE PLATA."/>
    <s v="10 - FONDO GENERAL"/>
    <n v="16038"/>
    <s v="29 - MONTE PLATA"/>
    <n v="4735132"/>
    <n v="1065404.26"/>
  </r>
  <r>
    <s v="2024"/>
    <x v="0"/>
    <x v="0"/>
    <x v="1"/>
    <x v="7"/>
    <x v="2"/>
    <s v="0206 - MINISTERIO DE EDUCACIÓN"/>
    <s v="0001 - MINISTERIO DE EDUCACION"/>
    <x v="2"/>
    <x v="10"/>
    <x v="41"/>
    <x v="5"/>
    <x v="42"/>
    <s v="S"/>
    <s v="88 - AMPLIACIÓN DEL PLANTEL EDUCATIVO PARA INICIAL GRAL. JOSÉ FRANCISCO DE SAN MARTIN, MUNICIPIO SANTO DOMINGO OESTE, PROVINCIA SANTO DOMINGO."/>
    <s v="10 - FONDO GENERAL"/>
    <n v="15960"/>
    <s v="32 - SANTO DOMINGO"/>
    <n v="11006928"/>
    <n v="2422018.4"/>
  </r>
  <r>
    <s v="2024"/>
    <x v="0"/>
    <x v="0"/>
    <x v="1"/>
    <x v="7"/>
    <x v="2"/>
    <s v="0206 - MINISTERIO DE EDUCACIÓN"/>
    <s v="0001 - MINISTERIO DE EDUCACION"/>
    <x v="2"/>
    <x v="10"/>
    <x v="41"/>
    <x v="5"/>
    <x v="42"/>
    <s v="S"/>
    <s v="88 - AMPLIACIÓN DEL PLANTEL EDUCATIVO PARA INICIAL LA PLAYA, MUNICIPIO SAN GREGORIO DE NIGUA, PROVINCIA SAN CRISTÓBAL."/>
    <s v="10 - FONDO GENERAL"/>
    <n v="15541"/>
    <s v="21 - SAN CRISTOBAL"/>
    <n v="6659723"/>
    <n v="0"/>
  </r>
  <r>
    <s v="2024"/>
    <x v="0"/>
    <x v="0"/>
    <x v="1"/>
    <x v="7"/>
    <x v="2"/>
    <s v="0206 - MINISTERIO DE EDUCACIÓN"/>
    <s v="0001 - MINISTERIO DE EDUCACION"/>
    <x v="2"/>
    <x v="10"/>
    <x v="41"/>
    <x v="5"/>
    <x v="42"/>
    <s v="S"/>
    <s v="88 - AMPLIACIÓN DEL PLANTEL EDUCATIVO PARA INICIAL PROF. FRANCISCA HERNÁNDEZ, MUNICIPIO LICEY AL MEDIO, PROVINCIA SANTIAGO."/>
    <s v="10 - FONDO GENERAL"/>
    <n v="15757"/>
    <s v="25 - SANTIAGO"/>
    <n v="4768626"/>
    <n v="0"/>
  </r>
  <r>
    <s v="2024"/>
    <x v="0"/>
    <x v="0"/>
    <x v="1"/>
    <x v="7"/>
    <x v="2"/>
    <s v="0206 - MINISTERIO DE EDUCACIÓN"/>
    <s v="0001 - MINISTERIO DE EDUCACION"/>
    <x v="2"/>
    <x v="10"/>
    <x v="41"/>
    <x v="5"/>
    <x v="42"/>
    <s v="S"/>
    <s v="89 - AMPLIACIÓN DEL PLANTEL EDUCATIVO PARA INICIAL CANTALICIA ENCARNACIÓN MATEO, MUNICIPIO SABANA GRANDE DE PALENQUE, PROVINCIA SAN CRISTÓBAL."/>
    <s v="10 - FONDO GENERAL"/>
    <n v="15542"/>
    <s v="21 - SAN CRISTOBAL"/>
    <n v="11087637"/>
    <n v="0"/>
  </r>
  <r>
    <s v="2024"/>
    <x v="0"/>
    <x v="0"/>
    <x v="1"/>
    <x v="7"/>
    <x v="2"/>
    <s v="0206 - MINISTERIO DE EDUCACIÓN"/>
    <s v="0001 - MINISTERIO DE EDUCACION"/>
    <x v="2"/>
    <x v="10"/>
    <x v="41"/>
    <x v="5"/>
    <x v="42"/>
    <s v="S"/>
    <s v="89 - AMPLIACIÓN DEL PLANTEL EDUCATIVO PARA INICIAL DOÑA INOCENCIA MERCEDES CABRERA, MUNICIPIO TAMBORIL, PROVINCIA SANTIAGO."/>
    <s v="10 - FONDO GENERAL"/>
    <n v="15758"/>
    <s v="25 - SANTIAGO"/>
    <n v="6731551"/>
    <n v="0"/>
  </r>
  <r>
    <s v="2024"/>
    <x v="0"/>
    <x v="0"/>
    <x v="1"/>
    <x v="7"/>
    <x v="2"/>
    <s v="0206 - MINISTERIO DE EDUCACIÓN"/>
    <s v="0001 - MINISTERIO DE EDUCACION"/>
    <x v="2"/>
    <x v="10"/>
    <x v="41"/>
    <x v="5"/>
    <x v="42"/>
    <s v="S"/>
    <s v="89 - AMPLIACIÓN DEL PLANTEL EDUCATIVO PARA INICIAL PASTORA CASTILLO, MUNICIPIO SABANA GRANDE DE BOYÁ, PROVINCIA MONTE PLATA."/>
    <s v="10 - FONDO GENERAL"/>
    <n v="16039"/>
    <s v="29 - MONTE PLATA"/>
    <n v="6683666"/>
    <n v="1503824.81"/>
  </r>
  <r>
    <s v="2024"/>
    <x v="0"/>
    <x v="0"/>
    <x v="1"/>
    <x v="7"/>
    <x v="2"/>
    <s v="0206 - MINISTERIO DE EDUCACIÓN"/>
    <s v="0001 - MINISTERIO DE EDUCACION"/>
    <x v="2"/>
    <x v="10"/>
    <x v="41"/>
    <x v="5"/>
    <x v="42"/>
    <s v="S"/>
    <s v="89 - AMPLIACIÓN DEL PLANTEL EDUCATIVO PARA INICIAL PROF. MARÍA AMADA RAMÍREZ DÍAZ, MUNICIPIO SANTO DOMINGO OESTE, PROVINCIA SANTO DOMINGO."/>
    <s v="10 - FONDO GENERAL"/>
    <n v="15961"/>
    <s v="32 - SANTO DOMINGO"/>
    <n v="6611838"/>
    <n v="1651285.08"/>
  </r>
  <r>
    <s v="2024"/>
    <x v="0"/>
    <x v="0"/>
    <x v="1"/>
    <x v="7"/>
    <x v="2"/>
    <s v="0206 - MINISTERIO DE EDUCACIÓN"/>
    <s v="0001 - MINISTERIO DE EDUCACION"/>
    <x v="2"/>
    <x v="10"/>
    <x v="41"/>
    <x v="5"/>
    <x v="42"/>
    <s v="S"/>
    <s v="90 - AMPLIACIÓN DEL PLANTEL EDUCATIVO PARA INICIAL BÁSICA LAS MALVINAS, MUNICIPIO SANTO DOMINGO OESTE, PROVINCIA SANTO DOMINGO."/>
    <s v="10 - FONDO GENERAL"/>
    <n v="15962"/>
    <s v="32 - SANTO DOMINGO"/>
    <n v="11006928"/>
    <n v="2422018.4"/>
  </r>
  <r>
    <s v="2024"/>
    <x v="0"/>
    <x v="0"/>
    <x v="1"/>
    <x v="7"/>
    <x v="2"/>
    <s v="0206 - MINISTERIO DE EDUCACIÓN"/>
    <s v="0001 - MINISTERIO DE EDUCACION"/>
    <x v="2"/>
    <x v="10"/>
    <x v="41"/>
    <x v="5"/>
    <x v="42"/>
    <s v="S"/>
    <s v="90 - AMPLIACIÓN DEL PLANTEL EDUCATIVO PARA INICIAL JUAN ANTONIO ACOSTA (AMACEYES ABAJO) , MUNICIPIO TAMBORIL, PROVINCIA SANTIAGO."/>
    <s v="10 - FONDO GENERAL"/>
    <n v="15759"/>
    <s v="25 - SANTIAGO"/>
    <n v="6731551"/>
    <n v="0"/>
  </r>
  <r>
    <s v="2024"/>
    <x v="0"/>
    <x v="0"/>
    <x v="1"/>
    <x v="7"/>
    <x v="2"/>
    <s v="0206 - MINISTERIO DE EDUCACIÓN"/>
    <s v="0001 - MINISTERIO DE EDUCACION"/>
    <x v="2"/>
    <x v="10"/>
    <x v="41"/>
    <x v="5"/>
    <x v="42"/>
    <s v="S"/>
    <s v="90 - AMPLIACIÓN DEL PLANTEL EDUCATIVO PARA INICIAL MINERVA MIRABAL, MUNICIPIO SABANA GRANDE DE BOYÁ, PROVINCIA MONTE PLATA."/>
    <s v="10 - FONDO GENERAL"/>
    <n v="16040"/>
    <s v="29 - MONTE PLATA"/>
    <n v="6683666"/>
    <n v="1503824.81"/>
  </r>
  <r>
    <s v="2024"/>
    <x v="0"/>
    <x v="0"/>
    <x v="1"/>
    <x v="7"/>
    <x v="2"/>
    <s v="0206 - MINISTERIO DE EDUCACIÓN"/>
    <s v="0001 - MINISTERIO DE EDUCACION"/>
    <x v="2"/>
    <x v="10"/>
    <x v="41"/>
    <x v="5"/>
    <x v="42"/>
    <s v="S"/>
    <s v="90 - AMPLIACIÓN DEL PLANTEL EDUCATIVO PARA INICIAL PROF. ZENEYDA BELTRÉ, MUNICIPIO SAN GREGORIO DE NIGUA, PROVINCIA SAN CRISTÓBAL."/>
    <s v="10 - FONDO GENERAL"/>
    <n v="15543"/>
    <s v="21 - SAN CRISTOBAL"/>
    <n v="6659723"/>
    <n v="0"/>
  </r>
  <r>
    <s v="2024"/>
    <x v="0"/>
    <x v="0"/>
    <x v="1"/>
    <x v="7"/>
    <x v="2"/>
    <s v="0206 - MINISTERIO DE EDUCACIÓN"/>
    <s v="0001 - MINISTERIO DE EDUCACION"/>
    <x v="2"/>
    <x v="10"/>
    <x v="41"/>
    <x v="5"/>
    <x v="42"/>
    <s v="S"/>
    <s v="91 - AMPLIACIÓN DEL PLANTEL EDUCATIVO PARA INICIAL ANDRÉS BELLO, MUNICIPIO SABANA GRANDE DE BOYÁ, PROVINCIA MONTE PLATA."/>
    <s v="10 - FONDO GENERAL"/>
    <n v="16041"/>
    <s v="29 - MONTE PLATA"/>
    <n v="4735132"/>
    <n v="1065404.26"/>
  </r>
  <r>
    <s v="2024"/>
    <x v="0"/>
    <x v="0"/>
    <x v="1"/>
    <x v="7"/>
    <x v="2"/>
    <s v="0206 - MINISTERIO DE EDUCACIÓN"/>
    <s v="0001 - MINISTERIO DE EDUCACION"/>
    <x v="2"/>
    <x v="10"/>
    <x v="41"/>
    <x v="5"/>
    <x v="42"/>
    <s v="S"/>
    <s v="91 - AMPLIACIÓN DEL PLANTEL EDUCATIVO PARA INICIAL PROF. ANA CONSUELO GUZMÁN, MUNICIPIO VILLA GONZÁLEZ, PROVINCIA SANTIAGO."/>
    <s v="10 - FONDO GENERAL"/>
    <n v="15760"/>
    <s v="25 - SANTIAGO"/>
    <n v="6731551"/>
    <n v="0"/>
  </r>
  <r>
    <s v="2024"/>
    <x v="0"/>
    <x v="0"/>
    <x v="1"/>
    <x v="7"/>
    <x v="2"/>
    <s v="0206 - MINISTERIO DE EDUCACIÓN"/>
    <s v="0001 - MINISTERIO DE EDUCACION"/>
    <x v="2"/>
    <x v="10"/>
    <x v="41"/>
    <x v="5"/>
    <x v="42"/>
    <s v="S"/>
    <s v="91 - AMPLIACIÓN DEL PLANTEL EDUCATIVO PARA INICIAL PROF. PETRONILA TRINIDAD SUÁREZ, MUNICIPIO SANTO DOMINGO OESTE, PROVINCIA SANTO DOMINGO."/>
    <s v="10 - FONDO GENERAL"/>
    <n v="15963"/>
    <s v="32 - SANTO DOMINGO"/>
    <n v="11006928"/>
    <n v="2422018.4"/>
  </r>
  <r>
    <s v="2024"/>
    <x v="0"/>
    <x v="0"/>
    <x v="1"/>
    <x v="7"/>
    <x v="2"/>
    <s v="0206 - MINISTERIO DE EDUCACIÓN"/>
    <s v="0001 - MINISTERIO DE EDUCACION"/>
    <x v="2"/>
    <x v="10"/>
    <x v="41"/>
    <x v="5"/>
    <x v="42"/>
    <s v="S"/>
    <s v="91 - AMPLIACIÓN DEL PLANTEL EDUCATIVO PARA INICIAL ROSA ANGÉLICA MONTERO, MUNICIPIO SAN GREGORIO DE NIGUA, PROVINCIA SAN CRISTÓBAL."/>
    <s v="10 - FONDO GENERAL"/>
    <n v="15648"/>
    <s v="21 - SAN CRISTOBAL"/>
    <n v="6659723"/>
    <n v="1481646.54"/>
  </r>
  <r>
    <s v="2024"/>
    <x v="0"/>
    <x v="0"/>
    <x v="1"/>
    <x v="7"/>
    <x v="2"/>
    <s v="0206 - MINISTERIO DE EDUCACIÓN"/>
    <s v="0001 - MINISTERIO DE EDUCACION"/>
    <x v="2"/>
    <x v="10"/>
    <x v="41"/>
    <x v="5"/>
    <x v="42"/>
    <s v="S"/>
    <s v="92 - AMPLIACIÓN DEL PLANTEL EDUCATIVO PARA INICIAL DON BOSCO, MUNICIPIO SANTO DOMINGO OESTE, PROVINCIA SANTO DOMINGO."/>
    <s v="10 - FONDO GENERAL"/>
    <n v="15964"/>
    <s v="32 - SANTO DOMINGO"/>
    <n v="21391664"/>
    <n v="4821411.88"/>
  </r>
  <r>
    <s v="2024"/>
    <x v="0"/>
    <x v="0"/>
    <x v="1"/>
    <x v="7"/>
    <x v="2"/>
    <s v="0206 - MINISTERIO DE EDUCACIÓN"/>
    <s v="0001 - MINISTERIO DE EDUCACION"/>
    <x v="2"/>
    <x v="10"/>
    <x v="41"/>
    <x v="5"/>
    <x v="42"/>
    <s v="S"/>
    <s v="92 - AMPLIACIÓN DEL PLANTEL EDUCATIVO PARA INICIAL LOS MONTONES  2, MUNICIPIO SAN CRISTÓBAL, PROVINCIA SAN CRISTÓBAL."/>
    <s v="10 - FONDO GENERAL"/>
    <n v="15652"/>
    <s v="21 - SAN CRISTOBAL"/>
    <n v="6659723"/>
    <n v="0"/>
  </r>
  <r>
    <s v="2024"/>
    <x v="0"/>
    <x v="0"/>
    <x v="1"/>
    <x v="7"/>
    <x v="2"/>
    <s v="0206 - MINISTERIO DE EDUCACIÓN"/>
    <s v="0001 - MINISTERIO DE EDUCACION"/>
    <x v="2"/>
    <x v="10"/>
    <x v="41"/>
    <x v="5"/>
    <x v="42"/>
    <s v="S"/>
    <s v="92 - AMPLIACIÓN DEL PLANTEL EDUCATIVO PARA INICIAL MARTÍN FERRER DE LOS SANTOS, MUNICIPIO PERALVILLO, PROVINCIA MONTE PLATA."/>
    <s v="10 - FONDO GENERAL"/>
    <n v="16042"/>
    <s v="29 - MONTE PLATA"/>
    <n v="6683666"/>
    <n v="0"/>
  </r>
  <r>
    <s v="2024"/>
    <x v="0"/>
    <x v="0"/>
    <x v="1"/>
    <x v="7"/>
    <x v="2"/>
    <s v="0206 - MINISTERIO DE EDUCACIÓN"/>
    <s v="0001 - MINISTERIO DE EDUCACION"/>
    <x v="2"/>
    <x v="10"/>
    <x v="41"/>
    <x v="5"/>
    <x v="42"/>
    <s v="S"/>
    <s v="92 - AMPLIACIÓN DEL PLANTEL EDUCATIVO PARA INICIAL PEDRO ANTONIO ESTRELLA, MUNICIPIO VILLA GONZÁLEZ, PROVINCIA SANTIAGO."/>
    <s v="10 - FONDO GENERAL"/>
    <n v="15761"/>
    <s v="25 - SANTIAGO"/>
    <n v="6731551"/>
    <n v="0"/>
  </r>
  <r>
    <s v="2024"/>
    <x v="0"/>
    <x v="0"/>
    <x v="1"/>
    <x v="7"/>
    <x v="2"/>
    <s v="0206 - MINISTERIO DE EDUCACIÓN"/>
    <s v="0001 - MINISTERIO DE EDUCACION"/>
    <x v="2"/>
    <x v="10"/>
    <x v="41"/>
    <x v="5"/>
    <x v="42"/>
    <s v="S"/>
    <s v="93 - AMPLIACIÓN DEL PLANTEL EDUCATIVO PARA INICIAL JESÚS MARÍA MANZUETA, MUNICIPIO PERALVILLO, PROVINCIA MONTE PLATA."/>
    <s v="10 - FONDO GENERAL"/>
    <n v="16043"/>
    <s v="29 - MONTE PLATA"/>
    <n v="6683666"/>
    <n v="0"/>
  </r>
  <r>
    <s v="2024"/>
    <x v="0"/>
    <x v="0"/>
    <x v="1"/>
    <x v="7"/>
    <x v="2"/>
    <s v="0206 - MINISTERIO DE EDUCACIÓN"/>
    <s v="0001 - MINISTERIO DE EDUCACION"/>
    <x v="2"/>
    <x v="10"/>
    <x v="41"/>
    <x v="5"/>
    <x v="42"/>
    <s v="S"/>
    <s v="93 - AMPLIACIÓN DEL PLANTEL EDUCATIVO PARA INICIAL LOS RANCHOS DE BABOSICO ARRIBA, MUNICIPIO SANTIAGO, PROVINCIA SANTIAGO."/>
    <s v="10 - FONDO GENERAL"/>
    <n v="15762"/>
    <s v="25 - SANTIAGO"/>
    <n v="4768626"/>
    <n v="0"/>
  </r>
  <r>
    <s v="2024"/>
    <x v="0"/>
    <x v="0"/>
    <x v="1"/>
    <x v="7"/>
    <x v="2"/>
    <s v="0206 - MINISTERIO DE EDUCACIÓN"/>
    <s v="0001 - MINISTERIO DE EDUCACION"/>
    <x v="2"/>
    <x v="10"/>
    <x v="41"/>
    <x v="5"/>
    <x v="42"/>
    <s v="S"/>
    <s v="93 - AMPLIACIÓN DEL PLANTEL EDUCATIVO PARA INICIAL PROF. ALBA LUZ CASILLA DÍAZ, MUNICIPIO PEDRO BRAND, PROVINCIA SANTO DOMINGO."/>
    <s v="10 - FONDO GENERAL"/>
    <n v="15965"/>
    <s v="32 - SANTO DOMINGO"/>
    <n v="11006928"/>
    <n v="2468271.5"/>
  </r>
  <r>
    <s v="2024"/>
    <x v="0"/>
    <x v="0"/>
    <x v="1"/>
    <x v="7"/>
    <x v="2"/>
    <s v="0206 - MINISTERIO DE EDUCACIÓN"/>
    <s v="0001 - MINISTERIO DE EDUCACION"/>
    <x v="2"/>
    <x v="10"/>
    <x v="41"/>
    <x v="5"/>
    <x v="42"/>
    <s v="S"/>
    <s v="94 - AMPLIACIÓN DEL PLANTEL EDUCATIVO PARA INICIAL GREGORIO LUPERÓN - MACORÍS DEL LIMÓN, MUNICIPIO VILLA GONZÁLEZ, PROVINCIA SANTIAGO."/>
    <s v="10 - FONDO GENERAL"/>
    <n v="15763"/>
    <s v="25 - SANTIAGO"/>
    <n v="11208701"/>
    <n v="0"/>
  </r>
  <r>
    <s v="2024"/>
    <x v="0"/>
    <x v="0"/>
    <x v="1"/>
    <x v="7"/>
    <x v="2"/>
    <s v="0206 - MINISTERIO DE EDUCACIÓN"/>
    <s v="0001 - MINISTERIO DE EDUCACION"/>
    <x v="2"/>
    <x v="10"/>
    <x v="41"/>
    <x v="5"/>
    <x v="42"/>
    <s v="S"/>
    <s v="94 - AMPLIACIÓN DEL PLANTEL EDUCATIVO PARA INICIAL MANUELA MOREL HERNÁNDEZ, MUNICIPIO PERALVILLO, PROVINCIA MONTE PLATA."/>
    <s v="10 - FONDO GENERAL"/>
    <n v="16044"/>
    <s v="29 - MONTE PLATA"/>
    <n v="4735132"/>
    <n v="0"/>
  </r>
  <r>
    <s v="2024"/>
    <x v="0"/>
    <x v="0"/>
    <x v="1"/>
    <x v="7"/>
    <x v="2"/>
    <s v="0206 - MINISTERIO DE EDUCACIÓN"/>
    <s v="0001 - MINISTERIO DE EDUCACION"/>
    <x v="2"/>
    <x v="10"/>
    <x v="41"/>
    <x v="5"/>
    <x v="42"/>
    <s v="S"/>
    <s v="94 - AMPLIACIÓN DEL PLANTEL EDUCATIVO PARA INICIAL MARINO MORENO GONZÁLEZ, MUNICIPIO PEDRO BRAND, PROVINCIA SANTO DOMINGO."/>
    <s v="10 - FONDO GENERAL"/>
    <n v="15966"/>
    <s v="32 - SANTO DOMINGO"/>
    <n v="11006928"/>
    <n v="2476558.7000000002"/>
  </r>
  <r>
    <s v="2024"/>
    <x v="0"/>
    <x v="0"/>
    <x v="1"/>
    <x v="7"/>
    <x v="2"/>
    <s v="0206 - MINISTERIO DE EDUCACIÓN"/>
    <s v="0001 - MINISTERIO DE EDUCACION"/>
    <x v="2"/>
    <x v="10"/>
    <x v="41"/>
    <x v="5"/>
    <x v="42"/>
    <s v="S"/>
    <s v="95 - AMPLIACIÓN DEL PLANTEL EDUCATIVO PARA INICIAL CELESTINA PATRIA GRULLÓN FRANCO - BANEGAS, MUNICIPIO VILLA GONZÁLEZ, PROVINCIA SANTIAGO."/>
    <s v="10 - FONDO GENERAL"/>
    <n v="15764"/>
    <s v="25 - SANTIAGO"/>
    <n v="6731551"/>
    <n v="0"/>
  </r>
  <r>
    <s v="2024"/>
    <x v="0"/>
    <x v="0"/>
    <x v="1"/>
    <x v="7"/>
    <x v="2"/>
    <s v="0206 - MINISTERIO DE EDUCACIÓN"/>
    <s v="0001 - MINISTERIO DE EDUCACION"/>
    <x v="2"/>
    <x v="10"/>
    <x v="41"/>
    <x v="5"/>
    <x v="42"/>
    <s v="S"/>
    <s v="95 - AMPLIACIÓN DEL PLANTEL EDUCATIVO PARA INICIAL JUANA DE ARCO, MUNICIPIO PEDRO BRAND, PROVINCIA SANTO DOMINGO."/>
    <s v="10 - FONDO GENERAL"/>
    <n v="15967"/>
    <s v="32 - SANTO DOMINGO"/>
    <n v="4684890"/>
    <n v="1054099.6299999999"/>
  </r>
  <r>
    <s v="2024"/>
    <x v="0"/>
    <x v="0"/>
    <x v="1"/>
    <x v="7"/>
    <x v="2"/>
    <s v="0206 - MINISTERIO DE EDUCACIÓN"/>
    <s v="0001 - MINISTERIO DE EDUCACION"/>
    <x v="2"/>
    <x v="10"/>
    <x v="41"/>
    <x v="5"/>
    <x v="42"/>
    <s v="S"/>
    <s v="95 - AMPLIACIÓN DEL PLANTEL EDUCATIVO PARA INICIAL MELANIA MANZUETA, MUNICIPIO PERALVILLO, PROVINCIA MONTE PLATA."/>
    <s v="10 - FONDO GENERAL"/>
    <n v="16045"/>
    <s v="29 - MONTE PLATA"/>
    <n v="4735132"/>
    <n v="0"/>
  </r>
  <r>
    <s v="2024"/>
    <x v="0"/>
    <x v="0"/>
    <x v="1"/>
    <x v="7"/>
    <x v="2"/>
    <s v="0206 - MINISTERIO DE EDUCACIÓN"/>
    <s v="0001 - MINISTERIO DE EDUCACION"/>
    <x v="2"/>
    <x v="10"/>
    <x v="41"/>
    <x v="5"/>
    <x v="42"/>
    <s v="S"/>
    <s v="96 - AMPLIACIÓN DEL PLANTEL EDUCATIVO PARA INICIAL ADRIANO VALDEZ - QUINIGUA, MUNICIPIO VILLA GONZÁLEZ, PROVINCIA SANTIAGO."/>
    <s v="10 - FONDO GENERAL"/>
    <n v="15765"/>
    <s v="25 - SANTIAGO"/>
    <n v="4768626"/>
    <n v="0"/>
  </r>
  <r>
    <s v="2024"/>
    <x v="0"/>
    <x v="0"/>
    <x v="1"/>
    <x v="7"/>
    <x v="2"/>
    <s v="0206 - MINISTERIO DE EDUCACIÓN"/>
    <s v="0001 - MINISTERIO DE EDUCACION"/>
    <x v="2"/>
    <x v="10"/>
    <x v="41"/>
    <x v="5"/>
    <x v="42"/>
    <s v="S"/>
    <s v="96 - AMPLIACIÓN DEL PLANTEL EDUCATIVO PARA INICIAL GREGORIO SANTOS, MUNICIPIO PEDRO BRAND, PROVINCIA SANTO DOMINGO."/>
    <s v="10 - FONDO GENERAL"/>
    <n v="15968"/>
    <s v="32 - SANTO DOMINGO"/>
    <n v="11006928"/>
    <n v="2476558.7000000002"/>
  </r>
  <r>
    <s v="2024"/>
    <x v="0"/>
    <x v="0"/>
    <x v="1"/>
    <x v="7"/>
    <x v="2"/>
    <s v="0206 - MINISTERIO DE EDUCACIÓN"/>
    <s v="0001 - MINISTERIO DE EDUCACION"/>
    <x v="2"/>
    <x v="10"/>
    <x v="41"/>
    <x v="5"/>
    <x v="42"/>
    <s v="S"/>
    <s v="96 - AMPLIACIÓN DEL PLANTEL EDUCATIVO PARA INICIAL JOSÉ VÁSQUEZ JIMÉNEZ, MUNICIPIO PERALVILLO, PROVINCIA MONTE PLATA."/>
    <s v="10 - FONDO GENERAL"/>
    <n v="16046"/>
    <s v="29 - MONTE PLATA"/>
    <n v="4735132"/>
    <n v="0"/>
  </r>
  <r>
    <s v="2024"/>
    <x v="0"/>
    <x v="0"/>
    <x v="1"/>
    <x v="7"/>
    <x v="2"/>
    <s v="0206 - MINISTERIO DE EDUCACIÓN"/>
    <s v="0001 - MINISTERIO DE EDUCACION"/>
    <x v="2"/>
    <x v="10"/>
    <x v="41"/>
    <x v="5"/>
    <x v="42"/>
    <s v="S"/>
    <s v="97 - AMPLIACIÓN DEL PLANTEL EDUCATIVO PARA INICIAL CONCEPCIÓN BONA, MUNICIPIO SANTO DOMINGO OESTE, PROVINCIA SANTO DOMINGO."/>
    <s v="10 - FONDO GENERAL"/>
    <n v="15969"/>
    <s v="32 - SANTO DOMINGO"/>
    <n v="6611838"/>
    <n v="1487663.07"/>
  </r>
  <r>
    <s v="2024"/>
    <x v="0"/>
    <x v="0"/>
    <x v="1"/>
    <x v="7"/>
    <x v="2"/>
    <s v="0206 - MINISTERIO DE EDUCACIÓN"/>
    <s v="0001 - MINISTERIO DE EDUCACION"/>
    <x v="2"/>
    <x v="10"/>
    <x v="41"/>
    <x v="5"/>
    <x v="42"/>
    <s v="S"/>
    <s v="97 - AMPLIACIÓN DEL PLANTEL EDUCATIVO PARA INICIAL TRINA MOYA DE VÁSQUEZ, MUNICIPIO SAN JOSÉ DE LAS MATAS, PROVINCIA SANTIAGO."/>
    <s v="10 - FONDO GENERAL"/>
    <n v="15795"/>
    <s v="25 - SANTIAGO"/>
    <n v="11208701"/>
    <n v="0"/>
  </r>
  <r>
    <s v="2024"/>
    <x v="0"/>
    <x v="0"/>
    <x v="1"/>
    <x v="7"/>
    <x v="2"/>
    <s v="0206 - MINISTERIO DE EDUCACIÓN"/>
    <s v="0001 - MINISTERIO DE EDUCACION"/>
    <x v="2"/>
    <x v="10"/>
    <x v="41"/>
    <x v="5"/>
    <x v="42"/>
    <s v="S"/>
    <s v="98 - AMPLIACIÓN DEL PLANTEL EDUCATIVO PARA INICIAL MELIDA GIRALT, MUNICIPIO SANTIAGO, PROVINCIA SANTIAGO."/>
    <s v="10 - FONDO GENERAL"/>
    <n v="15796"/>
    <s v="25 - SANTIAGO"/>
    <n v="11208701"/>
    <n v="2464945.83"/>
  </r>
  <r>
    <s v="2024"/>
    <x v="0"/>
    <x v="0"/>
    <x v="1"/>
    <x v="7"/>
    <x v="2"/>
    <s v="0206 - MINISTERIO DE EDUCACIÓN"/>
    <s v="0001 - MINISTERIO DE EDUCACION"/>
    <x v="2"/>
    <x v="10"/>
    <x v="41"/>
    <x v="5"/>
    <x v="42"/>
    <s v="S"/>
    <s v="98 - AMPLIACIÓN DEL PLANTEL EDUCATIVO PARA INICIAL PROF. FRANCIA MARGARITA AYALA SÁNCHEZ, MUNICIPIO PEDRO BRAND, PROVINCIA SANTO DOMINGO."/>
    <s v="10 - FONDO GENERAL"/>
    <n v="15970"/>
    <s v="32 - SANTO DOMINGO"/>
    <n v="11006928"/>
    <n v="0"/>
  </r>
  <r>
    <s v="2024"/>
    <x v="0"/>
    <x v="0"/>
    <x v="1"/>
    <x v="7"/>
    <x v="2"/>
    <s v="0206 - MINISTERIO DE EDUCACIÓN"/>
    <s v="0001 - MINISTERIO DE EDUCACION"/>
    <x v="2"/>
    <x v="10"/>
    <x v="41"/>
    <x v="5"/>
    <x v="42"/>
    <s v="S"/>
    <s v="99 - AMPLIACIÓN DEL PLANTEL EDUCATIVO PARA INICIAL ENRIQUETA OMLER, MUNICIPIO SOSÚA, PROVINCIA PUERTO PLATA."/>
    <s v="10 - FONDO GENERAL"/>
    <n v="15882"/>
    <s v="18 - PUERTO PLATA"/>
    <n v="6779437"/>
    <n v="1593656.69"/>
  </r>
  <r>
    <s v="2024"/>
    <x v="0"/>
    <x v="0"/>
    <x v="1"/>
    <x v="7"/>
    <x v="2"/>
    <s v="0206 - MINISTERIO DE EDUCACIÓN"/>
    <s v="0001 - MINISTERIO DE EDUCACION"/>
    <x v="2"/>
    <x v="10"/>
    <x v="41"/>
    <x v="5"/>
    <x v="42"/>
    <s v="S"/>
    <s v="99 - AMPLIACIÓN DEL PLANTEL EDUCATIVO PARA INICIAL FÉLIX LOPE DE VEGA, MUNICIPIO PEDRO BRAND, PROVINCIA SANTO DOMINGO."/>
    <s v="10 - FONDO GENERAL"/>
    <n v="15971"/>
    <s v="32 - SANTO DOMINGO"/>
    <n v="11006928"/>
    <n v="0"/>
  </r>
  <r>
    <s v="2024"/>
    <x v="0"/>
    <x v="0"/>
    <x v="1"/>
    <x v="7"/>
    <x v="2"/>
    <s v="0206 - MINISTERIO DE EDUCACIÓN"/>
    <s v="0001 - MINISTERIO DE EDUCACION"/>
    <x v="2"/>
    <x v="10"/>
    <x v="41"/>
    <x v="5"/>
    <x v="42"/>
    <s v="S"/>
    <s v="35 - CONSTRUCCIÓN  DE 8 ESTANCIAS INFANTILES EN LA PROVINCIA SANTIAGO (FASE 2)"/>
    <s v="10 - FONDO GENERAL"/>
    <n v="13425"/>
    <s v="25 - SANTIAGO"/>
    <n v="0"/>
    <n v="5014859.5999999996"/>
  </r>
  <r>
    <s v="2024"/>
    <x v="0"/>
    <x v="0"/>
    <x v="1"/>
    <x v="7"/>
    <x v="2"/>
    <s v="0206 - MINISTERIO DE EDUCACIÓN"/>
    <s v="0001 - MINISTERIO DE EDUCACION"/>
    <x v="2"/>
    <x v="10"/>
    <x v="41"/>
    <x v="5"/>
    <x v="42"/>
    <s v="S"/>
    <s v="59 - CONSTRUCCIÓN  DE 2 ESTANCIA INFANTIL EN LA PROVINCIA SAMANA (FASE 2)"/>
    <s v="10 - FONDO GENERAL"/>
    <n v="13462"/>
    <s v="20 - SAMANA"/>
    <n v="0"/>
    <n v="13210174.6"/>
  </r>
  <r>
    <s v="2024"/>
    <x v="0"/>
    <x v="0"/>
    <x v="1"/>
    <x v="7"/>
    <x v="2"/>
    <s v="0206 - MINISTERIO DE EDUCACIÓN"/>
    <s v="0001 - MINISTERIO DE EDUCACION"/>
    <x v="2"/>
    <x v="10"/>
    <x v="41"/>
    <x v="5"/>
    <x v="42"/>
    <s v="S"/>
    <s v="36 - CONSTRUCCIÓN CONSTRUCCIÓN DE 2 ESTANCIAS INFANTILES EN LA PROVINCIA SAN JUAN (FASE 2)"/>
    <s v="10 - FONDO GENERAL"/>
    <n v="13427"/>
    <s v="22 - SAN JUAN"/>
    <n v="0"/>
    <n v="11678840.99"/>
  </r>
  <r>
    <s v="2024"/>
    <x v="0"/>
    <x v="0"/>
    <x v="1"/>
    <x v="7"/>
    <x v="2"/>
    <s v="0206 - MINISTERIO DE EDUCACIÓN"/>
    <s v="0001 - MINISTERIO DE EDUCACION"/>
    <x v="2"/>
    <x v="10"/>
    <x v="41"/>
    <x v="5"/>
    <x v="42"/>
    <s v="S"/>
    <s v="32 - CONSTRUCCIÓN 1 ESTANCIA INFANTIL EN LA PROVINCIA DE SANCHEZ RAMIREZ"/>
    <s v="10 - FONDO GENERAL"/>
    <n v="13073"/>
    <s v="24 - SANCHEZ RAMIREZ"/>
    <n v="0"/>
    <n v="0"/>
  </r>
  <r>
    <s v="2024"/>
    <x v="0"/>
    <x v="0"/>
    <x v="1"/>
    <x v="7"/>
    <x v="2"/>
    <s v="0206 - MINISTERIO DE EDUCACIÓN"/>
    <s v="0001 - MINISTERIO DE EDUCACION"/>
    <x v="2"/>
    <x v="10"/>
    <x v="41"/>
    <x v="5"/>
    <x v="42"/>
    <s v="S"/>
    <s v="18 - CONSTRUCCIÓN DE 1 ESTANCIA INFANTIL EN LA PROVINCIA DE MONTE CRISTI"/>
    <s v="10 - FONDO GENERAL"/>
    <n v="13059"/>
    <s v="15 - MONTE CRISTI"/>
    <n v="0"/>
    <n v="29920930.380000003"/>
  </r>
  <r>
    <s v="2024"/>
    <x v="0"/>
    <x v="0"/>
    <x v="1"/>
    <x v="7"/>
    <x v="2"/>
    <s v="0206 - MINISTERIO DE EDUCACIÓN"/>
    <s v="0001 - MINISTERIO DE EDUCACION"/>
    <x v="2"/>
    <x v="10"/>
    <x v="41"/>
    <x v="5"/>
    <x v="42"/>
    <s v="S"/>
    <s v="81 - CONSTRUCCIÓN DE 1 ESTANCIA INFANTIL EN LA PROVINCIA DE INDEPENDENCIA  (FASE 3)"/>
    <s v="10 - FONDO GENERAL"/>
    <n v="13618"/>
    <s v="10 - INDEPENDENCIA"/>
    <n v="0"/>
    <n v="9472438.0099999998"/>
  </r>
  <r>
    <s v="2024"/>
    <x v="0"/>
    <x v="0"/>
    <x v="1"/>
    <x v="7"/>
    <x v="2"/>
    <s v="0206 - MINISTERIO DE EDUCACIÓN"/>
    <s v="0001 - MINISTERIO DE EDUCACION"/>
    <x v="2"/>
    <x v="10"/>
    <x v="41"/>
    <x v="5"/>
    <x v="42"/>
    <s v="S"/>
    <s v="56 - CONSTRUCCIÓN DE 1 ESTANCIA INFANTIL EN LA PROVINCIA DE DAJABON (FASE 2)"/>
    <s v="10 - FONDO GENERAL"/>
    <n v="13459"/>
    <s v="05 - DAJABON"/>
    <n v="0"/>
    <n v="15066979.060000001"/>
  </r>
  <r>
    <s v="2024"/>
    <x v="0"/>
    <x v="0"/>
    <x v="1"/>
    <x v="7"/>
    <x v="2"/>
    <s v="0206 - MINISTERIO DE EDUCACIÓN"/>
    <s v="0001 - MINISTERIO DE EDUCACION"/>
    <x v="2"/>
    <x v="10"/>
    <x v="41"/>
    <x v="5"/>
    <x v="42"/>
    <s v="S"/>
    <s v="17 - CONSTRUCCIÓN DE 5 ESTANCIAS INFANTILES EN LA PROVINCIA DE SAN CRISTOBAL"/>
    <s v="10 - FONDO GENERAL"/>
    <n v="13058"/>
    <s v="21 - SAN CRISTOBAL"/>
    <n v="0"/>
    <n v="5276405.7300000004"/>
  </r>
  <r>
    <s v="2024"/>
    <x v="0"/>
    <x v="0"/>
    <x v="1"/>
    <x v="7"/>
    <x v="2"/>
    <s v="0206 - MINISTERIO DE EDUCACIÓN"/>
    <s v="0001 - MINISTERIO DE EDUCACION"/>
    <x v="2"/>
    <x v="10"/>
    <x v="41"/>
    <x v="5"/>
    <x v="42"/>
    <s v="S"/>
    <s v="70 - CONSTRUCCIÓN DE 2 ESTANCIAS INFANTILES EN LA PROVINCIA DE ESPAILLAT (FASE 3)"/>
    <s v="10 - FONDO GENERAL"/>
    <n v="13609"/>
    <s v="09 - ESPAILLAT"/>
    <n v="0"/>
    <n v="5328108.29"/>
  </r>
  <r>
    <s v="2024"/>
    <x v="0"/>
    <x v="0"/>
    <x v="1"/>
    <x v="7"/>
    <x v="2"/>
    <s v="0206 - MINISTERIO DE EDUCACIÓN"/>
    <s v="0001 - MINISTERIO DE EDUCACION"/>
    <x v="2"/>
    <x v="10"/>
    <x v="41"/>
    <x v="5"/>
    <x v="42"/>
    <s v="S"/>
    <s v="73 - CONSTRUCCIÓN DE 3 ESTANCIAS INFANTILES EN LA PROVINCIA DE MONTE PLATA (FASE 3)"/>
    <s v="10 - FONDO GENERAL"/>
    <n v="13606"/>
    <s v="29 - MONTE PLATA"/>
    <n v="0"/>
    <n v="9274229.2100000009"/>
  </r>
  <r>
    <s v="2024"/>
    <x v="0"/>
    <x v="0"/>
    <x v="1"/>
    <x v="7"/>
    <x v="2"/>
    <s v="0206 - MINISTERIO DE EDUCACIÓN"/>
    <s v="0001 - MINISTERIO DE EDUCACION"/>
    <x v="2"/>
    <x v="10"/>
    <x v="41"/>
    <x v="5"/>
    <x v="42"/>
    <s v="S"/>
    <s v="39 - CONSTRUCCIÓN  DE 3 ESTANCIAS INFANTILES EN LA PROVINCIA DE SAN PEDRO DE MACORIS (FASE 2)"/>
    <s v="10 - FONDO GENERAL"/>
    <n v="13430"/>
    <s v="23 - SAN PEDRO DE MACORIS"/>
    <n v="0"/>
    <n v="27175633.309999999"/>
  </r>
  <r>
    <s v="2024"/>
    <x v="0"/>
    <x v="0"/>
    <x v="1"/>
    <x v="7"/>
    <x v="2"/>
    <s v="0206 - MINISTERIO DE EDUCACIÓN"/>
    <s v="0001 - MINISTERIO DE EDUCACION"/>
    <x v="2"/>
    <x v="10"/>
    <x v="41"/>
    <x v="5"/>
    <x v="42"/>
    <s v="S"/>
    <s v="37 - CONSTRUCCIÓN  DE 5 ESTANCIAS INFANTILES EN LA PROVINCIA DE SAN CRISTOBAL (FASE 2)"/>
    <s v="10 - FONDO GENERAL"/>
    <n v="13428"/>
    <s v="21 - SAN CRISTOBAL"/>
    <n v="0"/>
    <n v="7968317.7400000002"/>
  </r>
  <r>
    <s v="2024"/>
    <x v="0"/>
    <x v="0"/>
    <x v="1"/>
    <x v="7"/>
    <x v="2"/>
    <s v="0206 - MINISTERIO DE EDUCACIÓN"/>
    <s v="0001 - MINISTERIO DE EDUCACION"/>
    <x v="2"/>
    <x v="10"/>
    <x v="41"/>
    <x v="5"/>
    <x v="42"/>
    <s v="S"/>
    <s v="60 - CONSTRUCCIÓN  DE 1 ESTANCIAS INFANTILES EN LA PROVINCIA DE MONSEÑOR NOUEL (FASE 2)"/>
    <s v="10 - FONDO GENERAL"/>
    <n v="13463"/>
    <s v="28 - MONSENOR NOUEL"/>
    <n v="0"/>
    <n v="12138416.310000001"/>
  </r>
  <r>
    <s v="2024"/>
    <x v="0"/>
    <x v="0"/>
    <x v="1"/>
    <x v="7"/>
    <x v="2"/>
    <s v="0206 - MINISTERIO DE EDUCACIÓN"/>
    <s v="0001 - MINISTERIO DE EDUCACION"/>
    <x v="2"/>
    <x v="10"/>
    <x v="41"/>
    <x v="5"/>
    <x v="42"/>
    <s v="S"/>
    <s v="25 - CONSTRUCCIÓN DE 1 ESTANCIA INFANTIL EN LA PROVINCIA DE SANTIAGO RODRIGUEZ"/>
    <s v="10 - FONDO GENERAL"/>
    <n v="13075"/>
    <s v="26 - SANTIAGO RODRIGUEZ"/>
    <n v="0"/>
    <n v="13060765.140000001"/>
  </r>
  <r>
    <s v="2024"/>
    <x v="0"/>
    <x v="0"/>
    <x v="1"/>
    <x v="7"/>
    <x v="2"/>
    <s v="0206 - MINISTERIO DE EDUCACIÓN"/>
    <s v="0001 - MINISTERIO DE EDUCACION"/>
    <x v="2"/>
    <x v="10"/>
    <x v="41"/>
    <x v="5"/>
    <x v="42"/>
    <s v="S"/>
    <s v="83 - AMPLIACIÓN DEL PLANTEL EDUCATIVO PARA INICIAL VILLA LOBOS ABAJO, MUNICIPIO GUAYUBÍN, PROVINCIA MONTE CRISTI"/>
    <s v="10 - FONDO GENERAL"/>
    <n v="16596"/>
    <s v="15 - MONTE CRISTI"/>
    <n v="0"/>
    <n v="0"/>
  </r>
  <r>
    <s v="2024"/>
    <x v="0"/>
    <x v="0"/>
    <x v="1"/>
    <x v="7"/>
    <x v="2"/>
    <s v="0206 - MINISTERIO DE EDUCACIÓN"/>
    <s v="0001 - MINISTERIO DE EDUCACION"/>
    <x v="2"/>
    <x v="10"/>
    <x v="41"/>
    <x v="5"/>
    <x v="42"/>
    <s v="S"/>
    <s v="32 - AMPLIACIÓN DEL PLANTEL EDUCATIVO PARA INICIAL LOS CAIMONIES, MUNICIPIO LUPERÓN, PROVINCIA PUERTO PLATA."/>
    <s v="10 - FONDO GENERAL"/>
    <n v="16564"/>
    <s v="18 - PUERTO PLATA"/>
    <n v="0"/>
    <n v="0"/>
  </r>
  <r>
    <s v="2024"/>
    <x v="0"/>
    <x v="0"/>
    <x v="1"/>
    <x v="7"/>
    <x v="2"/>
    <s v="0206 - MINISTERIO DE EDUCACIÓN"/>
    <s v="0001 - MINISTERIO DE EDUCACION"/>
    <x v="2"/>
    <x v="10"/>
    <x v="41"/>
    <x v="5"/>
    <x v="42"/>
    <s v="S"/>
    <s v="78 - AMPLIACIÓN DEL PLANTEL EDUCATIVO PARA INICIAL PASO HONDO, MUNICIPIO TENARES, PROVINCIA HERMANAS MIRABAL."/>
    <s v="10 - FONDO GENERAL"/>
    <n v="16525"/>
    <s v="19 - HERMANAS MIRABAL"/>
    <n v="0"/>
    <n v="0"/>
  </r>
  <r>
    <s v="2024"/>
    <x v="0"/>
    <x v="0"/>
    <x v="1"/>
    <x v="7"/>
    <x v="2"/>
    <s v="0206 - MINISTERIO DE EDUCACIÓN"/>
    <s v="0001 - MINISTERIO DE EDUCACION"/>
    <x v="2"/>
    <x v="10"/>
    <x v="41"/>
    <x v="5"/>
    <x v="42"/>
    <s v="S"/>
    <s v="98 - AMPLIACIÓN DEL PLANTEL EDUCATIVO PARA INICIAL DR. ANTOLIN ROSA PADILLA, MUNICIPIO HATO MAYOR, PROVINCIA HATO MAYOR."/>
    <s v="10 - FONDO GENERAL"/>
    <n v="16485"/>
    <s v="30 - HATO MAYOR"/>
    <n v="0"/>
    <n v="0"/>
  </r>
  <r>
    <s v="2024"/>
    <x v="0"/>
    <x v="0"/>
    <x v="1"/>
    <x v="7"/>
    <x v="2"/>
    <s v="0206 - MINISTERIO DE EDUCACIÓN"/>
    <s v="0001 - MINISTERIO DE EDUCACION"/>
    <x v="2"/>
    <x v="10"/>
    <x v="41"/>
    <x v="5"/>
    <x v="42"/>
    <s v="S"/>
    <s v="10 - AMPLIACIÓN DEL PLANTEL EDUCATIVO PARA INICIAL FRANKLYN EVANGELISTA SANTANA PASCUAL, MUNICIPIO SABANA GRANDE DE BOYÁ, PROVINCIA MONTE PLATA"/>
    <s v="10 - FONDO GENERAL"/>
    <n v="16634"/>
    <s v="29 - MONTE PLATA"/>
    <n v="0"/>
    <n v="0"/>
  </r>
  <r>
    <s v="2024"/>
    <x v="0"/>
    <x v="0"/>
    <x v="1"/>
    <x v="7"/>
    <x v="2"/>
    <s v="0206 - MINISTERIO DE EDUCACIÓN"/>
    <s v="0001 - MINISTERIO DE EDUCACION"/>
    <x v="2"/>
    <x v="10"/>
    <x v="41"/>
    <x v="5"/>
    <x v="42"/>
    <s v="S"/>
    <s v="82 - AMPLIACIÓN DEL PLANTEL EDUCATIVO PARA INICIAL EL YUJO, MUNICIPIO COTUÍ, PROVINCIA SANCHEZ RAMIREZ"/>
    <s v="10 - FONDO GENERAL"/>
    <n v="16618"/>
    <s v="24 - SANCHEZ RAMIREZ"/>
    <n v="0"/>
    <n v="0"/>
  </r>
  <r>
    <s v="2024"/>
    <x v="0"/>
    <x v="0"/>
    <x v="1"/>
    <x v="7"/>
    <x v="2"/>
    <s v="0206 - MINISTERIO DE EDUCACIÓN"/>
    <s v="0001 - MINISTERIO DE EDUCACION"/>
    <x v="2"/>
    <x v="10"/>
    <x v="41"/>
    <x v="5"/>
    <x v="42"/>
    <s v="S"/>
    <s v="69 - AMPLIACIÓN DEL PLANTEL EDUCATIVO PARA INICIAL EL MONTANA, MUNICIPIO JARABACOA, PROVINCIA LA VEGA."/>
    <s v="10 - FONDO GENERAL"/>
    <n v="16509"/>
    <s v="13 - LA VEGA"/>
    <n v="0"/>
    <n v="0"/>
  </r>
  <r>
    <s v="2024"/>
    <x v="0"/>
    <x v="0"/>
    <x v="1"/>
    <x v="7"/>
    <x v="2"/>
    <s v="0206 - MINISTERIO DE EDUCACIÓN"/>
    <s v="0001 - MINISTERIO DE EDUCACION"/>
    <x v="2"/>
    <x v="10"/>
    <x v="41"/>
    <x v="5"/>
    <x v="42"/>
    <s v="S"/>
    <s v="24 - AMPLIACIÓN DEL PLANTEL EDUCATIVO PARA INICIAL PROF. NOEL RAMON PERALTA DOMINGUEZ, MUNICIPIO MOCA, PROVINCIA ESPAILLAT."/>
    <s v="10 - FONDO GENERAL"/>
    <n v="16520"/>
    <s v="09 - ESPAILLAT"/>
    <n v="0"/>
    <n v="0"/>
  </r>
  <r>
    <s v="2024"/>
    <x v="0"/>
    <x v="0"/>
    <x v="1"/>
    <x v="7"/>
    <x v="2"/>
    <s v="0206 - MINISTERIO DE EDUCACIÓN"/>
    <s v="0001 - MINISTERIO DE EDUCACION"/>
    <x v="2"/>
    <x v="10"/>
    <x v="41"/>
    <x v="5"/>
    <x v="42"/>
    <s v="S"/>
    <s v="88 - AMPLIACIÓN DEL PLANTEL EDUCATIVO PARA INICIAL JUSTINIANO RODRIGUEZ RODRIGUEZ, MUNICIPIO BONAO, PROVINCIA MONSEÑOR NOUEL"/>
    <s v="10 - FONDO GENERAL"/>
    <n v="16624"/>
    <s v="28 - MONSENOR NOUEL"/>
    <n v="0"/>
    <n v="0"/>
  </r>
  <r>
    <s v="2024"/>
    <x v="0"/>
    <x v="0"/>
    <x v="1"/>
    <x v="7"/>
    <x v="2"/>
    <s v="0206 - MINISTERIO DE EDUCACIÓN"/>
    <s v="0001 - MINISTERIO DE EDUCACION"/>
    <x v="2"/>
    <x v="10"/>
    <x v="41"/>
    <x v="5"/>
    <x v="42"/>
    <s v="S"/>
    <s v="86 - AMPLIACIÓN DEL PLANTEL EDUCATIVO PARA INICIAL RIO VIEJO, MUNICIPIO GUAYUBÍN, PROVINCIA MONTE CRISTI"/>
    <s v="10 - FONDO GENERAL"/>
    <n v="16599"/>
    <s v="15 - MONTE CRISTI"/>
    <n v="0"/>
    <n v="0"/>
  </r>
  <r>
    <s v="2024"/>
    <x v="0"/>
    <x v="0"/>
    <x v="1"/>
    <x v="7"/>
    <x v="2"/>
    <s v="0206 - MINISTERIO DE EDUCACIÓN"/>
    <s v="0001 - MINISTERIO DE EDUCACION"/>
    <x v="2"/>
    <x v="10"/>
    <x v="41"/>
    <x v="5"/>
    <x v="42"/>
    <s v="S"/>
    <s v="48 - AMPLIACIÓN DEL PLANTEL EDUCATIVO PARA INICIAL CATALINA GIL, MUNICIPIO EL SEIBO, PROVINCIA EL SEIBO."/>
    <s v="10 - FONDO GENERAL"/>
    <n v="16577"/>
    <s v="08 - EL SEIBO"/>
    <n v="0"/>
    <n v="0"/>
  </r>
  <r>
    <s v="2024"/>
    <x v="0"/>
    <x v="0"/>
    <x v="1"/>
    <x v="7"/>
    <x v="2"/>
    <s v="0206 - MINISTERIO DE EDUCACIÓN"/>
    <s v="0001 - MINISTERIO DE EDUCACION"/>
    <x v="2"/>
    <x v="10"/>
    <x v="41"/>
    <x v="5"/>
    <x v="42"/>
    <s v="S"/>
    <s v="70 - AMPLIACIÓN DEL PLANTEL EDUCATIVO PARA INICIAL FRANCISCO ANTONIO RODRIGUEZ - EL RINCON, MUNICIPIO SAN IGNACIO DE SABANETA, PROVINCIA SANTIAGO RODRIGUEZ."/>
    <s v="10 - FONDO GENERAL"/>
    <n v="16559"/>
    <s v="26 - SANTIAGO RODRIGUEZ"/>
    <n v="0"/>
    <n v="0"/>
  </r>
  <r>
    <s v="2024"/>
    <x v="0"/>
    <x v="0"/>
    <x v="1"/>
    <x v="7"/>
    <x v="2"/>
    <s v="0206 - MINISTERIO DE EDUCACIÓN"/>
    <s v="0001 - MINISTERIO DE EDUCACION"/>
    <x v="2"/>
    <x v="10"/>
    <x v="41"/>
    <x v="5"/>
    <x v="42"/>
    <s v="S"/>
    <s v="81 - AMPLIACIÓN DEL PLANTEL EDUCATIVO PARA INICIAL SABANA AL MEDIO, MUNICIPIO COTUÍ, PROVINCIA SANCHEZ RAMIREZ"/>
    <s v="10 - FONDO GENERAL"/>
    <n v="16617"/>
    <s v="24 - SANCHEZ RAMIREZ"/>
    <n v="0"/>
    <n v="0"/>
  </r>
  <r>
    <s v="2024"/>
    <x v="0"/>
    <x v="0"/>
    <x v="1"/>
    <x v="7"/>
    <x v="2"/>
    <s v="0206 - MINISTERIO DE EDUCACIÓN"/>
    <s v="0001 - MINISTERIO DE EDUCACION"/>
    <x v="2"/>
    <x v="10"/>
    <x v="41"/>
    <x v="5"/>
    <x v="42"/>
    <s v="S"/>
    <s v="59 - AMPLIACIÓN DEL PLANTEL EDUCATIVO PARA INICIAL HATO VIEJO, MUNICIPIO FUNDACIÓN, PROVINCIA BARAHONA."/>
    <s v="10 - FONDO GENERAL"/>
    <n v="16448"/>
    <s v="04 - BARAHONA"/>
    <n v="0"/>
    <n v="0"/>
  </r>
  <r>
    <s v="2024"/>
    <x v="0"/>
    <x v="0"/>
    <x v="1"/>
    <x v="7"/>
    <x v="2"/>
    <s v="0206 - MINISTERIO DE EDUCACIÓN"/>
    <s v="0001 - MINISTERIO DE EDUCACION"/>
    <x v="2"/>
    <x v="10"/>
    <x v="41"/>
    <x v="5"/>
    <x v="42"/>
    <s v="S"/>
    <s v="36 - AMPLIACIÓN DEL PLANTEL EDUCATIVO PARA INICIAL RIO GRANDE ABAJO, MUNICIPIO ALTAMIRA, PROVINCIA PUERTO PLATA."/>
    <s v="10 - FONDO GENERAL"/>
    <n v="16568"/>
    <s v="18 - PUERTO PLATA"/>
    <n v="0"/>
    <n v="0"/>
  </r>
  <r>
    <s v="2024"/>
    <x v="0"/>
    <x v="0"/>
    <x v="1"/>
    <x v="7"/>
    <x v="2"/>
    <s v="0206 - MINISTERIO DE EDUCACIÓN"/>
    <s v="0001 - MINISTERIO DE EDUCACION"/>
    <x v="2"/>
    <x v="10"/>
    <x v="41"/>
    <x v="5"/>
    <x v="42"/>
    <s v="S"/>
    <s v="71 - AMPLIACIÓN DEL PLANTEL EDUCATIVO PARA INICIAL GURABO, MUNICIPIO MONCIÓN, PROVINCIA SANTIAGO RODRIGUEZ._x000a__x000a_."/>
    <s v="10 - FONDO GENERAL"/>
    <n v="16560"/>
    <s v="26 - SANTIAGO RODRIGUEZ"/>
    <n v="0"/>
    <n v="0"/>
  </r>
  <r>
    <s v="2024"/>
    <x v="0"/>
    <x v="0"/>
    <x v="1"/>
    <x v="7"/>
    <x v="2"/>
    <s v="0206 - MINISTERIO DE EDUCACIÓN"/>
    <s v="0001 - MINISTERIO DE EDUCACION"/>
    <x v="2"/>
    <x v="10"/>
    <x v="41"/>
    <x v="5"/>
    <x v="42"/>
    <s v="S"/>
    <s v="60 - AMPLIACIÓN DEL PLANTEL EDUCATIVO PARA INICIAL EL LAVADOR, MUNICIPIO COMENDADOR, PROVINCIA ELIAS PIÑA."/>
    <s v="10 - FONDO GENERAL"/>
    <n v="16452"/>
    <s v="07 - ELIAS PINA"/>
    <n v="0"/>
    <n v="0"/>
  </r>
  <r>
    <s v="2024"/>
    <x v="0"/>
    <x v="0"/>
    <x v="1"/>
    <x v="7"/>
    <x v="2"/>
    <s v="0206 - MINISTERIO DE EDUCACIÓN"/>
    <s v="0001 - MINISTERIO DE EDUCACION"/>
    <x v="2"/>
    <x v="10"/>
    <x v="41"/>
    <x v="5"/>
    <x v="42"/>
    <s v="S"/>
    <s v="61 - AMPLIACIÓN DEL PLANTEL EDUCATIVO PARA INICIAL LEMBA, MUNICIPIO LAS SALINAS, PROVINCIA BARAHONA."/>
    <s v="10 - FONDO GENERAL"/>
    <n v="16450"/>
    <s v="04 - BARAHONA"/>
    <n v="0"/>
    <n v="0"/>
  </r>
  <r>
    <s v="2024"/>
    <x v="0"/>
    <x v="0"/>
    <x v="1"/>
    <x v="7"/>
    <x v="2"/>
    <s v="0206 - MINISTERIO DE EDUCACIÓN"/>
    <s v="0001 - MINISTERIO DE EDUCACION"/>
    <x v="2"/>
    <x v="10"/>
    <x v="41"/>
    <x v="5"/>
    <x v="42"/>
    <s v="S"/>
    <s v="63 - AMPLIACIÓN DEL PLANTEL EDUCATIVO PARA INICIAL JULIA JIMENEZ CRISTO - PLACER BONITO, MUNICIPIO GALVÁN, PROVINCIA BAHORUCO"/>
    <s v="10 - FONDO GENERAL"/>
    <n v="16637"/>
    <s v="03 - BAHORUCO"/>
    <n v="0"/>
    <n v="0"/>
  </r>
  <r>
    <s v="2024"/>
    <x v="0"/>
    <x v="0"/>
    <x v="1"/>
    <x v="7"/>
    <x v="2"/>
    <s v="0206 - MINISTERIO DE EDUCACIÓN"/>
    <s v="0001 - MINISTERIO DE EDUCACION"/>
    <x v="2"/>
    <x v="10"/>
    <x v="41"/>
    <x v="5"/>
    <x v="42"/>
    <s v="S"/>
    <s v="47 - AMPLIACIÓN DEL PLANTEL EDUCATIVO PARA INICIAL BATEY BEJUCAL, MUNICIPIO EL SEIBO, PROVINCIA EL SEIBO."/>
    <s v="10 - FONDO GENERAL"/>
    <n v="16576"/>
    <s v="08 - EL SEIBO"/>
    <n v="0"/>
    <n v="0"/>
  </r>
  <r>
    <s v="2024"/>
    <x v="0"/>
    <x v="0"/>
    <x v="1"/>
    <x v="7"/>
    <x v="2"/>
    <s v="0206 - MINISTERIO DE EDUCACIÓN"/>
    <s v="0001 - MINISTERIO DE EDUCACION"/>
    <x v="2"/>
    <x v="10"/>
    <x v="41"/>
    <x v="5"/>
    <x v="42"/>
    <s v="S"/>
    <s v="49 - AMPLIACIÓN DEL PLANTEL EDUCATIVO PARA INICIAL LEONIDAS MEDINA, MUNICIPIO EL SEIBO, PROVINCIA EL SEIBO."/>
    <s v="10 - FONDO GENERAL"/>
    <n v="16578"/>
    <s v="08 - EL SEIBO"/>
    <n v="0"/>
    <n v="0"/>
  </r>
  <r>
    <s v="2024"/>
    <x v="0"/>
    <x v="0"/>
    <x v="1"/>
    <x v="7"/>
    <x v="2"/>
    <s v="0206 - MINISTERIO DE EDUCACIÓN"/>
    <s v="0001 - MINISTERIO DE EDUCACION"/>
    <x v="2"/>
    <x v="10"/>
    <x v="41"/>
    <x v="5"/>
    <x v="42"/>
    <s v="S"/>
    <s v="76 - AMPLIACIÓN DEL PLANTEL EDUCATIVO PARA INICIAL DOÑA ANTONIA, MUNICIPIO GUAYUBÍN, PROVINCIA MONTE CRISTI."/>
    <s v="10 - FONDO GENERAL"/>
    <n v="16583"/>
    <s v="15 - MONTE CRISTI"/>
    <n v="0"/>
    <n v="0"/>
  </r>
  <r>
    <s v="2024"/>
    <x v="0"/>
    <x v="0"/>
    <x v="1"/>
    <x v="7"/>
    <x v="2"/>
    <s v="0206 - MINISTERIO DE EDUCACIÓN"/>
    <s v="0001 - MINISTERIO DE EDUCACION"/>
    <x v="2"/>
    <x v="10"/>
    <x v="41"/>
    <x v="5"/>
    <x v="42"/>
    <s v="S"/>
    <s v="94 - AMPLIACIÓN DEL PLANTEL EDUCATIVO PARA INICIAL FRANCISCO APOLINAR ROSA - LA CULATA, MUNICIPIO PARTIDO, PROVINCIA DAJABON"/>
    <s v="10 - FONDO GENERAL"/>
    <n v="16607"/>
    <s v="05 - DAJABON"/>
    <n v="0"/>
    <n v="0"/>
  </r>
  <r>
    <s v="2024"/>
    <x v="0"/>
    <x v="0"/>
    <x v="1"/>
    <x v="7"/>
    <x v="2"/>
    <s v="0206 - MINISTERIO DE EDUCACIÓN"/>
    <s v="0001 - MINISTERIO DE EDUCACION"/>
    <x v="2"/>
    <x v="10"/>
    <x v="41"/>
    <x v="5"/>
    <x v="42"/>
    <s v="S"/>
    <s v="85 - AMPLIACIÓN DEL PLANTEL EDUCATIVO PARA INICIAL LOS PEDREGONES, MUNICIPIO BONAO, PROVINCIA MONSEÑOR NOUEL"/>
    <s v="10 - FONDO GENERAL"/>
    <n v="16621"/>
    <s v="28 - MONSENOR NOUEL"/>
    <n v="0"/>
    <n v="0"/>
  </r>
  <r>
    <s v="2024"/>
    <x v="0"/>
    <x v="0"/>
    <x v="1"/>
    <x v="7"/>
    <x v="2"/>
    <s v="0206 - MINISTERIO DE EDUCACIÓN"/>
    <s v="0001 - MINISTERIO DE EDUCACION"/>
    <x v="2"/>
    <x v="10"/>
    <x v="41"/>
    <x v="5"/>
    <x v="42"/>
    <s v="S"/>
    <s v="82 - AMPLIACIÓN DEL PLANTEL EDUCATIVO PARA INICIAL AREVANO, MUNICIPIO VILLA RIVA, PROVINCIA DUARTE."/>
    <s v="10 - FONDO GENERAL"/>
    <n v="16529"/>
    <s v="06 - DUARTE"/>
    <n v="0"/>
    <n v="0"/>
  </r>
  <r>
    <s v="2024"/>
    <x v="0"/>
    <x v="0"/>
    <x v="1"/>
    <x v="7"/>
    <x v="2"/>
    <s v="0206 - MINISTERIO DE EDUCACIÓN"/>
    <s v="0001 - MINISTERIO DE EDUCACION"/>
    <x v="2"/>
    <x v="10"/>
    <x v="41"/>
    <x v="5"/>
    <x v="42"/>
    <s v="S"/>
    <s v="91 - AMPLIACIÓN DEL PLANTEL EDUCATIVO PARA INICIAL JUAN ANTONIO MOTA DOMINGUEZ, MUNICIPIO LA MATA, PROVINCIA SANCHEZ RAMIREZ"/>
    <s v="10 - FONDO GENERAL"/>
    <n v="16627"/>
    <s v="24 - SANCHEZ RAMIREZ"/>
    <n v="0"/>
    <n v="0"/>
  </r>
  <r>
    <s v="2024"/>
    <x v="0"/>
    <x v="0"/>
    <x v="1"/>
    <x v="7"/>
    <x v="2"/>
    <s v="0206 - MINISTERIO DE EDUCACIÓN"/>
    <s v="0001 - MINISTERIO DE EDUCACION"/>
    <x v="2"/>
    <x v="10"/>
    <x v="41"/>
    <x v="5"/>
    <x v="42"/>
    <s v="S"/>
    <s v="19 - AMPLIACIÓN DEL PLANTEL EDUCATIVO PARA INICIAL LA ERMITA, MUNICIPIO GASPAR HERNÁNDEZ, PROVINCIA ESPAILLAT."/>
    <s v="10 - FONDO GENERAL"/>
    <n v="16515"/>
    <s v="09 - ESPAILLAT"/>
    <n v="0"/>
    <n v="0"/>
  </r>
  <r>
    <s v="2024"/>
    <x v="0"/>
    <x v="0"/>
    <x v="1"/>
    <x v="7"/>
    <x v="2"/>
    <s v="0206 - MINISTERIO DE EDUCACIÓN"/>
    <s v="0001 - MINISTERIO DE EDUCACION"/>
    <x v="2"/>
    <x v="10"/>
    <x v="41"/>
    <x v="5"/>
    <x v="42"/>
    <s v="S"/>
    <s v="03 - AMPLIACIÓN DEL PLANTEL EDUCATIVO PARA INICIAL VIRGEN DE LA ALTAGRACIA, MUNICIPIO SANTO DOMINGO ESTE, PROVINCIA SANTO DOMINGO."/>
    <s v="10 - FONDO GENERAL"/>
    <n v="16562"/>
    <s v="32 - SANTO DOMINGO"/>
    <n v="0"/>
    <n v="0"/>
  </r>
  <r>
    <s v="2024"/>
    <x v="0"/>
    <x v="0"/>
    <x v="1"/>
    <x v="7"/>
    <x v="2"/>
    <s v="0206 - MINISTERIO DE EDUCACIÓN"/>
    <s v="0001 - MINISTERIO DE EDUCACION"/>
    <x v="2"/>
    <x v="10"/>
    <x v="41"/>
    <x v="5"/>
    <x v="42"/>
    <s v="S"/>
    <s v="61 - AMPLIACIÓN DEL PLANTEL EDUCATIVO PARA INICIAL PROF. NAPOLEON MORA, MUNICIPIO BÁNICA, PROVINCIA ELIAS PIÑA."/>
    <s v="10 - FONDO GENERAL"/>
    <n v="16453"/>
    <s v="07 - ELIAS PINA"/>
    <n v="0"/>
    <n v="0"/>
  </r>
  <r>
    <s v="2024"/>
    <x v="0"/>
    <x v="0"/>
    <x v="1"/>
    <x v="7"/>
    <x v="2"/>
    <s v="0206 - MINISTERIO DE EDUCACIÓN"/>
    <s v="0001 - MINISTERIO DE EDUCACION"/>
    <x v="2"/>
    <x v="10"/>
    <x v="41"/>
    <x v="5"/>
    <x v="42"/>
    <s v="S"/>
    <s v="64 - AMPLIACIÓN DEL PLANTEL EDUCATIVO PARA INICIAL PAGANEL JIMENEZ JIMENEZ - EL MILLO, MUNICIPIO GALVÁN, PROVINCIA BAHORUCO"/>
    <s v="10 - FONDO GENERAL"/>
    <n v="16638"/>
    <s v="03 - BAHORUCO"/>
    <n v="0"/>
    <n v="0"/>
  </r>
  <r>
    <s v="2024"/>
    <x v="0"/>
    <x v="0"/>
    <x v="1"/>
    <x v="7"/>
    <x v="2"/>
    <s v="0206 - MINISTERIO DE EDUCACIÓN"/>
    <s v="0001 - MINISTERIO DE EDUCACION"/>
    <x v="2"/>
    <x v="10"/>
    <x v="41"/>
    <x v="5"/>
    <x v="42"/>
    <s v="S"/>
    <s v="96 - AMPLIACIÓN DEL PLANTEL EDUCATIVO PARA INICIAL NUEVO CURRO, MUNICIPIO PUEBLO VIEJO, PROVINCIA AZUA."/>
    <s v="10 - FONDO GENERAL"/>
    <n v="16472"/>
    <s v="02 - AZUA"/>
    <n v="0"/>
    <n v="0"/>
  </r>
  <r>
    <s v="2024"/>
    <x v="0"/>
    <x v="0"/>
    <x v="1"/>
    <x v="7"/>
    <x v="2"/>
    <s v="0206 - MINISTERIO DE EDUCACIÓN"/>
    <s v="0001 - MINISTERIO DE EDUCACION"/>
    <x v="2"/>
    <x v="10"/>
    <x v="41"/>
    <x v="5"/>
    <x v="42"/>
    <s v="S"/>
    <s v="60 - AMPLIACIÓN DEL PLANTEL EDUCATIVO PARA INICIAL CARIDAD PICHICOQUE, MUNICIPIO LAS SALINAS, PROVINCIA BARAHONA."/>
    <s v="10 - FONDO GENERAL"/>
    <n v="16449"/>
    <s v="04 - BARAHONA"/>
    <n v="0"/>
    <n v="0"/>
  </r>
  <r>
    <s v="2024"/>
    <x v="0"/>
    <x v="0"/>
    <x v="1"/>
    <x v="7"/>
    <x v="2"/>
    <s v="0206 - MINISTERIO DE EDUCACIÓN"/>
    <s v="0001 - MINISTERIO DE EDUCACION"/>
    <x v="2"/>
    <x v="10"/>
    <x v="41"/>
    <x v="5"/>
    <x v="42"/>
    <s v="S"/>
    <s v="29 - AMPLIACIÓN DEL PLANTEL EDUCATIVO PARA INICIAL ORLANDO BIENVENIDO CARVAJAL CACERES, MUNICIPIO PUÑAL, PROVINCIA SANTIAGO."/>
    <s v="10 - FONDO GENERAL"/>
    <n v="16551"/>
    <s v="25 - SANTIAGO"/>
    <n v="0"/>
    <n v="0"/>
  </r>
  <r>
    <s v="2024"/>
    <x v="0"/>
    <x v="0"/>
    <x v="1"/>
    <x v="7"/>
    <x v="2"/>
    <s v="0206 - MINISTERIO DE EDUCACIÓN"/>
    <s v="0001 - MINISTERIO DE EDUCACION"/>
    <x v="2"/>
    <x v="10"/>
    <x v="41"/>
    <x v="5"/>
    <x v="42"/>
    <s v="S"/>
    <s v="84 - AMPLIACIÓN DEL PLANTEL EDUCATIVO PARA INICIAL CARLOS SORIANO DIAZ - SABANA GRANDE, MUNICIPIO CEVICOS, PROVINCIA SANCHEZ RAMIREZ."/>
    <s v="10 - FONDO GENERAL"/>
    <n v="16620"/>
    <s v="24 - SANCHEZ RAMIREZ"/>
    <n v="0"/>
    <n v="0"/>
  </r>
  <r>
    <s v="2024"/>
    <x v="0"/>
    <x v="0"/>
    <x v="1"/>
    <x v="7"/>
    <x v="2"/>
    <s v="0206 - MINISTERIO DE EDUCACIÓN"/>
    <s v="0001 - MINISTERIO DE EDUCACION"/>
    <x v="2"/>
    <x v="10"/>
    <x v="41"/>
    <x v="5"/>
    <x v="42"/>
    <s v="S"/>
    <s v="65 - AMPLIACIÓN DEL PLANTEL EDUCATIVO PARA INICIAL BATEY LAGUNETA, MUNICIPIO MAO, PROVINCIA VALVERDE."/>
    <s v="10 - FONDO GENERAL"/>
    <n v="16554"/>
    <s v="27 - VALVERDE"/>
    <n v="0"/>
    <n v="0"/>
  </r>
  <r>
    <s v="2024"/>
    <x v="0"/>
    <x v="0"/>
    <x v="1"/>
    <x v="7"/>
    <x v="2"/>
    <s v="0206 - MINISTERIO DE EDUCACIÓN"/>
    <s v="0001 - MINISTERIO DE EDUCACION"/>
    <x v="2"/>
    <x v="10"/>
    <x v="41"/>
    <x v="5"/>
    <x v="42"/>
    <s v="S"/>
    <s v="91 - AMPLIACIÓN DEL PLANTEL EDUCATIVO PARA INICIAL SENOVIA THEN ALCANTARA, MUNICIPIO DAJABÓN, PROVINCIA DAJABON"/>
    <s v="10 - FONDO GENERAL"/>
    <n v="16604"/>
    <s v="05 - DAJABON"/>
    <n v="0"/>
    <n v="0"/>
  </r>
  <r>
    <s v="2024"/>
    <x v="0"/>
    <x v="0"/>
    <x v="1"/>
    <x v="7"/>
    <x v="2"/>
    <s v="0206 - MINISTERIO DE EDUCACIÓN"/>
    <s v="0001 - MINISTERIO DE EDUCACION"/>
    <x v="2"/>
    <x v="10"/>
    <x v="41"/>
    <x v="5"/>
    <x v="42"/>
    <s v="S"/>
    <s v="22 - AMPLIACIÓN DEL PLANTEL EDUCATIVO PARA INICIAL PROF. JOSE MIGUEL REMIGIO VASQUEZ, MUNICIPIO JAMAO AL NORTE, PROVINCIA ESPAILLAT."/>
    <s v="10 - FONDO GENERAL"/>
    <n v="16518"/>
    <s v="09 - ESPAILLAT"/>
    <n v="0"/>
    <n v="0"/>
  </r>
  <r>
    <s v="2024"/>
    <x v="0"/>
    <x v="0"/>
    <x v="1"/>
    <x v="7"/>
    <x v="2"/>
    <s v="0206 - MINISTERIO DE EDUCACIÓN"/>
    <s v="0001 - MINISTERIO DE EDUCACION"/>
    <x v="2"/>
    <x v="10"/>
    <x v="41"/>
    <x v="5"/>
    <x v="42"/>
    <s v="S"/>
    <s v="77 - AMPLIACIÓN DEL PLANTEL EDUCATIVO PARA INICIAL JUAN ANDRES VASQUEZ RODRIGUEZ, MUNICIPIO TENARES, PROVINCIA HERMANAS MIRABAL."/>
    <s v="10 - FONDO GENERAL"/>
    <n v="16524"/>
    <s v="19 - HERMANAS MIRABAL"/>
    <n v="0"/>
    <n v="0"/>
  </r>
  <r>
    <s v="2024"/>
    <x v="0"/>
    <x v="0"/>
    <x v="1"/>
    <x v="7"/>
    <x v="2"/>
    <s v="0206 - MINISTERIO DE EDUCACIÓN"/>
    <s v="0001 - MINISTERIO DE EDUCACION"/>
    <x v="2"/>
    <x v="10"/>
    <x v="41"/>
    <x v="5"/>
    <x v="42"/>
    <s v="S"/>
    <s v="69 - AMPLIACIÓN DEL PLANTEL EDUCATIVO PARA INICIAL PEDRO CELESTINO CABRERA PEÑA, MUNICIPIO SAN IGNACIO DE SABANETA, PROVINCIA SANTIAGO RODRIGUEZ."/>
    <s v="10 - FONDO GENERAL"/>
    <n v="16558"/>
    <s v="26 - SANTIAGO RODRIGUEZ"/>
    <n v="0"/>
    <n v="0"/>
  </r>
  <r>
    <s v="2024"/>
    <x v="0"/>
    <x v="0"/>
    <x v="1"/>
    <x v="7"/>
    <x v="2"/>
    <s v="0206 - MINISTERIO DE EDUCACIÓN"/>
    <s v="0001 - MINISTERIO DE EDUCACION"/>
    <x v="2"/>
    <x v="10"/>
    <x v="41"/>
    <x v="5"/>
    <x v="42"/>
    <s v="S"/>
    <s v="79 - AMPLIACIÓN DEL PLANTEL EDUCATIVO PARA INICIAL PROF. JOSE MERCEDES BENITEZ ADON, MUNICIPIO COTUÍ, PROVINCIA SANCHEZ RAMIREZ"/>
    <s v="10 - FONDO GENERAL"/>
    <n v="16615"/>
    <s v="24 - SANCHEZ RAMIREZ"/>
    <n v="0"/>
    <n v="0"/>
  </r>
  <r>
    <s v="2024"/>
    <x v="0"/>
    <x v="0"/>
    <x v="1"/>
    <x v="7"/>
    <x v="2"/>
    <s v="0206 - MINISTERIO DE EDUCACIÓN"/>
    <s v="0001 - MINISTERIO DE EDUCACION"/>
    <x v="2"/>
    <x v="10"/>
    <x v="41"/>
    <x v="5"/>
    <x v="42"/>
    <s v="S"/>
    <s v="38 - AMPLIACIÓN DEL PLANTEL EDUCATIVO PARA INICIAL GEREMIAS GRACESQUI, MUNICIPIO VILLA ISABELA, PROVINCIA PUERTO PLATA."/>
    <s v="10 - FONDO GENERAL"/>
    <n v="16570"/>
    <s v="18 - PUERTO PLATA"/>
    <n v="0"/>
    <n v="0"/>
  </r>
  <r>
    <s v="2024"/>
    <x v="0"/>
    <x v="0"/>
    <x v="1"/>
    <x v="7"/>
    <x v="2"/>
    <s v="0206 - MINISTERIO DE EDUCACIÓN"/>
    <s v="0001 - MINISTERIO DE EDUCACION"/>
    <x v="2"/>
    <x v="10"/>
    <x v="41"/>
    <x v="5"/>
    <x v="42"/>
    <s v="S"/>
    <s v="66 - AMPLIACIÓN DEL PLANTEL EDUCATIVO PARA INICIAL AMINA, MUNICIPIO MAO, PROVINCIA VALVERDE."/>
    <s v="10 - FONDO GENERAL"/>
    <n v="16555"/>
    <s v="27 - VALVERDE"/>
    <n v="0"/>
    <n v="0"/>
  </r>
  <r>
    <s v="2024"/>
    <x v="0"/>
    <x v="0"/>
    <x v="1"/>
    <x v="7"/>
    <x v="2"/>
    <s v="0206 - MINISTERIO DE EDUCACIÓN"/>
    <s v="0001 - MINISTERIO DE EDUCACION"/>
    <x v="2"/>
    <x v="10"/>
    <x v="41"/>
    <x v="5"/>
    <x v="42"/>
    <s v="S"/>
    <s v="95 - AMPLIACIÓN DEL PLANTEL EDUCATIVO PARA INICIAL AMARANTE GOMEZ - VACA GORDA, MUNICIPIO PARTIDO, PROVINCIA DAJABON"/>
    <s v="10 - FONDO GENERAL"/>
    <n v="16608"/>
    <s v="05 - DAJABON"/>
    <n v="0"/>
    <n v="0"/>
  </r>
  <r>
    <s v="2024"/>
    <x v="0"/>
    <x v="0"/>
    <x v="1"/>
    <x v="7"/>
    <x v="2"/>
    <s v="0206 - MINISTERIO DE EDUCACIÓN"/>
    <s v="0001 - MINISTERIO DE EDUCACION"/>
    <x v="2"/>
    <x v="10"/>
    <x v="41"/>
    <x v="5"/>
    <x v="42"/>
    <s v="S"/>
    <s v="95 - AMPLIACIÓN DEL PLANTEL EDUCATIVO PARA INICIAL PALMAREJO, MUNICIPIO AZUA, PROVINCIA AZUA."/>
    <s v="10 - FONDO GENERAL"/>
    <n v="16471"/>
    <s v="02 - AZUA"/>
    <n v="0"/>
    <n v="0"/>
  </r>
  <r>
    <s v="2024"/>
    <x v="0"/>
    <x v="0"/>
    <x v="1"/>
    <x v="7"/>
    <x v="2"/>
    <s v="0206 - MINISTERIO DE EDUCACIÓN"/>
    <s v="0001 - MINISTERIO DE EDUCACION"/>
    <x v="2"/>
    <x v="10"/>
    <x v="41"/>
    <x v="5"/>
    <x v="42"/>
    <s v="S"/>
    <s v="43 - AMPLIACIÓN DEL PLANTEL EDUCATIVO PARA INICIAL PORFIRIO DE PEÑA, MUNICIPIO HIGÜEY, PROVINCIA LA ALTAGRACIA."/>
    <s v="10 - FONDO GENERAL"/>
    <n v="16572"/>
    <s v="11 - LA ALTAGRACIA"/>
    <n v="0"/>
    <n v="0"/>
  </r>
  <r>
    <s v="2024"/>
    <x v="0"/>
    <x v="0"/>
    <x v="1"/>
    <x v="7"/>
    <x v="2"/>
    <s v="0206 - MINISTERIO DE EDUCACIÓN"/>
    <s v="0001 - MINISTERIO DE EDUCACION"/>
    <x v="2"/>
    <x v="10"/>
    <x v="41"/>
    <x v="5"/>
    <x v="42"/>
    <s v="S"/>
    <s v="66 - AMPLIACIÓN DEL PLANTEL EDUCATIVO PARA INICIAL MANUEL AURELIO TAVAREZ JUSTO, MUNICIPIO VILLA JARAGUA, PROVINCIA BAHORUCO"/>
    <s v="10 - FONDO GENERAL"/>
    <n v="16640"/>
    <s v="03 - BAHORUCO"/>
    <n v="0"/>
    <n v="0"/>
  </r>
  <r>
    <s v="2024"/>
    <x v="0"/>
    <x v="0"/>
    <x v="1"/>
    <x v="7"/>
    <x v="2"/>
    <s v="0206 - MINISTERIO DE EDUCACIÓN"/>
    <s v="0001 - MINISTERIO DE EDUCACION"/>
    <x v="2"/>
    <x v="10"/>
    <x v="41"/>
    <x v="5"/>
    <x v="42"/>
    <s v="S"/>
    <s v="72 - AMPLIACIÓN DEL PLANTEL EDUCATIVO PARA INICIAL EL CAPA, MUNICIPIO SAN JUAN, PROVINCIA SAN JUAN."/>
    <s v="10 - FONDO GENERAL"/>
    <n v="16465"/>
    <s v="22 - SAN JUAN"/>
    <n v="0"/>
    <n v="0"/>
  </r>
  <r>
    <s v="2024"/>
    <x v="0"/>
    <x v="0"/>
    <x v="1"/>
    <x v="7"/>
    <x v="2"/>
    <s v="0206 - MINISTERIO DE EDUCACIÓN"/>
    <s v="0001 - MINISTERIO DE EDUCACION"/>
    <x v="2"/>
    <x v="10"/>
    <x v="41"/>
    <x v="5"/>
    <x v="42"/>
    <s v="S"/>
    <s v="84 - AMPLIACIÓN DEL PLANTEL EDUCATIVO PARA INICIAL VILLA LOBOS ADENTRO, MUNICIPIO GUAYUBÍN, PROVINCIA MONTE CRISTI"/>
    <s v="10 - FONDO GENERAL"/>
    <n v="16597"/>
    <s v="15 - MONTE CRISTI"/>
    <n v="0"/>
    <n v="0"/>
  </r>
  <r>
    <s v="2024"/>
    <x v="0"/>
    <x v="0"/>
    <x v="1"/>
    <x v="7"/>
    <x v="2"/>
    <s v="0206 - MINISTERIO DE EDUCACIÓN"/>
    <s v="0001 - MINISTERIO DE EDUCACION"/>
    <x v="2"/>
    <x v="10"/>
    <x v="41"/>
    <x v="5"/>
    <x v="42"/>
    <s v="S"/>
    <s v="23 - AMPLIACIÓN DEL PLANTEL EDUCATIVO PARA INICIAL BOCA DE JAMAO, MUNICIPIO JAMAO AL NORTE, PROVINCIA ESPAILLAT."/>
    <s v="10 - FONDO GENERAL"/>
    <n v="16519"/>
    <s v="09 - ESPAILLAT"/>
    <n v="0"/>
    <n v="0"/>
  </r>
  <r>
    <s v="2024"/>
    <x v="0"/>
    <x v="0"/>
    <x v="1"/>
    <x v="7"/>
    <x v="2"/>
    <s v="0206 - MINISTERIO DE EDUCACIÓN"/>
    <s v="0001 - MINISTERIO DE EDUCACION"/>
    <x v="2"/>
    <x v="10"/>
    <x v="41"/>
    <x v="5"/>
    <x v="42"/>
    <s v="S"/>
    <s v="35 - AMPLIACIÓN DEL PLANTEL EDUCATIVO PARA INICIAL EL MAMEY, MUNICIPIO ALTAMIRA, PROVINCIA PUERTO PLATA."/>
    <s v="10 - FONDO GENERAL"/>
    <n v="16567"/>
    <s v="18 - PUERTO PLATA"/>
    <n v="0"/>
    <n v="0"/>
  </r>
  <r>
    <s v="2024"/>
    <x v="0"/>
    <x v="0"/>
    <x v="1"/>
    <x v="7"/>
    <x v="2"/>
    <s v="0206 - MINISTERIO DE EDUCACIÓN"/>
    <s v="0001 - MINISTERIO DE EDUCACION"/>
    <x v="2"/>
    <x v="10"/>
    <x v="41"/>
    <x v="5"/>
    <x v="42"/>
    <s v="S"/>
    <s v="74 - AMPLIACIÓN DEL PLANTEL EDUCATIVO PARA INICIAL LOS CERROS, MUNICIPIO JIMA ABAJO, PROVINCIA LA VEGA."/>
    <s v="10 - FONDO GENERAL"/>
    <n v="16523"/>
    <s v="13 - LA VEGA"/>
    <n v="0"/>
    <n v="0"/>
  </r>
  <r>
    <s v="2024"/>
    <x v="0"/>
    <x v="0"/>
    <x v="1"/>
    <x v="7"/>
    <x v="2"/>
    <s v="0206 - MINISTERIO DE EDUCACIÓN"/>
    <s v="0001 - MINISTERIO DE EDUCACION"/>
    <x v="2"/>
    <x v="10"/>
    <x v="41"/>
    <x v="5"/>
    <x v="42"/>
    <s v="S"/>
    <s v="89 - AMPLIACIÓN DEL PLANTEL EDUCATIVO PARA INICIAL MARTIN MATIAS SUAZO, MUNICIPIO LA MATA, PROVINCIA SANCHEZ RAMIREZ_x000a_."/>
    <s v="10 - FONDO GENERAL"/>
    <n v="16625"/>
    <s v="24 - SANCHEZ RAMIREZ"/>
    <n v="0"/>
    <n v="0"/>
  </r>
  <r>
    <s v="2024"/>
    <x v="0"/>
    <x v="0"/>
    <x v="1"/>
    <x v="7"/>
    <x v="2"/>
    <s v="0206 - MINISTERIO DE EDUCACIÓN"/>
    <s v="0001 - MINISTERIO DE EDUCACION"/>
    <x v="2"/>
    <x v="10"/>
    <x v="41"/>
    <x v="5"/>
    <x v="42"/>
    <s v="S"/>
    <s v="03 - AMPLIACIÓN DEL PLANTEL EDUCATIVO PARA INICIAL LA ESTRECHURA, MUNICIPIO RANCHO ARRIBA, PROVINCIA SAN JOSE DE OCOA."/>
    <s v="10 - FONDO GENERAL"/>
    <n v="16478"/>
    <s v="31 - SAN JOSE DE OCOA"/>
    <n v="0"/>
    <n v="0"/>
  </r>
  <r>
    <s v="2024"/>
    <x v="0"/>
    <x v="0"/>
    <x v="1"/>
    <x v="7"/>
    <x v="2"/>
    <s v="0206 - MINISTERIO DE EDUCACIÓN"/>
    <s v="0001 - MINISTERIO DE EDUCACION"/>
    <x v="2"/>
    <x v="10"/>
    <x v="41"/>
    <x v="5"/>
    <x v="42"/>
    <s v="S"/>
    <s v="11 - AMPLIACIÓN DEL PLANTEL EDUCATIVO PARA INICIAL JOSE NATIVIDAD MARTE - MANO PILON, MUNICIPIO PERALVILLO, PROVINCIA MONTE PLATA"/>
    <s v="10 - FONDO GENERAL"/>
    <n v="16635"/>
    <s v="29 - MONTE PLATA"/>
    <n v="0"/>
    <n v="0"/>
  </r>
  <r>
    <s v="2024"/>
    <x v="0"/>
    <x v="0"/>
    <x v="1"/>
    <x v="7"/>
    <x v="2"/>
    <s v="0206 - MINISTERIO DE EDUCACIÓN"/>
    <s v="0001 - MINISTERIO DE EDUCACION"/>
    <x v="2"/>
    <x v="10"/>
    <x v="41"/>
    <x v="5"/>
    <x v="42"/>
    <s v="S"/>
    <s v="80 - AMPLIACIÓN DEL PLANTEL EDUCATIVO PARA INICIAL MANGA, MUNICIPIO GUAYUBÍN, PROVINCIA MONTE CRISTI"/>
    <s v="10 - FONDO GENERAL"/>
    <n v="16593"/>
    <s v="15 - MONTE CRISTI"/>
    <n v="0"/>
    <n v="0"/>
  </r>
  <r>
    <s v="2024"/>
    <x v="0"/>
    <x v="0"/>
    <x v="1"/>
    <x v="7"/>
    <x v="2"/>
    <s v="0206 - MINISTERIO DE EDUCACIÓN"/>
    <s v="0001 - MINISTERIO DE EDUCACION"/>
    <x v="2"/>
    <x v="10"/>
    <x v="41"/>
    <x v="5"/>
    <x v="42"/>
    <s v="S"/>
    <s v="97 - AMPLIACIÓN DEL PLANTEL EDUCATIVO PARA INICIAL DEMETRIO MORILLO, MUNICIPIO GUAYABAL, PROVINCIA AZUA."/>
    <s v="10 - FONDO GENERAL"/>
    <n v="16473"/>
    <s v="02 - AZUA"/>
    <n v="0"/>
    <n v="0"/>
  </r>
  <r>
    <s v="2024"/>
    <x v="0"/>
    <x v="0"/>
    <x v="1"/>
    <x v="7"/>
    <x v="2"/>
    <s v="0206 - MINISTERIO DE EDUCACIÓN"/>
    <s v="0001 - MINISTERIO DE EDUCACION"/>
    <x v="2"/>
    <x v="10"/>
    <x v="41"/>
    <x v="5"/>
    <x v="42"/>
    <s v="S"/>
    <s v="68 - AMPLIACIÓN DEL PLANTEL EDUCATIVO PARA INICIAL PEÑUELA AFUERA, MUNICIPIO ESPERANZA, PROVINCIA VALVERDE."/>
    <s v="10 - FONDO GENERAL"/>
    <n v="16557"/>
    <s v="27 - VALVERDE"/>
    <n v="0"/>
    <n v="0"/>
  </r>
  <r>
    <s v="2024"/>
    <x v="0"/>
    <x v="0"/>
    <x v="1"/>
    <x v="7"/>
    <x v="2"/>
    <s v="0206 - MINISTERIO DE EDUCACIÓN"/>
    <s v="0001 - MINISTERIO DE EDUCACION"/>
    <x v="2"/>
    <x v="10"/>
    <x v="41"/>
    <x v="5"/>
    <x v="42"/>
    <s v="S"/>
    <s v="62 - AMPLIACIÓN DEL PLANTEL EDUCATIVO PARA INICIAL LOS YAREYES, MUNICIPIO BÁNICA, PROVINCIA ELIAS PIÑA."/>
    <s v="10 - FONDO GENERAL"/>
    <n v="16454"/>
    <s v="07 - ELIAS PINA"/>
    <n v="0"/>
    <n v="0"/>
  </r>
  <r>
    <s v="2024"/>
    <x v="0"/>
    <x v="0"/>
    <x v="1"/>
    <x v="7"/>
    <x v="2"/>
    <s v="0206 - MINISTERIO DE EDUCACIÓN"/>
    <s v="0001 - MINISTERIO DE EDUCACION"/>
    <x v="2"/>
    <x v="10"/>
    <x v="41"/>
    <x v="5"/>
    <x v="42"/>
    <s v="S"/>
    <s v="28 - AMPLIACIÓN DEL PLANTEL EDUCATIVO PARA INICIAL MONTE ADENTRO, MUNICIPIO PUÑAL, PROVINCIA SANTIAGO."/>
    <s v="10 - FONDO GENERAL"/>
    <n v="16550"/>
    <s v="25 - SANTIAGO"/>
    <n v="0"/>
    <n v="0"/>
  </r>
  <r>
    <s v="2024"/>
    <x v="0"/>
    <x v="0"/>
    <x v="1"/>
    <x v="7"/>
    <x v="2"/>
    <s v="0206 - MINISTERIO DE EDUCACIÓN"/>
    <s v="0001 - MINISTERIO DE EDUCACION"/>
    <x v="2"/>
    <x v="10"/>
    <x v="41"/>
    <x v="5"/>
    <x v="42"/>
    <s v="S"/>
    <s v="86 - AMPLIACIÓN DEL PLANTEL EDUCATIVO PARA INICIAL ANGEL ROSARIO MARTE - PUERTO RICO, MUNICIPIO MAIMÓN, PROVINCIA MONSEÑOR NOUEL"/>
    <s v="10 - FONDO GENERAL"/>
    <n v="16622"/>
    <s v="28 - MONSENOR NOUEL"/>
    <n v="0"/>
    <n v="0"/>
  </r>
  <r>
    <s v="2024"/>
    <x v="0"/>
    <x v="0"/>
    <x v="1"/>
    <x v="7"/>
    <x v="2"/>
    <s v="0206 - MINISTERIO DE EDUCACIÓN"/>
    <s v="0001 - MINISTERIO DE EDUCACION"/>
    <x v="2"/>
    <x v="10"/>
    <x v="41"/>
    <x v="5"/>
    <x v="42"/>
    <s v="S"/>
    <s v="30 - AMPLIACIÓN DEL PLANTEL EDUCATIVO PARA INICIAL CASTILLO ABAJO, MUNICIPIO PUÑAL, PROVINCIA SANTIAGO."/>
    <s v="10 - FONDO GENERAL"/>
    <n v="16552"/>
    <s v="25 - SANTIAGO"/>
    <n v="0"/>
    <n v="0"/>
  </r>
  <r>
    <s v="2024"/>
    <x v="0"/>
    <x v="0"/>
    <x v="1"/>
    <x v="7"/>
    <x v="2"/>
    <s v="0206 - MINISTERIO DE EDUCACIÓN"/>
    <s v="0001 - MINISTERIO DE EDUCACION"/>
    <x v="2"/>
    <x v="10"/>
    <x v="41"/>
    <x v="5"/>
    <x v="42"/>
    <s v="S"/>
    <s v="98 - AMPLIACIÓN DEL PLANTEL EDUCATIVO PARA INICIAL JOSE MERCEDES VICENTE, MUNICIPIO PADRE LAS CASAS, PROVINCIA AZUA."/>
    <s v="10 - FONDO GENERAL"/>
    <n v="16475"/>
    <s v="02 - AZUA"/>
    <n v="0"/>
    <n v="0"/>
  </r>
  <r>
    <s v="2024"/>
    <x v="0"/>
    <x v="0"/>
    <x v="1"/>
    <x v="7"/>
    <x v="2"/>
    <s v="0206 - MINISTERIO DE EDUCACIÓN"/>
    <s v="0001 - MINISTERIO DE EDUCACION"/>
    <x v="2"/>
    <x v="10"/>
    <x v="41"/>
    <x v="5"/>
    <x v="42"/>
    <s v="S"/>
    <s v="89 - AMPLIACIÓN DEL PLANTEL EDUCATIVO PARA INICIAL CASIMIRO HERNANDEZ, MUNICIPIO VILLA VÁZQUEZ, PROVINCIA MONTE CRISTI"/>
    <s v="10 - FONDO GENERAL"/>
    <n v="16602"/>
    <s v="15 - MONTE CRISTI"/>
    <n v="0"/>
    <n v="0"/>
  </r>
  <r>
    <s v="2024"/>
    <x v="0"/>
    <x v="0"/>
    <x v="1"/>
    <x v="7"/>
    <x v="2"/>
    <s v="0206 - MINISTERIO DE EDUCACIÓN"/>
    <s v="0001 - MINISTERIO DE EDUCACION"/>
    <x v="2"/>
    <x v="10"/>
    <x v="41"/>
    <x v="5"/>
    <x v="42"/>
    <s v="S"/>
    <s v="33 - AMPLIACIÓN DEL PLANTEL EDUCATIVO PARA INICIAL NICOLAS MELENDEZ, MUNICIPIO ALTAMIRA, PROVINCIA PUERTO PLATA."/>
    <s v="10 - FONDO GENERAL"/>
    <n v="16565"/>
    <s v="18 - PUERTO PLATA"/>
    <n v="0"/>
    <n v="0"/>
  </r>
  <r>
    <s v="2024"/>
    <x v="0"/>
    <x v="0"/>
    <x v="1"/>
    <x v="7"/>
    <x v="2"/>
    <s v="0206 - MINISTERIO DE EDUCACIÓN"/>
    <s v="0001 - MINISTERIO DE EDUCACION"/>
    <x v="2"/>
    <x v="10"/>
    <x v="41"/>
    <x v="5"/>
    <x v="42"/>
    <s v="S"/>
    <s v="73 - AMPLIACIÓN DEL PLANTEL EDUCATIVO PARA INICIAL LAGUNA VERDE, MUNICIPIO MONTE CRISTI, PROVINCIA MONTE CRISTI."/>
    <s v="10 - FONDO GENERAL"/>
    <n v="16579"/>
    <s v="15 - MONTE CRISTI"/>
    <n v="0"/>
    <n v="0"/>
  </r>
  <r>
    <s v="2024"/>
    <x v="0"/>
    <x v="0"/>
    <x v="1"/>
    <x v="7"/>
    <x v="2"/>
    <s v="0206 - MINISTERIO DE EDUCACIÓN"/>
    <s v="0001 - MINISTERIO DE EDUCACION"/>
    <x v="2"/>
    <x v="10"/>
    <x v="41"/>
    <x v="5"/>
    <x v="42"/>
    <s v="S"/>
    <s v="75 - AMPLIACIÓN DEL PLANTEL EDUCATIVO PARA INICIAL LA ALTAGRACIA, MUNICIPIO COTUÍ, PROVINCIA SANCHEZ RAMIREZ"/>
    <s v="10 - FONDO GENERAL"/>
    <n v="16611"/>
    <s v="24 - SANCHEZ RAMIREZ"/>
    <n v="0"/>
    <n v="0"/>
  </r>
  <r>
    <s v="2024"/>
    <x v="0"/>
    <x v="0"/>
    <x v="1"/>
    <x v="7"/>
    <x v="2"/>
    <s v="0206 - MINISTERIO DE EDUCACIÓN"/>
    <s v="0001 - MINISTERIO DE EDUCACION"/>
    <x v="2"/>
    <x v="10"/>
    <x v="41"/>
    <x v="5"/>
    <x v="42"/>
    <s v="S"/>
    <s v="79 - AMPLIACIÓN DEL PLANTEL EDUCATIVO PARA INICIAL EL PAPAYO, MUNICIPIO GUAYUBÍN, PROVINCIA MONTE CRISTI"/>
    <s v="10 - FONDO GENERAL"/>
    <n v="16592"/>
    <s v="15 - MONTE CRISTI"/>
    <n v="0"/>
    <n v="0"/>
  </r>
  <r>
    <s v="2024"/>
    <x v="0"/>
    <x v="0"/>
    <x v="1"/>
    <x v="7"/>
    <x v="2"/>
    <s v="0206 - MINISTERIO DE EDUCACIÓN"/>
    <s v="0001 - MINISTERIO DE EDUCACION"/>
    <x v="2"/>
    <x v="10"/>
    <x v="41"/>
    <x v="5"/>
    <x v="42"/>
    <s v="S"/>
    <s v="59 - AMPLIACIÓN DEL PLANTEL EDUCATIVO PARA INICIAL HATO VIEJO, MUNICIPIO COMENDADOR, PROVINCIA ELIAS PIÑA."/>
    <s v="10 - FONDO GENERAL"/>
    <n v="16451"/>
    <s v="07 - ELIAS PINA"/>
    <n v="0"/>
    <n v="0"/>
  </r>
  <r>
    <s v="2024"/>
    <x v="0"/>
    <x v="0"/>
    <x v="1"/>
    <x v="7"/>
    <x v="2"/>
    <s v="0206 - MINISTERIO DE EDUCACIÓN"/>
    <s v="0001 - MINISTERIO DE EDUCACION"/>
    <x v="2"/>
    <x v="10"/>
    <x v="41"/>
    <x v="5"/>
    <x v="42"/>
    <s v="S"/>
    <s v="70 - AMPLIACIÓN DEL PLANTEL EDUCATIVO PARA INICIAL POZO HONDO, MUNICIPIO LA VEGA, PROVINCIA LA VEGA."/>
    <s v="10 - FONDO GENERAL"/>
    <n v="16510"/>
    <s v="13 - LA VEGA"/>
    <n v="0"/>
    <n v="0"/>
  </r>
  <r>
    <s v="2024"/>
    <x v="0"/>
    <x v="0"/>
    <x v="1"/>
    <x v="7"/>
    <x v="2"/>
    <s v="0206 - MINISTERIO DE EDUCACIÓN"/>
    <s v="0001 - MINISTERIO DE EDUCACION"/>
    <x v="2"/>
    <x v="10"/>
    <x v="41"/>
    <x v="5"/>
    <x v="42"/>
    <s v="S"/>
    <s v="67 - AMPLIACIÓN DEL PLANTEL EDUCATIVO PARA INICIAL TAITABON, MUNICIPIO MAO, PROVINCIA VALVERDE."/>
    <s v="10 - FONDO GENERAL"/>
    <n v="16556"/>
    <s v="27 - VALVERDE"/>
    <n v="0"/>
    <n v="0"/>
  </r>
  <r>
    <s v="2024"/>
    <x v="0"/>
    <x v="0"/>
    <x v="1"/>
    <x v="7"/>
    <x v="2"/>
    <s v="0206 - MINISTERIO DE EDUCACIÓN"/>
    <s v="0001 - MINISTERIO DE EDUCACION"/>
    <x v="2"/>
    <x v="10"/>
    <x v="41"/>
    <x v="5"/>
    <x v="42"/>
    <s v="S"/>
    <s v="64 - AMPLIACIÓN DEL PLANTEL EDUCATIVO PARA INICIAL CRISTINO MERAN, MUNICIPIO LAS MATAS DE FARFÁN, PROVINCIA SAN JUAN."/>
    <s v="10 - FONDO GENERAL"/>
    <n v="16456"/>
    <s v="22 - SAN JUAN"/>
    <n v="0"/>
    <n v="0"/>
  </r>
  <r>
    <s v="2024"/>
    <x v="0"/>
    <x v="0"/>
    <x v="1"/>
    <x v="7"/>
    <x v="2"/>
    <s v="0206 - MINISTERIO DE EDUCACIÓN"/>
    <s v="0001 - MINISTERIO DE EDUCACION"/>
    <x v="2"/>
    <x v="10"/>
    <x v="41"/>
    <x v="5"/>
    <x v="42"/>
    <s v="S"/>
    <s v="90 - AMPLIACIÓN DEL PLANTEL EDUCATIVO PARA INICIAL PROF. ELENA ABREU - LAS CANAS, MUNICIPIO LA MATA, PROVINCIA SANCHEZ RAMIREZ"/>
    <s v="10 - FONDO GENERAL"/>
    <n v="16626"/>
    <s v="24 - SANCHEZ RAMIREZ"/>
    <n v="0"/>
    <n v="0"/>
  </r>
  <r>
    <s v="2024"/>
    <x v="0"/>
    <x v="0"/>
    <x v="1"/>
    <x v="7"/>
    <x v="2"/>
    <s v="0206 - MINISTERIO DE EDUCACIÓN"/>
    <s v="0001 - MINISTERIO DE EDUCACION"/>
    <x v="2"/>
    <x v="10"/>
    <x v="41"/>
    <x v="5"/>
    <x v="42"/>
    <s v="S"/>
    <s v="65 - AMPLIACIÓN DEL PLANTEL EDUCATIVO PARA INICIAL REYES DE LOS SANTOS, MUNICIPIO LAS MATAS DE FARFÁN, PROVINCIA SAN JUAN."/>
    <s v="10 - FONDO GENERAL"/>
    <n v="16457"/>
    <s v="22 - SAN JUAN"/>
    <n v="0"/>
    <n v="0"/>
  </r>
  <r>
    <s v="2024"/>
    <x v="0"/>
    <x v="0"/>
    <x v="1"/>
    <x v="7"/>
    <x v="2"/>
    <s v="0206 - MINISTERIO DE EDUCACIÓN"/>
    <s v="0001 - MINISTERIO DE EDUCACION"/>
    <x v="2"/>
    <x v="10"/>
    <x v="41"/>
    <x v="5"/>
    <x v="42"/>
    <s v="S"/>
    <s v="76 - AMPLIACIÓN DEL PLANTEL EDUCATIVO PARA INICIAL CLAUDIO PEGUERO ABAD, MUNICIPIO COTUÍ, PROVINCIA SANCHEZ RAMIREZ"/>
    <s v="10 - FONDO GENERAL"/>
    <n v="16612"/>
    <s v="24 - SANCHEZ RAMIREZ"/>
    <n v="0"/>
    <n v="0"/>
  </r>
  <r>
    <s v="2024"/>
    <x v="0"/>
    <x v="0"/>
    <x v="1"/>
    <x v="7"/>
    <x v="2"/>
    <s v="0206 - MINISTERIO DE EDUCACIÓN"/>
    <s v="0001 - MINISTERIO DE EDUCACION"/>
    <x v="2"/>
    <x v="10"/>
    <x v="41"/>
    <x v="5"/>
    <x v="42"/>
    <s v="S"/>
    <s v="42 - AMPLIACIÓN DEL PLANTEL EDUCATIVO PARA INICIAL BATEY HIGO CLARO, MUNICIPIO GUAYMATE, PROVINCIA LA ROMANA."/>
    <s v="10 - FONDO GENERAL"/>
    <n v="16491"/>
    <s v="12 - LA ROMANA"/>
    <n v="0"/>
    <n v="0"/>
  </r>
  <r>
    <s v="2024"/>
    <x v="0"/>
    <x v="0"/>
    <x v="1"/>
    <x v="7"/>
    <x v="2"/>
    <s v="0206 - MINISTERIO DE EDUCACIÓN"/>
    <s v="0001 - MINISTERIO DE EDUCACION"/>
    <x v="2"/>
    <x v="10"/>
    <x v="41"/>
    <x v="5"/>
    <x v="42"/>
    <s v="S"/>
    <s v="27 - AMPLIACIÓN DEL PLANTEL EDUCATIVO PARA INICIAL EUGENIO MARIA DE HOSTOS - JICOME, MUNICIPIO SAN JOSÉ DE LAS MATAS, PROVINCIA SANTIAGO."/>
    <s v="10 - FONDO GENERAL"/>
    <n v="16549"/>
    <s v="25 - SANTIAGO"/>
    <n v="0"/>
    <n v="0"/>
  </r>
  <r>
    <s v="2024"/>
    <x v="0"/>
    <x v="0"/>
    <x v="1"/>
    <x v="7"/>
    <x v="2"/>
    <s v="0206 - MINISTERIO DE EDUCACIÓN"/>
    <s v="0001 - MINISTERIO DE EDUCACION"/>
    <x v="2"/>
    <x v="10"/>
    <x v="41"/>
    <x v="5"/>
    <x v="42"/>
    <s v="S"/>
    <s v="62 - AMPLIACIÓN DEL PLANTEL EDUCATIVO PARA INICIAL OFELIA MEDINA CAYO - GALVAN, MUNICIPIO GALVÁN, PROVINCIA BAORUCO"/>
    <s v="10 - FONDO GENERAL"/>
    <n v="16636"/>
    <s v="03 - BAHORUCO"/>
    <n v="0"/>
    <n v="0"/>
  </r>
  <r>
    <s v="2024"/>
    <x v="0"/>
    <x v="0"/>
    <x v="1"/>
    <x v="7"/>
    <x v="2"/>
    <s v="0206 - MINISTERIO DE EDUCACIÓN"/>
    <s v="0001 - MINISTERIO DE EDUCACION"/>
    <x v="2"/>
    <x v="10"/>
    <x v="41"/>
    <x v="5"/>
    <x v="42"/>
    <s v="S"/>
    <s v="08 - AMPLIACIÓN DEL PLANTEL EDUCATIVO PARA INICIAL FRANCOIS-JACQUES ROUSSIN, MUNICIPIO MONTE PLATA, PROVINCIA MONTE PLATA"/>
    <s v="10 - FONDO GENERAL"/>
    <n v="16632"/>
    <s v="29 - MONTE PLATA"/>
    <n v="0"/>
    <n v="0"/>
  </r>
  <r>
    <s v="2024"/>
    <x v="0"/>
    <x v="0"/>
    <x v="1"/>
    <x v="7"/>
    <x v="2"/>
    <s v="0206 - MINISTERIO DE EDUCACIÓN"/>
    <s v="0001 - MINISTERIO DE EDUCACION"/>
    <x v="2"/>
    <x v="10"/>
    <x v="41"/>
    <x v="5"/>
    <x v="42"/>
    <s v="S"/>
    <s v="83 - AMPLIACIÓN DEL PLANTEL EDUCATIVO PARA INICIAL PEDRO MIR, MUNICIPIO SAN FRANCISCO DE MACORÍS, PROVINCIA DUARTE."/>
    <s v="10 - FONDO GENERAL"/>
    <n v="16530"/>
    <s v="06 - DUARTE"/>
    <n v="0"/>
    <n v="0"/>
  </r>
  <r>
    <s v="2024"/>
    <x v="0"/>
    <x v="0"/>
    <x v="1"/>
    <x v="7"/>
    <x v="2"/>
    <s v="0206 - MINISTERIO DE EDUCACIÓN"/>
    <s v="0001 - MINISTERIO DE EDUCACION"/>
    <x v="2"/>
    <x v="10"/>
    <x v="41"/>
    <x v="5"/>
    <x v="42"/>
    <s v="S"/>
    <s v="71 - AMPLIACIÓN DEL PLANTEL EDUCATIVO PARA INICIAL JUAN DE LA CRUZ, MUNICIPIO EL CERCADO, PROVINCIA SAN JUAN."/>
    <s v="10 - FONDO GENERAL"/>
    <n v="16464"/>
    <s v="22 - SAN JUAN"/>
    <n v="0"/>
    <n v="0"/>
  </r>
  <r>
    <s v="2024"/>
    <x v="0"/>
    <x v="0"/>
    <x v="1"/>
    <x v="7"/>
    <x v="2"/>
    <s v="0206 - MINISTERIO DE EDUCACIÓN"/>
    <s v="0001 - MINISTERIO DE EDUCACION"/>
    <x v="2"/>
    <x v="10"/>
    <x v="41"/>
    <x v="5"/>
    <x v="42"/>
    <s v="S"/>
    <s v="45 - AMPLIACIÓN DEL PLANTEL EDUCATIVO PARA INICIAL LOS JOBITOS, MUNICIPIO SAN RAFAEL DEL YUMA, PROVINCIA LA ALTAGRACIA."/>
    <s v="10 - FONDO GENERAL"/>
    <n v="16574"/>
    <s v="11 - LA ALTAGRACIA"/>
    <n v="0"/>
    <n v="0"/>
  </r>
  <r>
    <s v="2024"/>
    <x v="0"/>
    <x v="0"/>
    <x v="1"/>
    <x v="7"/>
    <x v="2"/>
    <s v="0206 - MINISTERIO DE EDUCACIÓN"/>
    <s v="0001 - MINISTERIO DE EDUCACION"/>
    <x v="2"/>
    <x v="10"/>
    <x v="41"/>
    <x v="5"/>
    <x v="42"/>
    <s v="S"/>
    <s v="94 - AMPLIACIÓN DEL PLANTEL EDUCATIVO PARA INICIAL ARROYO GUAYABO, MUNICIPIO TÁBARA ARRIBA, PROVINCIA AZUA."/>
    <s v="10 - FONDO GENERAL"/>
    <n v="16470"/>
    <s v="02 - AZUA"/>
    <n v="0"/>
    <n v="0"/>
  </r>
  <r>
    <s v="2024"/>
    <x v="0"/>
    <x v="0"/>
    <x v="1"/>
    <x v="7"/>
    <x v="2"/>
    <s v="0206 - MINISTERIO DE EDUCACIÓN"/>
    <s v="0001 - MINISTERIO DE EDUCACION"/>
    <x v="2"/>
    <x v="10"/>
    <x v="41"/>
    <x v="5"/>
    <x v="42"/>
    <s v="S"/>
    <s v="37 - AMPLIACIÓN DEL PLANTEL EDUCATIVO PARA INICIAL LUISA GOMEZ, MUNICIPIO VILLA ISABELA, PROVINCIA PUERTO PLATA."/>
    <s v="10 - FONDO GENERAL"/>
    <n v="16569"/>
    <s v="18 - PUERTO PLATA"/>
    <n v="0"/>
    <n v="0"/>
  </r>
  <r>
    <s v="2024"/>
    <x v="0"/>
    <x v="0"/>
    <x v="1"/>
    <x v="7"/>
    <x v="2"/>
    <s v="0206 - MINISTERIO DE EDUCACIÓN"/>
    <s v="0001 - MINISTERIO DE EDUCACION"/>
    <x v="2"/>
    <x v="10"/>
    <x v="41"/>
    <x v="5"/>
    <x v="42"/>
    <s v="S"/>
    <s v="01 - AMPLIACIÓN DEL PLANTEL EDUCATIVO PARA INICIAL EL MACO, MUNICIPIO SAN JOSÉ DE OCOA, PROVINCIA SAN JOSE DE OCOA."/>
    <s v="10 - FONDO GENERAL"/>
    <n v="16476"/>
    <s v="31 - SAN JOSE DE OCOA"/>
    <n v="0"/>
    <n v="0"/>
  </r>
  <r>
    <s v="2024"/>
    <x v="0"/>
    <x v="0"/>
    <x v="1"/>
    <x v="7"/>
    <x v="2"/>
    <s v="0206 - MINISTERIO DE EDUCACIÓN"/>
    <s v="0001 - MINISTERIO DE EDUCACION"/>
    <x v="2"/>
    <x v="10"/>
    <x v="41"/>
    <x v="5"/>
    <x v="42"/>
    <s v="S"/>
    <s v="58 - AMPLIACIÓN DEL PLANTEL EDUCATIVO PARA INICIAL NARANJAL - PROFESOR AMADO GARO URBAEZ, MUNICIPIO ENRIQUILLO, PROVINCIA BARAHONA."/>
    <s v="10 - FONDO GENERAL"/>
    <n v="16393"/>
    <s v="04 - BARAHONA"/>
    <n v="0"/>
    <n v="0"/>
  </r>
  <r>
    <s v="2024"/>
    <x v="0"/>
    <x v="0"/>
    <x v="1"/>
    <x v="7"/>
    <x v="2"/>
    <s v="0206 - MINISTERIO DE EDUCACIÓN"/>
    <s v="0001 - MINISTERIO DE EDUCACION"/>
    <x v="2"/>
    <x v="10"/>
    <x v="41"/>
    <x v="5"/>
    <x v="42"/>
    <s v="S"/>
    <s v="44 - AMPLIACIÓN DDEL PLANTEL EDUCATIVO PARA INICIAL LOS TOCONES, MUNICIPIO HIGÜEY, PROVINCIA LA ALTAGRACIA."/>
    <s v="10 - FONDO GENERAL"/>
    <n v="16573"/>
    <s v="11 - LA ALTAGRACIA"/>
    <n v="0"/>
    <n v="0"/>
  </r>
  <r>
    <s v="2024"/>
    <x v="0"/>
    <x v="0"/>
    <x v="1"/>
    <x v="7"/>
    <x v="2"/>
    <s v="0206 - MINISTERIO DE EDUCACIÓN"/>
    <s v="0001 - MINISTERIO DE EDUCACION"/>
    <x v="2"/>
    <x v="10"/>
    <x v="41"/>
    <x v="5"/>
    <x v="42"/>
    <s v="S"/>
    <s v="79 - AMPLIACIÓN DEL PLANTEL EDUCATIVO PARA INICIAL MAJAGUAL, MUNICIPIO VILLA RIVA, PROVINCIA DUARTE."/>
    <s v="10 - FONDO GENERAL"/>
    <n v="16526"/>
    <s v="06 - DUARTE"/>
    <n v="0"/>
    <n v="0"/>
  </r>
  <r>
    <s v="2024"/>
    <x v="0"/>
    <x v="0"/>
    <x v="1"/>
    <x v="7"/>
    <x v="2"/>
    <s v="0206 - MINISTERIO DE EDUCACIÓN"/>
    <s v="0001 - MINISTERIO DE EDUCACION"/>
    <x v="2"/>
    <x v="10"/>
    <x v="41"/>
    <x v="5"/>
    <x v="42"/>
    <s v="S"/>
    <s v="81 - AMPLIACIÓN DEL PLANTEL EDUCATIVO PARA INICIAL ADELAYDA MOLINA I, MUNICIPIO VILLA RIVA, PROVINCIA DUARTE."/>
    <s v="10 - FONDO GENERAL"/>
    <n v="16528"/>
    <s v="06 - DUARTE"/>
    <n v="0"/>
    <n v="0"/>
  </r>
  <r>
    <s v="2024"/>
    <x v="0"/>
    <x v="0"/>
    <x v="1"/>
    <x v="7"/>
    <x v="2"/>
    <s v="0206 - MINISTERIO DE EDUCACIÓN"/>
    <s v="0001 - MINISTERIO DE EDUCACION"/>
    <x v="2"/>
    <x v="10"/>
    <x v="41"/>
    <x v="5"/>
    <x v="42"/>
    <s v="S"/>
    <s v="16 - AMPLIACIÓN DEL PLANTEL EDUCATIVO PARA INICIAL LA ENCANTADA, MUNICIPIO MOCA, PROVINCIA ESPAILLAT."/>
    <s v="10 - FONDO GENERAL"/>
    <n v="16508"/>
    <s v="09 - ESPAILLAT"/>
    <n v="0"/>
    <n v="0"/>
  </r>
  <r>
    <s v="2024"/>
    <x v="0"/>
    <x v="0"/>
    <x v="1"/>
    <x v="7"/>
    <x v="2"/>
    <s v="0206 - MINISTERIO DE EDUCACIÓN"/>
    <s v="0001 - MINISTERIO DE EDUCACION"/>
    <x v="2"/>
    <x v="10"/>
    <x v="41"/>
    <x v="5"/>
    <x v="42"/>
    <s v="S"/>
    <s v="71 - AMPLIACIÓN DEL PLANTEL EDUCATIVO PARA INICIAL LA ROMERA, MUNICIPIO LA VEGA, PROVINCIA LA VEGA."/>
    <s v="10 - FONDO GENERAL"/>
    <n v="16511"/>
    <s v="13 - LA VEGA"/>
    <n v="0"/>
    <n v="0"/>
  </r>
  <r>
    <s v="2024"/>
    <x v="0"/>
    <x v="0"/>
    <x v="1"/>
    <x v="7"/>
    <x v="2"/>
    <s v="0206 - MINISTERIO DE EDUCACIÓN"/>
    <s v="0001 - MINISTERIO DE EDUCACION"/>
    <x v="2"/>
    <x v="10"/>
    <x v="41"/>
    <x v="5"/>
    <x v="42"/>
    <s v="S"/>
    <s v="41 - AMPLIACIÓN DEL PLANTEL EDUCATIVO PARA INICIAL BATEY CAMPIÑA, MUNICIPIO GUAYMATE, PROVINCIA LA ROMANA."/>
    <s v="10 - FONDO GENERAL"/>
    <n v="16490"/>
    <s v="12 - LA ROMANA"/>
    <n v="0"/>
    <n v="0"/>
  </r>
  <r>
    <s v="2024"/>
    <x v="0"/>
    <x v="0"/>
    <x v="1"/>
    <x v="7"/>
    <x v="2"/>
    <s v="0206 - MINISTERIO DE EDUCACIÓN"/>
    <s v="0001 - MINISTERIO DE EDUCACION"/>
    <x v="2"/>
    <x v="10"/>
    <x v="41"/>
    <x v="5"/>
    <x v="42"/>
    <s v="S"/>
    <s v="88 - AMPLIACIÓN DEL PLANTEL EDUCATIVO PARA INICIAL LOS CONUCOS, MUNICIPIO VILLA VÁZQUEZ, PROVINCIA MONTE CRISTI"/>
    <s v="10 - FONDO GENERAL"/>
    <n v="16601"/>
    <s v="15 - MONTE CRISTI"/>
    <n v="0"/>
    <n v="0"/>
  </r>
  <r>
    <s v="2024"/>
    <x v="0"/>
    <x v="0"/>
    <x v="1"/>
    <x v="7"/>
    <x v="2"/>
    <s v="0206 - MINISTERIO DE EDUCACIÓN"/>
    <s v="0001 - MINISTERIO DE EDUCACION"/>
    <x v="2"/>
    <x v="10"/>
    <x v="41"/>
    <x v="5"/>
    <x v="42"/>
    <s v="S"/>
    <s v="18 - AMPLIACIÓN DEL PLANTEL EDUCATIVO PARA INICIAL PROF. MARIA ELENA MENDEZ, MUNICIPIO MOCA, PROVINCIA ESPAILLAT."/>
    <s v="10 - FONDO GENERAL"/>
    <n v="16514"/>
    <s v="09 - ESPAILLAT"/>
    <n v="0"/>
    <n v="0"/>
  </r>
  <r>
    <s v="2024"/>
    <x v="0"/>
    <x v="0"/>
    <x v="1"/>
    <x v="7"/>
    <x v="2"/>
    <s v="0206 - MINISTERIO DE EDUCACIÓN"/>
    <s v="0001 - MINISTERIO DE EDUCACION"/>
    <x v="2"/>
    <x v="10"/>
    <x v="41"/>
    <x v="5"/>
    <x v="42"/>
    <s v="S"/>
    <s v="72 - AMPLIACIÓN DEL PLANTEL EDUCATIVO PARA INICIAL LA HOYITA, MUNICIPIO LA VEGA, PROVINCIA LA VEGA."/>
    <s v="10 - FONDO GENERAL"/>
    <n v="16512"/>
    <s v="13 - LA VEGA"/>
    <n v="0"/>
    <n v="0"/>
  </r>
  <r>
    <s v="2024"/>
    <x v="0"/>
    <x v="0"/>
    <x v="1"/>
    <x v="7"/>
    <x v="2"/>
    <s v="0206 - MINISTERIO DE EDUCACIÓN"/>
    <s v="0001 - MINISTERIO DE EDUCACION"/>
    <x v="2"/>
    <x v="10"/>
    <x v="41"/>
    <x v="5"/>
    <x v="42"/>
    <s v="S"/>
    <s v="97 - AMPLIACIÓN DEL PLANTEL EDUCATIVO PARA INICIAL LEONIDAS CUSTODIO, MUNICIPIO RAMÓN SANTANA, PROVINCIA SAN PEDRO DE MACORIS"/>
    <s v="10 - FONDO GENERAL"/>
    <n v="16484"/>
    <s v="23 - SAN PEDRO DE MACORIS"/>
    <n v="0"/>
    <n v="0"/>
  </r>
  <r>
    <s v="2024"/>
    <x v="0"/>
    <x v="0"/>
    <x v="1"/>
    <x v="7"/>
    <x v="2"/>
    <s v="0206 - MINISTERIO DE EDUCACIÓN"/>
    <s v="0001 - MINISTERIO DE EDUCACION"/>
    <x v="2"/>
    <x v="10"/>
    <x v="41"/>
    <x v="5"/>
    <x v="42"/>
    <s v="S"/>
    <s v="66 - AMPLIACIÓN DEL PLANTEL EDUCATIVO PARA INICIAL SALUTIANO VICIOSO, MUNICIPIO LAS MATAS DE FARFÁN, PROVINCIA SAN JUAN."/>
    <s v="10 - FONDO GENERAL"/>
    <n v="16458"/>
    <s v="22 - SAN JUAN"/>
    <n v="0"/>
    <n v="0"/>
  </r>
  <r>
    <s v="2024"/>
    <x v="0"/>
    <x v="0"/>
    <x v="1"/>
    <x v="7"/>
    <x v="2"/>
    <s v="0206 - MINISTERIO DE EDUCACIÓN"/>
    <s v="0001 - MINISTERIO DE EDUCACION"/>
    <x v="2"/>
    <x v="10"/>
    <x v="41"/>
    <x v="5"/>
    <x v="42"/>
    <s v="S"/>
    <s v="63 - AMPLIACIÓN DEL PLANTEL EDUCATIVO PARA INICIAL FRANCISCO ACOSTA, MUNICIPIO LAS MATAS DE FARFÁN, PROVINCIA SAN JUAN."/>
    <s v="10 - FONDO GENERAL"/>
    <n v="16455"/>
    <s v="22 - SAN JUAN"/>
    <n v="0"/>
    <n v="0"/>
  </r>
  <r>
    <s v="2024"/>
    <x v="0"/>
    <x v="0"/>
    <x v="1"/>
    <x v="7"/>
    <x v="2"/>
    <s v="0206 - MINISTERIO DE EDUCACIÓN"/>
    <s v="0001 - MINISTERIO DE EDUCACION"/>
    <x v="2"/>
    <x v="10"/>
    <x v="41"/>
    <x v="5"/>
    <x v="42"/>
    <s v="S"/>
    <s v="02 - AMPLIACIÓN DEL PLANTEL EDUCATIVO PARA INICIAL KILOMETRO 23, MUNICIPIO EL VALLE, PROVINCIA HATO MAYOR."/>
    <s v="10 - FONDO GENERAL"/>
    <n v="16488"/>
    <s v="30 - HATO MAYOR"/>
    <n v="0"/>
    <n v="0"/>
  </r>
  <r>
    <s v="2024"/>
    <x v="0"/>
    <x v="0"/>
    <x v="1"/>
    <x v="7"/>
    <x v="2"/>
    <s v="0206 - MINISTERIO DE EDUCACIÓN"/>
    <s v="0001 - MINISTERIO DE EDUCACION"/>
    <x v="2"/>
    <x v="10"/>
    <x v="41"/>
    <x v="5"/>
    <x v="42"/>
    <s v="S"/>
    <s v="05 - AMPLIACIÓN DEL PLANTEL EDUCATIVO PARA INICIAL CRUCE DE MELA - EL CERCADILLO, MUNICIPIO MONTE PLATA, PROVINCIA MONTE PLATA"/>
    <s v="10 - FONDO GENERAL"/>
    <n v="16629"/>
    <s v="29 - MONTE PLATA"/>
    <n v="0"/>
    <n v="0"/>
  </r>
  <r>
    <s v="2024"/>
    <x v="0"/>
    <x v="0"/>
    <x v="1"/>
    <x v="7"/>
    <x v="2"/>
    <s v="0206 - MINISTERIO DE EDUCACIÓN"/>
    <s v="0001 - MINISTERIO DE EDUCACION"/>
    <x v="2"/>
    <x v="10"/>
    <x v="41"/>
    <x v="5"/>
    <x v="42"/>
    <s v="S"/>
    <s v="78 - AMPLIACIÓN DEL PLANTEL EDUCATIVO PARA INICIAL HATILLO ARRIBA, MUNICIPIO GUAYUBÍN, PROVINCIA MONTE CRISTI"/>
    <s v="10 - FONDO GENERAL"/>
    <n v="16591"/>
    <s v="15 - MONTE CRISTI"/>
    <n v="0"/>
    <n v="0"/>
  </r>
  <r>
    <s v="2024"/>
    <x v="0"/>
    <x v="0"/>
    <x v="1"/>
    <x v="7"/>
    <x v="2"/>
    <s v="0206 - MINISTERIO DE EDUCACIÓN"/>
    <s v="0001 - MINISTERIO DE EDUCACION"/>
    <x v="2"/>
    <x v="10"/>
    <x v="41"/>
    <x v="5"/>
    <x v="42"/>
    <s v="S"/>
    <s v="81 - AMPLIACIÓN DEL PLANTEL EDUCATIVO PARA INICIAL EMILIA ANTONIA MARTINEZ, MUNICIPIO GUAYUBÍN, PROVINCIA MONTE CRISTI"/>
    <s v="10 - FONDO GENERAL"/>
    <n v="16594"/>
    <s v="15 - MONTE CRISTI"/>
    <n v="0"/>
    <n v="0"/>
  </r>
  <r>
    <s v="2024"/>
    <x v="0"/>
    <x v="0"/>
    <x v="1"/>
    <x v="7"/>
    <x v="2"/>
    <s v="0206 - MINISTERIO DE EDUCACIÓN"/>
    <s v="0001 - MINISTERIO DE EDUCACION"/>
    <x v="2"/>
    <x v="10"/>
    <x v="41"/>
    <x v="5"/>
    <x v="42"/>
    <s v="S"/>
    <s v="90 - AMPLIACIÓN DEL PLANTEL EDUCATIVO PARA INICIAL EL ARROZAL, MUNICIPIO VILLA VÁZQUEZ, PROVINCIA MONTE CRISTI"/>
    <s v="10 - FONDO GENERAL"/>
    <n v="16603"/>
    <s v="15 - MONTE CRISTI"/>
    <n v="0"/>
    <n v="0"/>
  </r>
  <r>
    <s v="2024"/>
    <x v="0"/>
    <x v="0"/>
    <x v="1"/>
    <x v="7"/>
    <x v="2"/>
    <s v="0206 - MINISTERIO DE EDUCACIÓN"/>
    <s v="0001 - MINISTERIO DE EDUCACION"/>
    <x v="2"/>
    <x v="10"/>
    <x v="41"/>
    <x v="5"/>
    <x v="42"/>
    <s v="S"/>
    <s v="09 - AMPLIACIÓN DEL PLANTEL EDUCATIVO PARA INICIAL PEDRO PIMENTEL - ANTON SANCHEZ, MUNICIPIO BAYAGUANA, PROVINCIA MONTE PLATA"/>
    <s v="10 - FONDO GENERAL"/>
    <n v="16633"/>
    <s v="29 - MONTE PLATA"/>
    <n v="0"/>
    <n v="0"/>
  </r>
  <r>
    <s v="2024"/>
    <x v="0"/>
    <x v="0"/>
    <x v="1"/>
    <x v="7"/>
    <x v="2"/>
    <s v="0206 - MINISTERIO DE EDUCACIÓN"/>
    <s v="0001 - MINISTERIO DE EDUCACION"/>
    <x v="2"/>
    <x v="10"/>
    <x v="41"/>
    <x v="5"/>
    <x v="42"/>
    <s v="S"/>
    <s v="93 - AMPLIACIÓN DEL PLANTEL EDUCATIVO PARA INICIAL EMILIO LORA - BUEN GUSTO, MUNICIPIO PARTIDO, PROVINCIA DAJABON"/>
    <s v="10 - FONDO GENERAL"/>
    <n v="16606"/>
    <s v="05 - DAJABON"/>
    <n v="0"/>
    <n v="0"/>
  </r>
  <r>
    <s v="2024"/>
    <x v="0"/>
    <x v="0"/>
    <x v="1"/>
    <x v="7"/>
    <x v="2"/>
    <s v="0206 - MINISTERIO DE EDUCACIÓN"/>
    <s v="0001 - MINISTERIO DE EDUCACION"/>
    <x v="2"/>
    <x v="10"/>
    <x v="41"/>
    <x v="5"/>
    <x v="42"/>
    <s v="S"/>
    <s v="73 - AMPLIACIÓN DEL PLANTEL EDUCATIVO PARA INICIAL LA ROMANA, MUNICIPIO JIMA ABAJO, PROVINCIA LA VEGA."/>
    <s v="10 - FONDO GENERAL"/>
    <n v="16522"/>
    <s v="13 - LA VEGA"/>
    <n v="0"/>
    <n v="0"/>
  </r>
  <r>
    <s v="2024"/>
    <x v="0"/>
    <x v="0"/>
    <x v="1"/>
    <x v="7"/>
    <x v="2"/>
    <s v="0206 - MINISTERIO DE EDUCACIÓN"/>
    <s v="0001 - MINISTERIO DE EDUCACION"/>
    <x v="2"/>
    <x v="10"/>
    <x v="41"/>
    <x v="5"/>
    <x v="42"/>
    <s v="S"/>
    <s v="03 - AMPLIACIÓN DEL PLANTEL EDUCATIVO PARA INICIAL SAN RAFAEL, MUNICIPIO EL VALLE, PROVINCIA HATO MAYOR."/>
    <s v="10 - FONDO GENERAL"/>
    <n v="16489"/>
    <s v="30 - HATO MAYOR"/>
    <n v="0"/>
    <n v="0"/>
  </r>
  <r>
    <s v="2024"/>
    <x v="0"/>
    <x v="0"/>
    <x v="1"/>
    <x v="7"/>
    <x v="2"/>
    <s v="0206 - MINISTERIO DE EDUCACIÓN"/>
    <s v="0001 - MINISTERIO DE EDUCACION"/>
    <x v="2"/>
    <x v="10"/>
    <x v="41"/>
    <x v="5"/>
    <x v="42"/>
    <s v="S"/>
    <s v="07 - AMPLIACIÓN DEL PLANTEL EDUCATIVO PARA INICIAL PORTAL DE BELEN, MUNICIPIO MONTE PLATA, PROVINCIA MONTE PLATA"/>
    <s v="10 - FONDO GENERAL"/>
    <n v="16631"/>
    <s v="29 - MONTE PLATA"/>
    <n v="0"/>
    <n v="0"/>
  </r>
  <r>
    <s v="2024"/>
    <x v="0"/>
    <x v="0"/>
    <x v="1"/>
    <x v="7"/>
    <x v="2"/>
    <s v="0206 - MINISTERIO DE EDUCACIÓN"/>
    <s v="0001 - MINISTERIO DE EDUCACION"/>
    <x v="2"/>
    <x v="10"/>
    <x v="41"/>
    <x v="5"/>
    <x v="42"/>
    <s v="S"/>
    <s v="69 - AMPLIACIÓN DEL PLANTEL EDUCATIVO PARA INICIAL PROF. ROMELIO OVIEDO, MUNICIPIO LAS MATAS DE FARFÁN, PROVINCIA SAN JUAN."/>
    <s v="10 - FONDO GENERAL"/>
    <n v="16462"/>
    <s v="22 - SAN JUAN"/>
    <n v="0"/>
    <n v="0"/>
  </r>
  <r>
    <s v="2024"/>
    <x v="0"/>
    <x v="0"/>
    <x v="1"/>
    <x v="7"/>
    <x v="2"/>
    <s v="0206 - MINISTERIO DE EDUCACIÓN"/>
    <s v="0001 - MINISTERIO DE EDUCACION"/>
    <x v="2"/>
    <x v="10"/>
    <x v="41"/>
    <x v="5"/>
    <x v="42"/>
    <s v="S"/>
    <s v="78 - AMPLIACIÓN DEL PLANTEL EDUCATIVO PARA INICIAL AGUSTIN HERRERA RODRIGUEZ, MUNICIPIO COTUÍ, PROVINCIA SANCHEZ RAMIREZ"/>
    <s v="10 - FONDO GENERAL"/>
    <n v="16614"/>
    <s v="24 - SANCHEZ RAMIREZ"/>
    <n v="0"/>
    <n v="0"/>
  </r>
  <r>
    <s v="2024"/>
    <x v="0"/>
    <x v="0"/>
    <x v="1"/>
    <x v="7"/>
    <x v="2"/>
    <s v="0206 - MINISTERIO DE EDUCACIÓN"/>
    <s v="0001 - MINISTERIO DE EDUCACION"/>
    <x v="2"/>
    <x v="10"/>
    <x v="41"/>
    <x v="5"/>
    <x v="42"/>
    <s v="S"/>
    <s v="87 - AMPLIACIÓN DEL PLANTEL EDUCATIVO PARA INICIAL LOS ORNES, MUNICIPIO VILLA TAPIA, PROVINCIA HERMANAS MIRABAL."/>
    <s v="10 - FONDO GENERAL"/>
    <n v="16534"/>
    <s v="19 - HERMANAS MIRABAL"/>
    <n v="0"/>
    <n v="0"/>
  </r>
  <r>
    <s v="2024"/>
    <x v="0"/>
    <x v="0"/>
    <x v="1"/>
    <x v="7"/>
    <x v="2"/>
    <s v="0206 - MINISTERIO DE EDUCACIÓN"/>
    <s v="0001 - MINISTERIO DE EDUCACION"/>
    <x v="2"/>
    <x v="10"/>
    <x v="41"/>
    <x v="5"/>
    <x v="42"/>
    <s v="S"/>
    <s v="46 - AMPLIACIÓN DEL PLANTEL EDUCATIVO PARA INICIAL SANTA CRUZ DE GATO, MUNICIPIO SAN RAFAEL DEL YUMA, PROVINCIA LA ALTAGRACIA."/>
    <s v="10 - FONDO GENERAL"/>
    <n v="16575"/>
    <s v="11 - LA ALTAGRACIA"/>
    <n v="0"/>
    <n v="0"/>
  </r>
  <r>
    <s v="2024"/>
    <x v="0"/>
    <x v="0"/>
    <x v="1"/>
    <x v="7"/>
    <x v="2"/>
    <s v="0206 - MINISTERIO DE EDUCACIÓN"/>
    <s v="0001 - MINISTERIO DE EDUCACION"/>
    <x v="2"/>
    <x v="10"/>
    <x v="41"/>
    <x v="5"/>
    <x v="42"/>
    <s v="S"/>
    <s v="74 - AMPLIACIÓN DEL PLANTEL EDUCATIVO PARA INICIAL SATURNINO TERRERO, MUNICIPIO JUAN DE HERRERA, PROVINCIA SAN JUAN."/>
    <s v="10 - FONDO GENERAL"/>
    <n v="16467"/>
    <s v="22 - SAN JUAN"/>
    <n v="0"/>
    <n v="0"/>
  </r>
  <r>
    <s v="2024"/>
    <x v="0"/>
    <x v="0"/>
    <x v="1"/>
    <x v="7"/>
    <x v="2"/>
    <s v="0206 - MINISTERIO DE EDUCACIÓN"/>
    <s v="0001 - MINISTERIO DE EDUCACION"/>
    <x v="2"/>
    <x v="10"/>
    <x v="41"/>
    <x v="5"/>
    <x v="42"/>
    <s v="S"/>
    <s v="87 - AMPLIACIÓN DEL PLANTEL EDUCATIVO PARA INICIAL MAGDALENA, MUNICIPIO CASTAÑUELAS, PROVINCIA MONTE CRISTI"/>
    <s v="10 - FONDO GENERAL"/>
    <n v="16600"/>
    <s v="15 - MONTE CRISTI"/>
    <n v="0"/>
    <n v="0"/>
  </r>
  <r>
    <s v="2024"/>
    <x v="0"/>
    <x v="0"/>
    <x v="1"/>
    <x v="7"/>
    <x v="2"/>
    <s v="0206 - MINISTERIO DE EDUCACIÓN"/>
    <s v="0001 - MINISTERIO DE EDUCACION"/>
    <x v="2"/>
    <x v="10"/>
    <x v="41"/>
    <x v="5"/>
    <x v="42"/>
    <s v="S"/>
    <s v="82 - AMPLIACIÓN DEL PLANTEL EDUCATIVO PARA INICIAL LOS LIMONES, MUNICIPIO GUAYUBÍN, PROVINCIA MONTE CRISTI"/>
    <s v="10 - FONDO GENERAL"/>
    <n v="16595"/>
    <s v="15 - MONTE CRISTI"/>
    <n v="0"/>
    <n v="0"/>
  </r>
  <r>
    <s v="2024"/>
    <x v="0"/>
    <x v="0"/>
    <x v="1"/>
    <x v="7"/>
    <x v="2"/>
    <s v="0206 - MINISTERIO DE EDUCACIÓN"/>
    <s v="0001 - MINISTERIO DE EDUCACION"/>
    <x v="2"/>
    <x v="10"/>
    <x v="41"/>
    <x v="5"/>
    <x v="42"/>
    <s v="S"/>
    <s v="06 - AMPLIACIÓN DEL PLANTEL EDUCATIVO PARA INICIAL MATA LOS INDIOS, MUNICIPIO MONTE PLATA, PROVINCIA MONTE PLATA"/>
    <s v="10 - FONDO GENERAL"/>
    <n v="16630"/>
    <s v="29 - MONTE PLATA"/>
    <n v="0"/>
    <n v="0"/>
  </r>
  <r>
    <s v="2024"/>
    <x v="0"/>
    <x v="0"/>
    <x v="1"/>
    <x v="7"/>
    <x v="2"/>
    <s v="0206 - MINISTERIO DE EDUCACIÓN"/>
    <s v="0001 - MINISTERIO DE EDUCACION"/>
    <x v="2"/>
    <x v="10"/>
    <x v="41"/>
    <x v="5"/>
    <x v="42"/>
    <s v="S"/>
    <s v="02 - AMPLIACIÓN DEL PLANTEL EDUCATIVO PARA INICIAL ARROYO SECO, MUNICIPIO SAN JOSÉ DE OCOA, PROVINCIA SAN JOSE DE OCOA."/>
    <s v="10 - FONDO GENERAL"/>
    <n v="16477"/>
    <s v="31 - SAN JOSE DE OCOA"/>
    <n v="0"/>
    <n v="0"/>
  </r>
  <r>
    <s v="2024"/>
    <x v="0"/>
    <x v="0"/>
    <x v="1"/>
    <x v="7"/>
    <x v="2"/>
    <s v="0206 - MINISTERIO DE EDUCACIÓN"/>
    <s v="0001 - MINISTERIO DE EDUCACION"/>
    <x v="2"/>
    <x v="10"/>
    <x v="41"/>
    <x v="5"/>
    <x v="42"/>
    <s v="S"/>
    <s v="04 - AMPLIACIÓN DEL PLANTEL EDUCATIVO PARA INICIAL BATEY FRIAS, MUNICIPIO MONTE PLATA, PROVINCIA MONTE PLATA"/>
    <s v="10 - FONDO GENERAL"/>
    <n v="16628"/>
    <s v="29 - MONTE PLATA"/>
    <n v="0"/>
    <n v="0"/>
  </r>
  <r>
    <s v="2024"/>
    <x v="0"/>
    <x v="0"/>
    <x v="1"/>
    <x v="7"/>
    <x v="2"/>
    <s v="0206 - MINISTERIO DE EDUCACIÓN"/>
    <s v="0001 - MINISTERIO DE EDUCACION"/>
    <x v="2"/>
    <x v="10"/>
    <x v="41"/>
    <x v="5"/>
    <x v="42"/>
    <s v="S"/>
    <s v="72 - AMPLIACIÓN DEL PLANTEL EDUCATIVO PARA INICIAL JUAN VELEZ - DURAN, MUNICIPIO MONCIÓN, PROVINCIA SANTIAGO RODRIGUEZ."/>
    <s v="10 - FONDO GENERAL"/>
    <n v="16561"/>
    <s v="26 - SANTIAGO RODRIGUEZ"/>
    <n v="0"/>
    <n v="0"/>
  </r>
  <r>
    <s v="2024"/>
    <x v="0"/>
    <x v="0"/>
    <x v="1"/>
    <x v="7"/>
    <x v="2"/>
    <s v="0206 - MINISTERIO DE EDUCACIÓN"/>
    <s v="0001 - MINISTERIO DE EDUCACION"/>
    <x v="2"/>
    <x v="10"/>
    <x v="41"/>
    <x v="5"/>
    <x v="42"/>
    <s v="S"/>
    <s v="99 - AMPLIACIÓN DEL PLANTEL EDUCATIVO PARA INICIAL VICTORINA, MUNICIPIO LOS LLANOS, PROVINCIA SAN PEDRO DE MACORIS."/>
    <s v="10 - FONDO GENERAL"/>
    <n v="16486"/>
    <s v="23 - SAN PEDRO DE MACORIS"/>
    <n v="0"/>
    <n v="0"/>
  </r>
  <r>
    <s v="2024"/>
    <x v="0"/>
    <x v="0"/>
    <x v="1"/>
    <x v="7"/>
    <x v="2"/>
    <s v="0206 - MINISTERIO DE EDUCACIÓN"/>
    <s v="0001 - MINISTERIO DE EDUCACION"/>
    <x v="2"/>
    <x v="10"/>
    <x v="41"/>
    <x v="5"/>
    <x v="42"/>
    <s v="S"/>
    <s v="26 - AMPLIACIÓN DEL PLANTEL EDUCATIVO PARA INICIAL FABIO FIALLO - CAOBANICO, MUNICIPIO SAN JOSÉ DE LAS MATAS, PROVINCIA SANTIAGO."/>
    <s v="10 - FONDO GENERAL"/>
    <n v="16548"/>
    <s v="25 - SANTIAGO"/>
    <n v="0"/>
    <n v="0"/>
  </r>
  <r>
    <s v="2024"/>
    <x v="0"/>
    <x v="0"/>
    <x v="1"/>
    <x v="7"/>
    <x v="2"/>
    <s v="0206 - MINISTERIO DE EDUCACIÓN"/>
    <s v="0001 - MINISTERIO DE EDUCACION"/>
    <x v="2"/>
    <x v="10"/>
    <x v="41"/>
    <x v="5"/>
    <x v="42"/>
    <s v="S"/>
    <s v="67 - AMPLIACIÓN DEL PLANTEL EDUCATIVO PARA INICIAL PAUL HARRIS, MUNICIPIO LAS MATAS DE FARFÁN, PROVINCIA SAN JUAN."/>
    <s v="10 - FONDO GENERAL"/>
    <n v="16459"/>
    <s v="22 - SAN JUAN"/>
    <n v="0"/>
    <n v="0"/>
  </r>
  <r>
    <s v="2024"/>
    <x v="0"/>
    <x v="0"/>
    <x v="1"/>
    <x v="7"/>
    <x v="2"/>
    <s v="0206 - MINISTERIO DE EDUCACIÓN"/>
    <s v="0001 - MINISTERIO DE EDUCACION"/>
    <x v="2"/>
    <x v="10"/>
    <x v="41"/>
    <x v="5"/>
    <x v="42"/>
    <s v="S"/>
    <s v="05 - AMPLIACIÓN DEL PLANTEL EDUCATIVO PARA INICIAL CAIPI - GUARDERIA SAN VICENTE DE PAUL, SECTOR VILLA FRANCISCA, DISTRITO NACIONAL"/>
    <s v="10 - FONDO GENERAL"/>
    <n v="16609"/>
    <s v="01 - DISTRITO NACIONAL"/>
    <n v="0"/>
    <n v="0"/>
  </r>
  <r>
    <s v="2024"/>
    <x v="0"/>
    <x v="0"/>
    <x v="1"/>
    <x v="7"/>
    <x v="2"/>
    <s v="0206 - MINISTERIO DE EDUCACIÓN"/>
    <s v="0001 - MINISTERIO DE EDUCACION"/>
    <x v="2"/>
    <x v="10"/>
    <x v="41"/>
    <x v="5"/>
    <x v="42"/>
    <s v="S"/>
    <s v="21 - AMPLIACIÓN DEL PLANTEL EDUCATIVO PARA INICIAL LAS CAOBAS, MUNICIPIO JAMAO AL NORTE, PROVINCIA ESPAILLAT."/>
    <s v="10 - FONDO GENERAL"/>
    <n v="16517"/>
    <s v="09 - ESPAILLAT"/>
    <n v="0"/>
    <n v="0"/>
  </r>
  <r>
    <s v="2024"/>
    <x v="0"/>
    <x v="0"/>
    <x v="1"/>
    <x v="7"/>
    <x v="2"/>
    <s v="0206 - MINISTERIO DE EDUCACIÓN"/>
    <s v="0001 - MINISTERIO DE EDUCACION"/>
    <x v="2"/>
    <x v="10"/>
    <x v="41"/>
    <x v="5"/>
    <x v="42"/>
    <s v="S"/>
    <s v="31 - AMPLIACIÓN DEL PLANTEL EDUCATIVO PARA INICIAL PATRIA MERCEDES MIRABAL REYES BARRIO, MUNICIPIO BISONÓ, PROVINCIA SANTIAGO."/>
    <s v="10 - FONDO GENERAL"/>
    <n v="16553"/>
    <s v="25 - SANTIAGO"/>
    <n v="0"/>
    <n v="0"/>
  </r>
  <r>
    <s v="2024"/>
    <x v="0"/>
    <x v="0"/>
    <x v="1"/>
    <x v="7"/>
    <x v="2"/>
    <s v="0206 - MINISTERIO DE EDUCACIÓN"/>
    <s v="0001 - MINISTERIO DE EDUCACION"/>
    <x v="2"/>
    <x v="10"/>
    <x v="41"/>
    <x v="5"/>
    <x v="42"/>
    <s v="S"/>
    <s v="86 - AMPLIACIÓN DEL PLANTEL EDUCATIVO PARA INICIAL NARANJO DULCE ABAJO, MUNICIPIO SAN FRANCISCO DE MACORÍS, PROVINCIA DUARTE."/>
    <s v="10 - FONDO GENERAL"/>
    <n v="16533"/>
    <s v="06 - DUARTE"/>
    <n v="0"/>
    <n v="0"/>
  </r>
  <r>
    <s v="2024"/>
    <x v="0"/>
    <x v="0"/>
    <x v="1"/>
    <x v="7"/>
    <x v="2"/>
    <s v="0206 - MINISTERIO DE EDUCACIÓN"/>
    <s v="0001 - MINISTERIO DE EDUCACION"/>
    <x v="2"/>
    <x v="10"/>
    <x v="41"/>
    <x v="5"/>
    <x v="42"/>
    <s v="S"/>
    <s v="75 - AMPLIACIÓN DEL PLANTEL EDUCATIVO PARA INICIAL LOS CONUCOS, MUNICIPIO MONTE CRISTI, PROVINCIA MONTE CRISTI."/>
    <s v="10 - FONDO GENERAL"/>
    <n v="16582"/>
    <s v="15 - MONTE CRISTI"/>
    <n v="0"/>
    <n v="0"/>
  </r>
  <r>
    <s v="2024"/>
    <x v="0"/>
    <x v="0"/>
    <x v="1"/>
    <x v="7"/>
    <x v="2"/>
    <s v="0206 - MINISTERIO DE EDUCACIÓN"/>
    <s v="0001 - MINISTERIO DE EDUCACION"/>
    <x v="2"/>
    <x v="10"/>
    <x v="41"/>
    <x v="5"/>
    <x v="42"/>
    <s v="S"/>
    <s v="99 - AMPLIACIÓN DEL PLANTEL EDUCATIVO PARA INICIAL CRISTOBAL ANTONIO MOREL GUTIERREZ, MUNICIPIO PADRE LAS CASAS, PROVINCIA AZUA."/>
    <s v="10 - FONDO GENERAL"/>
    <n v="16535"/>
    <s v="02 - AZUA"/>
    <n v="0"/>
    <n v="0"/>
  </r>
  <r>
    <s v="2024"/>
    <x v="0"/>
    <x v="0"/>
    <x v="1"/>
    <x v="7"/>
    <x v="2"/>
    <s v="0206 - MINISTERIO DE EDUCACIÓN"/>
    <s v="0001 - MINISTERIO DE EDUCACION"/>
    <x v="2"/>
    <x v="10"/>
    <x v="41"/>
    <x v="5"/>
    <x v="42"/>
    <s v="S"/>
    <s v="77 - AMPLIACIÓN DEL PLANTEL EDUCATIVO PARA INICIAL ARROYO CAÑA, MUNICIPIO GUAYUBÍN, PROVINCIA MONTE CRISTI"/>
    <s v="10 - FONDO GENERAL"/>
    <n v="16590"/>
    <s v="15 - MONTE CRISTI"/>
    <n v="0"/>
    <n v="0"/>
  </r>
  <r>
    <s v="2024"/>
    <x v="0"/>
    <x v="0"/>
    <x v="1"/>
    <x v="7"/>
    <x v="2"/>
    <s v="0206 - MINISTERIO DE EDUCACIÓN"/>
    <s v="0001 - MINISTERIO DE EDUCACION"/>
    <x v="2"/>
    <x v="10"/>
    <x v="41"/>
    <x v="5"/>
    <x v="42"/>
    <s v="S"/>
    <s v="04 - AMPLIACIÓN DEL PLANTEL EDUCATIVO PARA INICIAL LOS PADRES DE LA PATRIA, MUNICIPIO SAN ANTONIO DE GUERRA, PROVINCIA SANTO DOMINGO."/>
    <s v="10 - FONDO GENERAL"/>
    <n v="16563"/>
    <s v="32 - SANTO DOMINGO"/>
    <n v="0"/>
    <n v="0"/>
  </r>
  <r>
    <s v="2024"/>
    <x v="0"/>
    <x v="0"/>
    <x v="1"/>
    <x v="7"/>
    <x v="2"/>
    <s v="0206 - MINISTERIO DE EDUCACIÓN"/>
    <s v="0001 - MINISTERIO DE EDUCACION"/>
    <x v="2"/>
    <x v="10"/>
    <x v="41"/>
    <x v="5"/>
    <x v="42"/>
    <s v="S"/>
    <s v="92 - AMPLIACIÓN DEL PLANTEL EDUCATIVO PARA INICIAL RAMON AURELIO PEÑA - SANGRE LINDA, MUNICIPIO PARTIDO, PROVINCIA DAJABON"/>
    <s v="10 - FONDO GENERAL"/>
    <n v="16605"/>
    <s v="05 - DAJABON"/>
    <n v="0"/>
    <n v="0"/>
  </r>
  <r>
    <s v="2024"/>
    <x v="0"/>
    <x v="0"/>
    <x v="1"/>
    <x v="7"/>
    <x v="2"/>
    <s v="0206 - MINISTERIO DE EDUCACIÓN"/>
    <s v="0001 - MINISTERIO DE EDUCACION"/>
    <x v="2"/>
    <x v="10"/>
    <x v="41"/>
    <x v="5"/>
    <x v="42"/>
    <s v="S"/>
    <s v="80 - AMPLIACIÓN DEL PLANTEL EDUCATIVO PARA INICIAL CLEOTILDE HERRERA SANTANA, MUNICIPIO VILLA RIVA, PROVINCIA DUARTE."/>
    <s v="10 - FONDO GENERAL"/>
    <n v="16527"/>
    <s v="06 - DUARTE"/>
    <n v="0"/>
    <n v="0"/>
  </r>
  <r>
    <s v="2024"/>
    <x v="0"/>
    <x v="0"/>
    <x v="1"/>
    <x v="7"/>
    <x v="2"/>
    <s v="0206 - MINISTERIO DE EDUCACIÓN"/>
    <s v="0001 - MINISTERIO DE EDUCACION"/>
    <x v="2"/>
    <x v="10"/>
    <x v="41"/>
    <x v="5"/>
    <x v="42"/>
    <s v="S"/>
    <s v="85 - AMPLIACIÓN DEL PLANTEL EDUCATIVO PARA INICIAL VILLA NUEVA, MUNICIPIO GUAYUBÍN, PROVINCIA MONTE CRISTI"/>
    <s v="10 - FONDO GENERAL"/>
    <n v="16598"/>
    <s v="15 - MONTE CRISTI"/>
    <n v="0"/>
    <n v="0"/>
  </r>
  <r>
    <s v="2024"/>
    <x v="0"/>
    <x v="0"/>
    <x v="1"/>
    <x v="7"/>
    <x v="2"/>
    <s v="0206 - MINISTERIO DE EDUCACIÓN"/>
    <s v="0001 - MINISTERIO DE EDUCACION"/>
    <x v="2"/>
    <x v="10"/>
    <x v="41"/>
    <x v="5"/>
    <x v="42"/>
    <s v="S"/>
    <s v="17 - AMPLIACIÓN DEL PLANTEL EDUCATIVO PARA INICIAL JESUS RAFAEL DIPLAN MARTINEZ, MUNICIPIO MOCA, PROVINCIA ESPAILLAT."/>
    <s v="10 - FONDO GENERAL"/>
    <n v="16513"/>
    <s v="09 - ESPAILLAT"/>
    <n v="0"/>
    <n v="0"/>
  </r>
  <r>
    <s v="2024"/>
    <x v="0"/>
    <x v="0"/>
    <x v="1"/>
    <x v="7"/>
    <x v="2"/>
    <s v="0206 - MINISTERIO DE EDUCACIÓN"/>
    <s v="0001 - MINISTERIO DE EDUCACION"/>
    <x v="2"/>
    <x v="10"/>
    <x v="41"/>
    <x v="5"/>
    <x v="42"/>
    <s v="S"/>
    <s v="68 - AMPLIACIÓN DEL PLANTEL EDUCATIVO PARA INICIAL ASIA MARIA DEL CORAZON DE JESUS, MUNICIPIO CONSTANZA, PROVINCIA LA VEGA."/>
    <s v="10 - FONDO GENERAL"/>
    <n v="16507"/>
    <s v="13 - LA VEGA"/>
    <n v="0"/>
    <n v="0"/>
  </r>
  <r>
    <s v="2024"/>
    <x v="0"/>
    <x v="0"/>
    <x v="1"/>
    <x v="7"/>
    <x v="2"/>
    <s v="0206 - MINISTERIO DE EDUCACIÓN"/>
    <s v="0001 - MINISTERIO DE EDUCACION"/>
    <x v="2"/>
    <x v="10"/>
    <x v="41"/>
    <x v="5"/>
    <x v="42"/>
    <s v="S"/>
    <s v="20 - AMPLIACIÓN DEL PLANTEL EDUCATIVO PARA INICIAL LOS FRANCESES, MUNICIPIO GASPAR HERNÁNDEZ, PROVINCIA ESPAILLAT."/>
    <s v="10 - FONDO GENERAL"/>
    <n v="16516"/>
    <s v="09 - ESPAILLAT"/>
    <n v="0"/>
    <n v="0"/>
  </r>
  <r>
    <s v="2024"/>
    <x v="0"/>
    <x v="0"/>
    <x v="1"/>
    <x v="7"/>
    <x v="2"/>
    <s v="0206 - MINISTERIO DE EDUCACIÓN"/>
    <s v="0001 - MINISTERIO DE EDUCACION"/>
    <x v="2"/>
    <x v="10"/>
    <x v="41"/>
    <x v="5"/>
    <x v="42"/>
    <s v="S"/>
    <s v="85 - AMPLIACIÓN DEL PLANTEL EDUCATIVO PARA INICIAL LUIS BASILIO ORTEGA - LA ROSA, MUNICIPIO SAN FRANCISCO DE MACORÍS, PROVINCIA DUARTE."/>
    <s v="10 - FONDO GENERAL"/>
    <n v="16532"/>
    <s v="06 - DUARTE"/>
    <n v="0"/>
    <n v="0"/>
  </r>
  <r>
    <s v="2024"/>
    <x v="0"/>
    <x v="0"/>
    <x v="1"/>
    <x v="7"/>
    <x v="2"/>
    <s v="0206 - MINISTERIO DE EDUCACIÓN"/>
    <s v="0001 - MINISTERIO DE EDUCACION"/>
    <x v="2"/>
    <x v="10"/>
    <x v="41"/>
    <x v="5"/>
    <x v="42"/>
    <s v="S"/>
    <s v="74 - AMPLIACIÓN DEL PLANTEL EDUCATIVO PARA INICIAL CARNERO, MUNICIPIO MONTE CRISTI, PROVINCIA MONTE CRISTI."/>
    <s v="10 - FONDO GENERAL"/>
    <n v="16581"/>
    <s v="15 - MONTE CRISTI"/>
    <n v="0"/>
    <n v="0"/>
  </r>
  <r>
    <s v="2024"/>
    <x v="0"/>
    <x v="0"/>
    <x v="1"/>
    <x v="7"/>
    <x v="2"/>
    <s v="0206 - MINISTERIO DE EDUCACIÓN"/>
    <s v="0001 - MINISTERIO DE EDUCACION"/>
    <x v="2"/>
    <x v="10"/>
    <x v="41"/>
    <x v="5"/>
    <x v="42"/>
    <s v="S"/>
    <s v="87 - AMPLIACIÓN DEL PLANTEL EDUCATIVO PARA INICIAL PROF. ANTONIO ROSARIO PEREZ, MUNICIPIO BONAO, PROVINCIA MONSEÑOR NOUEL"/>
    <s v="10 - FONDO GENERAL"/>
    <n v="16623"/>
    <s v="28 - MONSENOR NOUEL"/>
    <n v="0"/>
    <n v="0"/>
  </r>
  <r>
    <s v="2024"/>
    <x v="0"/>
    <x v="0"/>
    <x v="1"/>
    <x v="7"/>
    <x v="2"/>
    <s v="0206 - MINISTERIO DE EDUCACIÓN"/>
    <s v="0001 - MINISTERIO DE EDUCACION"/>
    <x v="2"/>
    <x v="10"/>
    <x v="41"/>
    <x v="5"/>
    <x v="42"/>
    <s v="S"/>
    <s v="70 - AMPLIACIÓN DEL PLANTEL EDUCATIVO PARA INICIAL MARIA NIEVES ROA MORETA, MUNICIPIO LAS MATAS DE FARFÁN, PROVINCIA SAN JUAN."/>
    <s v="10 - FONDO GENERAL"/>
    <n v="16463"/>
    <s v="22 - SAN JUAN"/>
    <n v="0"/>
    <n v="0"/>
  </r>
  <r>
    <s v="2024"/>
    <x v="0"/>
    <x v="0"/>
    <x v="1"/>
    <x v="7"/>
    <x v="2"/>
    <s v="0206 - MINISTERIO DE EDUCACIÓN"/>
    <s v="0001 - MINISTERIO DE EDUCACION"/>
    <x v="2"/>
    <x v="10"/>
    <x v="41"/>
    <x v="5"/>
    <x v="42"/>
    <s v="S"/>
    <s v="04 - AMPLIACIÓN DEL PLANTEL EDUCATIVO PARA INICIAL LAS CLAVELLINAS, MUNICIPIO SAN JOSÉ DE OCOA, PROVINCIA SAN JOSE DE OCOA."/>
    <s v="10 - FONDO GENERAL"/>
    <n v="16479"/>
    <s v="31 - SAN JOSE DE OCOA"/>
    <n v="0"/>
    <n v="0"/>
  </r>
  <r>
    <s v="2024"/>
    <x v="0"/>
    <x v="0"/>
    <x v="1"/>
    <x v="7"/>
    <x v="2"/>
    <s v="0206 - MINISTERIO DE EDUCACIÓN"/>
    <s v="0001 - MINISTERIO DE EDUCACION"/>
    <x v="2"/>
    <x v="10"/>
    <x v="41"/>
    <x v="5"/>
    <x v="42"/>
    <s v="S"/>
    <s v="05 - AMPLIACIÓN DEL PLANTEL EDUCATIVO PARA INICIAL NARANJO DULCE, MUNICIPIO SAN CRISTÓBAL, PROVINCIA SAN CRISTOBAL."/>
    <s v="10 - FONDO GENERAL"/>
    <n v="16482"/>
    <s v="21 - SAN CRISTOBAL"/>
    <n v="0"/>
    <n v="0"/>
  </r>
  <r>
    <s v="2024"/>
    <x v="0"/>
    <x v="0"/>
    <x v="1"/>
    <x v="7"/>
    <x v="2"/>
    <s v="0206 - MINISTERIO DE EDUCACIÓN"/>
    <s v="0001 - MINISTERIO DE EDUCACION"/>
    <x v="2"/>
    <x v="10"/>
    <x v="41"/>
    <x v="5"/>
    <x v="42"/>
    <s v="S"/>
    <s v="84 - AMPLIACIÓN DEL PLANTEL EDUCATIVO PARA INICIAL JUAN ANTONIO ALIX - LOS ARROYOS, MUNICIPIO SAN FRANCISCO DE MACORÍS, PROVINCIA DUARTE."/>
    <s v="10 - FONDO GENERAL"/>
    <n v="16531"/>
    <s v="06 - DUARTE"/>
    <n v="0"/>
    <n v="0"/>
  </r>
  <r>
    <s v="2024"/>
    <x v="0"/>
    <x v="0"/>
    <x v="1"/>
    <x v="7"/>
    <x v="2"/>
    <s v="0206 - MINISTERIO DE EDUCACIÓN"/>
    <s v="0001 - MINISTERIO DE EDUCACION"/>
    <x v="2"/>
    <x v="10"/>
    <x v="41"/>
    <x v="5"/>
    <x v="42"/>
    <s v="S"/>
    <s v="83 - AMPLIACIÓN DEL PLANTEL EDUCATIVO PARA INICIAL GREGORIO SANTANA RAMIREZ - DOÑA MARIA, MUNICIPIO CEVICOS, PROVINCIA SANCHEZ RAMIREZ."/>
    <s v="10 - FONDO GENERAL"/>
    <n v="16619"/>
    <s v="24 - SANCHEZ RAMIREZ"/>
    <n v="0"/>
    <n v="0"/>
  </r>
  <r>
    <s v="2024"/>
    <x v="0"/>
    <x v="0"/>
    <x v="1"/>
    <x v="7"/>
    <x v="2"/>
    <s v="0206 - MINISTERIO DE EDUCACIÓN"/>
    <s v="0001 - MINISTERIO DE EDUCACION"/>
    <x v="2"/>
    <x v="10"/>
    <x v="41"/>
    <x v="5"/>
    <x v="42"/>
    <s v="S"/>
    <s v="68 - AMPLIACIÓN DEL PLANTEL EDUCATIVO PARA INICIAL FRANCISCO ENCARNACION, MUNICIPIO LAS MATAS DE FARFÁN, PROVINCIA SAN JUAN."/>
    <s v="10 - FONDO GENERAL"/>
    <n v="16461"/>
    <s v="22 - SAN JUAN"/>
    <n v="0"/>
    <n v="0"/>
  </r>
  <r>
    <s v="2024"/>
    <x v="0"/>
    <x v="0"/>
    <x v="1"/>
    <x v="7"/>
    <x v="2"/>
    <s v="0206 - MINISTERIO DE EDUCACIÓN"/>
    <s v="0001 - MINISTERIO DE EDUCACION"/>
    <x v="2"/>
    <x v="10"/>
    <x v="41"/>
    <x v="5"/>
    <x v="42"/>
    <s v="S"/>
    <s v="06 - AMPLIACIÓN DEL PLANTEL EDUCATIVO PARA INICIAL BOCA DE MANA, MUNICIPIO YAGUATE, PROVINCIA SAN CRISTOBAL."/>
    <s v="10 - FONDO GENERAL"/>
    <n v="16483"/>
    <s v="21 - SAN CRISTOBAL"/>
    <n v="0"/>
    <n v="0"/>
  </r>
  <r>
    <s v="2024"/>
    <x v="0"/>
    <x v="0"/>
    <x v="1"/>
    <x v="7"/>
    <x v="2"/>
    <s v="0206 - MINISTERIO DE EDUCACIÓN"/>
    <s v="0001 - MINISTERIO DE EDUCACION"/>
    <x v="2"/>
    <x v="10"/>
    <x v="41"/>
    <x v="5"/>
    <x v="42"/>
    <s v="S"/>
    <s v="77 - AMPLIACIÓN DEL PLANTEL EDUCATIVO PARA INICIAL LEONCIA RAMOS - LA PIÑITA, MUNICIPIO COTUÍ, PROVINCIA SANCHEZ RAMIREZ"/>
    <s v="10 - FONDO GENERAL"/>
    <n v="16613"/>
    <s v="24 - SANCHEZ RAMIREZ"/>
    <n v="0"/>
    <n v="0"/>
  </r>
  <r>
    <s v="2024"/>
    <x v="0"/>
    <x v="0"/>
    <x v="1"/>
    <x v="7"/>
    <x v="2"/>
    <s v="0206 - MINISTERIO DE EDUCACIÓN"/>
    <s v="0001 - MINISTERIO DE EDUCACION"/>
    <x v="2"/>
    <x v="10"/>
    <x v="41"/>
    <x v="5"/>
    <x v="42"/>
    <s v="S"/>
    <s v="73 - AMPLIACIÓN DEL PLANTEL EDUCATIVO PARA INICIAL DESIDERIO MORILLO OGANDO, MUNICIPIO SAN JUAN, PROVINCIA SAN JUAN."/>
    <s v="10 - FONDO GENERAL"/>
    <n v="16466"/>
    <s v="22 - SAN JUAN"/>
    <n v="0"/>
    <n v="0"/>
  </r>
  <r>
    <s v="2024"/>
    <x v="0"/>
    <x v="0"/>
    <x v="1"/>
    <x v="7"/>
    <x v="2"/>
    <s v="0206 - MINISTERIO DE EDUCACIÓN"/>
    <s v="0001 - MINISTERIO DE EDUCACION"/>
    <x v="2"/>
    <x v="10"/>
    <x v="41"/>
    <x v="5"/>
    <x v="42"/>
    <s v="S"/>
    <s v="75 - AMPLIACIÓN DEL PLANTEL EDUCATIVO PARA INICIAL RAQUEL AMADOR RAMIREZ, MUNICIPIO JUAN DE HERRERA, PROVINCIA SAN JUAN."/>
    <s v="10 - FONDO GENERAL"/>
    <n v="16468"/>
    <s v="22 - SAN JUAN"/>
    <n v="0"/>
    <n v="0"/>
  </r>
  <r>
    <s v="2024"/>
    <x v="0"/>
    <x v="0"/>
    <x v="1"/>
    <x v="7"/>
    <x v="2"/>
    <s v="0206 - MINISTERIO DE EDUCACIÓN"/>
    <s v="0001 - MINISTERIO DE EDUCACION"/>
    <x v="2"/>
    <x v="10"/>
    <x v="41"/>
    <x v="5"/>
    <x v="42"/>
    <s v="S"/>
    <s v="25 - AMPLIACIÓN DEL PLANTEL EDUCATIVO PARA INICIAL EMERENCIANO MARCELINO HENRIQUEZ, MUNICIPIO MOCA, PROVINCIA ESPAILLAT."/>
    <s v="10 - FONDO GENERAL"/>
    <n v="16521"/>
    <s v="09 - ESPAILLAT"/>
    <n v="0"/>
    <n v="0"/>
  </r>
  <r>
    <s v="2024"/>
    <x v="0"/>
    <x v="0"/>
    <x v="1"/>
    <x v="7"/>
    <x v="2"/>
    <s v="0206 - MINISTERIO DE EDUCACIÓN"/>
    <s v="0001 - MINISTERIO DE EDUCACION"/>
    <x v="2"/>
    <x v="10"/>
    <x v="41"/>
    <x v="5"/>
    <x v="42"/>
    <s v="S"/>
    <s v="01 - AMPLIACIÓN DEL PLANTEL EDUCATIVO PARA INICIAL YANIGUA, MUNICIPIO EL VALLE, PROVINCIA HATO MAYOR."/>
    <s v="10 - FONDO GENERAL"/>
    <n v="16487"/>
    <s v="30 - HATO MAYOR"/>
    <n v="0"/>
    <n v="0"/>
  </r>
  <r>
    <s v="2024"/>
    <x v="0"/>
    <x v="0"/>
    <x v="1"/>
    <x v="7"/>
    <x v="2"/>
    <s v="0206 - MINISTERIO DE EDUCACIÓN"/>
    <s v="0001 - MINISTERIO DE EDUCACION"/>
    <x v="2"/>
    <x v="10"/>
    <x v="41"/>
    <x v="5"/>
    <x v="42"/>
    <s v="S"/>
    <s v="06 - AMPLIACIÓN DEL PLANTEL EDUCATIVO PARA INICIAL CATALINA DE SAN AGUSTÍN, CENTRO DE EDUCACIÓN ESPECIAL, MUNICIPIO SANTO DOMINGO OESTE, PROVINCIA SANTO DOMINGO"/>
    <s v="10 - FONDO GENERAL"/>
    <n v="16610"/>
    <s v="32 - SANTO DOMINGO"/>
    <n v="0"/>
    <n v="0"/>
  </r>
  <r>
    <s v="2024"/>
    <x v="0"/>
    <x v="0"/>
    <x v="1"/>
    <x v="7"/>
    <x v="2"/>
    <s v="0206 - MINISTERIO DE EDUCACIÓN"/>
    <s v="0001 - MINISTERIO DE EDUCACION"/>
    <x v="2"/>
    <x v="10"/>
    <x v="41"/>
    <x v="5"/>
    <x v="42"/>
    <s v="S"/>
    <s v="65 - AMPLIACIÓN DEL PLANTEL EDUCATIVO PARA INICIAL CAONABO - EL GRANADO, MUNICIPIO TAMAYO, PROVINCIA BAHORUCO"/>
    <s v="10 - FONDO GENERAL"/>
    <n v="16639"/>
    <s v="03 - BAHORUCO"/>
    <n v="0"/>
    <n v="0"/>
  </r>
  <r>
    <s v="2024"/>
    <x v="0"/>
    <x v="0"/>
    <x v="1"/>
    <x v="7"/>
    <x v="2"/>
    <s v="0206 - MINISTERIO DE EDUCACIÓN"/>
    <s v="0001 - MINISTERIO DE EDUCACION"/>
    <x v="2"/>
    <x v="10"/>
    <x v="41"/>
    <x v="5"/>
    <x v="42"/>
    <s v="S"/>
    <s v="93 - AMPLIACIÓN DEL PLANTEL EDUCATIVO PARA INICIAL LA VEREDA, MUNICIPIO AZUA, PROVINCIA AZUA."/>
    <s v="10 - FONDO GENERAL"/>
    <n v="16469"/>
    <s v="02 - AZUA"/>
    <n v="0"/>
    <n v="0"/>
  </r>
  <r>
    <s v="2024"/>
    <x v="0"/>
    <x v="0"/>
    <x v="1"/>
    <x v="7"/>
    <x v="2"/>
    <s v="0206 - MINISTERIO DE EDUCACIÓN"/>
    <s v="0001 - MINISTERIO DE EDUCACION"/>
    <x v="2"/>
    <x v="10"/>
    <x v="41"/>
    <x v="5"/>
    <x v="42"/>
    <s v="S"/>
    <s v="34 - AMPLIACIÓN DEL PLANTEL EDUCATIVO PARA INICIAL JOSE MARIA QUEZADA, MUNICIPIO LOS HIDALGOS, PROVINCIA PUERTO PLATA."/>
    <s v="10 - FONDO GENERAL"/>
    <n v="16566"/>
    <s v="18 - PUERTO PLATA"/>
    <n v="0"/>
    <n v="0"/>
  </r>
  <r>
    <s v="2024"/>
    <x v="0"/>
    <x v="0"/>
    <x v="1"/>
    <x v="7"/>
    <x v="2"/>
    <s v="0206 - MINISTERIO DE EDUCACIÓN"/>
    <s v="0001 - MINISTERIO DE EDUCACION"/>
    <x v="2"/>
    <x v="10"/>
    <x v="41"/>
    <x v="5"/>
    <x v="42"/>
    <s v="S"/>
    <s v="80 - AMPLIACIÓN DEL PLANTEL EDUCATIVO PARA INICIAL ANA MERCEDES CASSO (VISTA DEL VALLE), MUNICIPIO COTUÍ, PROVINCIA SANCHEZ RAMIREZ"/>
    <s v="10 - FONDO GENERAL"/>
    <n v="16616"/>
    <s v="24 - SANCHEZ RAMIREZ"/>
    <n v="0"/>
    <n v="0"/>
  </r>
  <r>
    <s v="2024"/>
    <x v="0"/>
    <x v="0"/>
    <x v="1"/>
    <x v="7"/>
    <x v="2"/>
    <s v="0206 - MINISTERIO DE EDUCACIÓN"/>
    <s v="0001 - MINISTERIO DE EDUCACION"/>
    <x v="2"/>
    <x v="10"/>
    <x v="41"/>
    <x v="5"/>
    <x v="42"/>
    <s v="S"/>
    <s v="77 - CONSTRUCCIÓN DE 1 ESTANCIA INFANTIL EN LA PROVINCIA DE ELÍAS PIÑA (FASE 3)"/>
    <s v="10 - FONDO GENERAL"/>
    <n v="13613"/>
    <s v="07 - ELIAS PINA"/>
    <n v="0"/>
    <n v="416263.1"/>
  </r>
  <r>
    <s v="2024"/>
    <x v="0"/>
    <x v="0"/>
    <x v="1"/>
    <x v="7"/>
    <x v="2"/>
    <s v="0206 - MINISTERIO DE EDUCACIÓN"/>
    <s v="0001 - MINISTERIO DE EDUCACION"/>
    <x v="2"/>
    <x v="10"/>
    <x v="41"/>
    <x v="5"/>
    <x v="42"/>
    <s v="S"/>
    <s v="79 - CONSTRUCCIÓN DE 1 ESTANCIAS INFANTILES EN LA PROVINCIA DE DUARTE (FASE 3)"/>
    <s v="10 - FONDO GENERAL"/>
    <n v="13619"/>
    <s v="06 - DUARTE"/>
    <n v="0"/>
    <n v="0"/>
  </r>
  <r>
    <s v="2024"/>
    <x v="0"/>
    <x v="0"/>
    <x v="1"/>
    <x v="7"/>
    <x v="2"/>
    <s v="0206 - MINISTERIO DE EDUCACIÓN"/>
    <s v="0001 - MINISTERIO DE EDUCACION"/>
    <x v="2"/>
    <x v="10"/>
    <x v="41"/>
    <x v="5"/>
    <x v="42"/>
    <s v="S"/>
    <s v="57 - CONSTRUCCIÓN  DE 1 ESTANCIA INFANTIL EN LA PROVINCIA DE MONTE CRISTI (FASE 2)"/>
    <s v="10 - FONDO GENERAL"/>
    <n v="13460"/>
    <s v="15 - MONTE CRISTI"/>
    <n v="0"/>
    <n v="0"/>
  </r>
  <r>
    <s v="2024"/>
    <x v="0"/>
    <x v="0"/>
    <x v="1"/>
    <x v="7"/>
    <x v="2"/>
    <s v="0206 - MINISTERIO DE EDUCACIÓN"/>
    <s v="0001 - MINISTERIO DE EDUCACION"/>
    <x v="2"/>
    <x v="10"/>
    <x v="42"/>
    <x v="6"/>
    <x v="36"/>
    <s v="N"/>
    <s v="00 - N/A"/>
    <s v="10 - FONDO GENERAL"/>
    <s v="(en blanco)"/>
    <s v="99 - MULTIPROVINCIAL"/>
    <n v="313300000"/>
    <n v="3546755.7"/>
  </r>
  <r>
    <s v="2024"/>
    <x v="0"/>
    <x v="0"/>
    <x v="1"/>
    <x v="7"/>
    <x v="2"/>
    <s v="0206 - MINISTERIO DE EDUCACIÓN"/>
    <s v="0001 - MINISTERIO DE EDUCACION"/>
    <x v="2"/>
    <x v="10"/>
    <x v="42"/>
    <x v="6"/>
    <x v="37"/>
    <s v="N"/>
    <s v="00 - N/A"/>
    <s v="10 - FONDO GENERAL"/>
    <s v="(en blanco)"/>
    <s v="99 - MULTIPROVINCIAL"/>
    <n v="206000000"/>
    <n v="292026835.75999999"/>
  </r>
  <r>
    <s v="2024"/>
    <x v="0"/>
    <x v="0"/>
    <x v="1"/>
    <x v="7"/>
    <x v="2"/>
    <s v="0206 - MINISTERIO DE EDUCACIÓN"/>
    <s v="0001 - MINISTERIO DE EDUCACION"/>
    <x v="2"/>
    <x v="10"/>
    <x v="42"/>
    <x v="5"/>
    <x v="42"/>
    <s v="S"/>
    <s v="01 - CONSTRUCCIÓN DE PLANTELES ESCOLARES EN LA PROVINCIA AZUA (FASE 3)"/>
    <s v="10 - FONDO GENERAL"/>
    <n v="13539"/>
    <s v="02 - AZUA"/>
    <n v="11002982"/>
    <n v="57777949.57"/>
  </r>
  <r>
    <s v="2024"/>
    <x v="0"/>
    <x v="0"/>
    <x v="1"/>
    <x v="7"/>
    <x v="2"/>
    <s v="0206 - MINISTERIO DE EDUCACIÓN"/>
    <s v="0001 - MINISTERIO DE EDUCACION"/>
    <x v="2"/>
    <x v="10"/>
    <x v="42"/>
    <x v="5"/>
    <x v="42"/>
    <s v="S"/>
    <s v="03 - CONSTRUCCIÓN DE PLANTELES EDUCATIVOS EN LA PROVINCIA BARAHONA (FASE 3)"/>
    <s v="10 - FONDO GENERAL"/>
    <n v="13544"/>
    <s v="04 - BARAHONA"/>
    <n v="7441709"/>
    <n v="0"/>
  </r>
  <r>
    <s v="2024"/>
    <x v="0"/>
    <x v="0"/>
    <x v="1"/>
    <x v="7"/>
    <x v="2"/>
    <s v="0206 - MINISTERIO DE EDUCACIÓN"/>
    <s v="0001 - MINISTERIO DE EDUCACION"/>
    <x v="2"/>
    <x v="10"/>
    <x v="42"/>
    <x v="5"/>
    <x v="42"/>
    <s v="S"/>
    <s v="05 - CONSTRUCCIÓN DE PLANTELES EDUCATIVOS EN LA PROVINCIA DISTRITO NACIONAL (FASE 3)"/>
    <s v="10 - FONDO GENERAL"/>
    <n v="13547"/>
    <s v="01 - DISTRITO NACIONAL"/>
    <n v="11583014"/>
    <n v="8456203.1300000008"/>
  </r>
  <r>
    <s v="2024"/>
    <x v="0"/>
    <x v="0"/>
    <x v="1"/>
    <x v="7"/>
    <x v="2"/>
    <s v="0206 - MINISTERIO DE EDUCACIÓN"/>
    <s v="0001 - MINISTERIO DE EDUCACION"/>
    <x v="2"/>
    <x v="10"/>
    <x v="42"/>
    <x v="5"/>
    <x v="42"/>
    <s v="S"/>
    <s v="06 - CONSTRUCCIÓN DE PLANTELES EDUCATIVOS EN LA PROVINCIA DUARTE (FASE 3)"/>
    <s v="10 - FONDO GENERAL"/>
    <n v="13549"/>
    <s v="06 - DUARTE"/>
    <n v="8038270"/>
    <n v="0"/>
  </r>
  <r>
    <s v="2024"/>
    <x v="0"/>
    <x v="0"/>
    <x v="1"/>
    <x v="7"/>
    <x v="2"/>
    <s v="0206 - MINISTERIO DE EDUCACIÓN"/>
    <s v="0001 - MINISTERIO DE EDUCACION"/>
    <x v="2"/>
    <x v="10"/>
    <x v="42"/>
    <x v="5"/>
    <x v="42"/>
    <s v="S"/>
    <s v="08 - CONSTRUCCIÓN DE PLANTELES EDUCATIVOS EN LA PROVINCIA ELÍAS PIÑA (FASE 3)"/>
    <s v="10 - FONDO GENERAL"/>
    <n v="13552"/>
    <s v="07 - ELIAS PINA"/>
    <n v="323502"/>
    <n v="0"/>
  </r>
  <r>
    <s v="2024"/>
    <x v="0"/>
    <x v="0"/>
    <x v="1"/>
    <x v="7"/>
    <x v="2"/>
    <s v="0206 - MINISTERIO DE EDUCACIÓN"/>
    <s v="0001 - MINISTERIO DE EDUCACION"/>
    <x v="2"/>
    <x v="10"/>
    <x v="42"/>
    <x v="5"/>
    <x v="42"/>
    <s v="S"/>
    <s v="09 - CONSTRUCCIÓN DE PLANTELES EDUCATIVOS EN LA PROVINCIA ESPAILLAT (FASE 3)"/>
    <s v="10 - FONDO GENERAL"/>
    <n v="13553"/>
    <s v="09 - ESPAILLAT"/>
    <n v="42419829"/>
    <n v="21436109.859999999"/>
  </r>
  <r>
    <s v="2024"/>
    <x v="0"/>
    <x v="0"/>
    <x v="1"/>
    <x v="7"/>
    <x v="2"/>
    <s v="0206 - MINISTERIO DE EDUCACIÓN"/>
    <s v="0001 - MINISTERIO DE EDUCACION"/>
    <x v="2"/>
    <x v="10"/>
    <x v="42"/>
    <x v="5"/>
    <x v="42"/>
    <s v="S"/>
    <s v="11 - CONSTRUCCIÓN DE 17 PLANTELES ESCOLARES EN LA PROVINCIA AZUA"/>
    <s v="10 - FONDO GENERAL"/>
    <n v="12522"/>
    <s v="02 - AZUA"/>
    <n v="32634467"/>
    <n v="19987249.440000001"/>
  </r>
  <r>
    <s v="2024"/>
    <x v="0"/>
    <x v="0"/>
    <x v="1"/>
    <x v="7"/>
    <x v="2"/>
    <s v="0206 - MINISTERIO DE EDUCACIÓN"/>
    <s v="0001 - MINISTERIO DE EDUCACION"/>
    <x v="2"/>
    <x v="10"/>
    <x v="42"/>
    <x v="5"/>
    <x v="42"/>
    <s v="S"/>
    <s v="12 - CONSTRUCCIÓN DE 5 PLANTELES ESCOLARES EN LA PROVINCIA BAHORUCO"/>
    <s v="10 - FONDO GENERAL"/>
    <n v="12523"/>
    <s v="03 - BAHORUCO"/>
    <n v="3106903"/>
    <n v="0"/>
  </r>
  <r>
    <s v="2024"/>
    <x v="0"/>
    <x v="0"/>
    <x v="1"/>
    <x v="7"/>
    <x v="2"/>
    <s v="0206 - MINISTERIO DE EDUCACIÓN"/>
    <s v="0001 - MINISTERIO DE EDUCACION"/>
    <x v="2"/>
    <x v="10"/>
    <x v="42"/>
    <x v="5"/>
    <x v="42"/>
    <s v="S"/>
    <s v="12 - CONSTRUCCIÓN DE PLANTELES EDUCATIVOS EN LA PROVINCIA LA ALTAGRACIA (FASE 3)"/>
    <s v="10 - FONDO GENERAL"/>
    <n v="13559"/>
    <s v="11 - LA ALTAGRACIA"/>
    <n v="54003322"/>
    <n v="60945922.480000004"/>
  </r>
  <r>
    <s v="2024"/>
    <x v="0"/>
    <x v="0"/>
    <x v="1"/>
    <x v="7"/>
    <x v="2"/>
    <s v="0206 - MINISTERIO DE EDUCACIÓN"/>
    <s v="0001 - MINISTERIO DE EDUCACION"/>
    <x v="2"/>
    <x v="10"/>
    <x v="42"/>
    <x v="5"/>
    <x v="42"/>
    <s v="S"/>
    <s v="13 - AMPLIACIÓN Y REHABILITACION DE 12 PLANTELES ESCOLARES EN LA PROVINCIA DAJABON"/>
    <s v="10 - FONDO GENERAL"/>
    <n v="12568"/>
    <s v="05 - DAJABON"/>
    <n v="18028485"/>
    <n v="37483016.539999999"/>
  </r>
  <r>
    <s v="2024"/>
    <x v="0"/>
    <x v="0"/>
    <x v="1"/>
    <x v="7"/>
    <x v="2"/>
    <s v="0206 - MINISTERIO DE EDUCACIÓN"/>
    <s v="0001 - MINISTERIO DE EDUCACION"/>
    <x v="2"/>
    <x v="10"/>
    <x v="42"/>
    <x v="5"/>
    <x v="42"/>
    <s v="S"/>
    <s v="14 - CONSTRUCCIÓN DE PLANTELES EDUCATIVOS EN LA PROVINCIA LA VEGA (FASE 3)"/>
    <s v="10 - FONDO GENERAL"/>
    <n v="13563"/>
    <s v="13 - LA VEGA"/>
    <n v="16041156"/>
    <n v="84501768.689999998"/>
  </r>
  <r>
    <s v="2024"/>
    <x v="0"/>
    <x v="0"/>
    <x v="1"/>
    <x v="7"/>
    <x v="2"/>
    <s v="0206 - MINISTERIO DE EDUCACIÓN"/>
    <s v="0001 - MINISTERIO DE EDUCACION"/>
    <x v="2"/>
    <x v="10"/>
    <x v="42"/>
    <x v="5"/>
    <x v="42"/>
    <s v="S"/>
    <s v="15 - CONSTRUCCIÓN DE PLANTELES EDUCATIVOS EN LA PROVINCIA MARIA TRINIDAD SÁNCHEZ (FASE 3 )"/>
    <s v="10 - FONDO GENERAL"/>
    <n v="13564"/>
    <s v="14 - MARIA TRINIDAD SANCHEZ"/>
    <n v="15283509"/>
    <n v="18470979.890000001"/>
  </r>
  <r>
    <s v="2024"/>
    <x v="0"/>
    <x v="0"/>
    <x v="1"/>
    <x v="7"/>
    <x v="2"/>
    <s v="0206 - MINISTERIO DE EDUCACIÓN"/>
    <s v="0001 - MINISTERIO DE EDUCACION"/>
    <x v="2"/>
    <x v="10"/>
    <x v="42"/>
    <x v="5"/>
    <x v="42"/>
    <s v="S"/>
    <s v="16 - CONSTRUCCIÓN DE PLANTELES EDUCATIVOS EN LA PROVINCIA MONSEÑOR NOUEL (FASE 3)"/>
    <s v="10 - FONDO GENERAL"/>
    <n v="13540"/>
    <s v="28 - MONSENOR NOUEL"/>
    <n v="1176208"/>
    <n v="28687413.34"/>
  </r>
  <r>
    <s v="2024"/>
    <x v="0"/>
    <x v="0"/>
    <x v="1"/>
    <x v="7"/>
    <x v="2"/>
    <s v="0206 - MINISTERIO DE EDUCACIÓN"/>
    <s v="0001 - MINISTERIO DE EDUCACION"/>
    <x v="2"/>
    <x v="10"/>
    <x v="42"/>
    <x v="5"/>
    <x v="42"/>
    <s v="S"/>
    <s v="17 - CONSTRUCCIÓN DE 15 PLANTELES ESCOLARES EN LA PROVINCIA ESPAILLAT"/>
    <s v="10 - FONDO GENERAL"/>
    <n v="12530"/>
    <s v="09 - ESPAILLAT"/>
    <n v="1627563"/>
    <n v="0"/>
  </r>
  <r>
    <s v="2024"/>
    <x v="0"/>
    <x v="0"/>
    <x v="1"/>
    <x v="7"/>
    <x v="2"/>
    <s v="0206 - MINISTERIO DE EDUCACIÓN"/>
    <s v="0001 - MINISTERIO DE EDUCACION"/>
    <x v="2"/>
    <x v="10"/>
    <x v="42"/>
    <x v="5"/>
    <x v="42"/>
    <s v="S"/>
    <s v="18 - CONSTRUCCIÓN DE PLANTELES EDUCATIVOS EN LA PROVINCIA MONTE PLATA (FASE 3)"/>
    <s v="10 - FONDO GENERAL"/>
    <n v="13543"/>
    <s v="29 - MONTE PLATA"/>
    <n v="27732712"/>
    <n v="6578552.8499999996"/>
  </r>
  <r>
    <s v="2024"/>
    <x v="0"/>
    <x v="0"/>
    <x v="1"/>
    <x v="7"/>
    <x v="2"/>
    <s v="0206 - MINISTERIO DE EDUCACIÓN"/>
    <s v="0001 - MINISTERIO DE EDUCACION"/>
    <x v="2"/>
    <x v="10"/>
    <x v="42"/>
    <x v="5"/>
    <x v="42"/>
    <s v="S"/>
    <s v="19 - CONSTRUCCIÓN DE 5 PLANTELES ESCOLARES EN LA PROVINCIA HATO MAYOR"/>
    <s v="10 - FONDO GENERAL"/>
    <n v="12531"/>
    <s v="30 - HATO MAYOR"/>
    <n v="17947328"/>
    <n v="0"/>
  </r>
  <r>
    <s v="2024"/>
    <x v="0"/>
    <x v="0"/>
    <x v="1"/>
    <x v="7"/>
    <x v="2"/>
    <s v="0206 - MINISTERIO DE EDUCACIÓN"/>
    <s v="0001 - MINISTERIO DE EDUCACION"/>
    <x v="2"/>
    <x v="10"/>
    <x v="42"/>
    <x v="5"/>
    <x v="42"/>
    <s v="S"/>
    <s v="19 - CONSTRUCCIÓN DE PLANTELES EDUCATIVOS EN LA PROVINCIA PERAVIA (FASE 3)"/>
    <s v="10 - FONDO GENERAL"/>
    <n v="13545"/>
    <s v="17 - PERAVIA"/>
    <n v="65126740"/>
    <n v="12637085.220000001"/>
  </r>
  <r>
    <s v="2024"/>
    <x v="0"/>
    <x v="0"/>
    <x v="1"/>
    <x v="7"/>
    <x v="2"/>
    <s v="0206 - MINISTERIO DE EDUCACIÓN"/>
    <s v="0001 - MINISTERIO DE EDUCACION"/>
    <x v="2"/>
    <x v="10"/>
    <x v="42"/>
    <x v="5"/>
    <x v="42"/>
    <s v="S"/>
    <s v="20 - CONSTRUCCIÓN DE PLANTELES EDUCATIVOS EN LA PROVINCIA PUERTO PLATA (FASE 3)"/>
    <s v="10 - FONDO GENERAL"/>
    <n v="13576"/>
    <s v="18 - PUERTO PLATA"/>
    <n v="28575728"/>
    <n v="24803687.25"/>
  </r>
  <r>
    <s v="2024"/>
    <x v="0"/>
    <x v="0"/>
    <x v="1"/>
    <x v="7"/>
    <x v="2"/>
    <s v="0206 - MINISTERIO DE EDUCACIÓN"/>
    <s v="0001 - MINISTERIO DE EDUCACION"/>
    <x v="2"/>
    <x v="10"/>
    <x v="42"/>
    <x v="5"/>
    <x v="42"/>
    <s v="S"/>
    <s v="21 - AMPLIACIÓN Y REHABILITACION DE 10 PLANTELES ESCOLARES EN LA PROVINCIA LA ALTAGRACIA"/>
    <s v="10 - FONDO GENERAL"/>
    <n v="12576"/>
    <s v="11 - LA ALTAGRACIA"/>
    <n v="6840088"/>
    <n v="0"/>
  </r>
  <r>
    <s v="2024"/>
    <x v="0"/>
    <x v="0"/>
    <x v="1"/>
    <x v="7"/>
    <x v="2"/>
    <s v="0206 - MINISTERIO DE EDUCACIÓN"/>
    <s v="0001 - MINISTERIO DE EDUCACION"/>
    <x v="2"/>
    <x v="10"/>
    <x v="42"/>
    <x v="5"/>
    <x v="42"/>
    <s v="S"/>
    <s v="21 - CONSTRUCCIÓN DE PLANTELES EDUCATIVOS EN LA PROVINCIA SAMANÁ (FASE 3)"/>
    <s v="10 - FONDO GENERAL"/>
    <n v="13551"/>
    <s v="20 - SAMANA"/>
    <n v="7152038"/>
    <n v="13780175.01"/>
  </r>
  <r>
    <s v="2024"/>
    <x v="0"/>
    <x v="0"/>
    <x v="1"/>
    <x v="7"/>
    <x v="2"/>
    <s v="0206 - MINISTERIO DE EDUCACIÓN"/>
    <s v="0001 - MINISTERIO DE EDUCACION"/>
    <x v="2"/>
    <x v="10"/>
    <x v="42"/>
    <x v="5"/>
    <x v="42"/>
    <s v="S"/>
    <s v="22 - CONSTRUCCIÓN DE 35 PLANTELES ESCOLARES EN LA PROVINCIA LA VEGA"/>
    <s v="10 - FONDO GENERAL"/>
    <n v="12537"/>
    <s v="13 - LA VEGA"/>
    <n v="47602869"/>
    <n v="11503873.889999999"/>
  </r>
  <r>
    <s v="2024"/>
    <x v="0"/>
    <x v="0"/>
    <x v="1"/>
    <x v="7"/>
    <x v="2"/>
    <s v="0206 - MINISTERIO DE EDUCACIÓN"/>
    <s v="0001 - MINISTERIO DE EDUCACION"/>
    <x v="2"/>
    <x v="10"/>
    <x v="42"/>
    <x v="5"/>
    <x v="42"/>
    <s v="S"/>
    <s v="22 - CONSTRUCCIÓN DE PLANTELES EDUCATIVOS EN LA PROVINCIA SAN CRISTÓBAL (FASE 3)"/>
    <s v="10 - FONDO GENERAL"/>
    <n v="13554"/>
    <s v="21 - SAN CRISTOBAL"/>
    <n v="40554117"/>
    <n v="73943364.320000008"/>
  </r>
  <r>
    <s v="2024"/>
    <x v="0"/>
    <x v="0"/>
    <x v="1"/>
    <x v="7"/>
    <x v="2"/>
    <s v="0206 - MINISTERIO DE EDUCACIÓN"/>
    <s v="0001 - MINISTERIO DE EDUCACION"/>
    <x v="2"/>
    <x v="10"/>
    <x v="42"/>
    <x v="5"/>
    <x v="42"/>
    <s v="S"/>
    <s v="23 - CONSTRUCCIÓN DE 12 PLANTELES ESCOLARES EN LA PROVINCIA LA ALTAGRACIA"/>
    <s v="10 - FONDO GENERAL"/>
    <n v="12535"/>
    <s v="11 - LA ALTAGRACIA"/>
    <n v="5577562"/>
    <n v="0"/>
  </r>
  <r>
    <s v="2024"/>
    <x v="0"/>
    <x v="0"/>
    <x v="1"/>
    <x v="7"/>
    <x v="2"/>
    <s v="0206 - MINISTERIO DE EDUCACIÓN"/>
    <s v="0001 - MINISTERIO DE EDUCACION"/>
    <x v="2"/>
    <x v="10"/>
    <x v="42"/>
    <x v="5"/>
    <x v="42"/>
    <s v="S"/>
    <s v="24 - CONSTRUCCIÓN DE 12 PLANTELES ESCOLARES EN LA PROVINCIA MARIA TRINIDAD SANCHEZ"/>
    <s v="10 - FONDO GENERAL"/>
    <n v="12538"/>
    <s v="14 - MARIA TRINIDAD SANCHEZ"/>
    <n v="2462758"/>
    <n v="3464500.4"/>
  </r>
  <r>
    <s v="2024"/>
    <x v="0"/>
    <x v="0"/>
    <x v="1"/>
    <x v="7"/>
    <x v="2"/>
    <s v="0206 - MINISTERIO DE EDUCACIÓN"/>
    <s v="0001 - MINISTERIO DE EDUCACION"/>
    <x v="2"/>
    <x v="10"/>
    <x v="42"/>
    <x v="5"/>
    <x v="42"/>
    <s v="S"/>
    <s v="25 - CONSTRUCCIÓN DE 11 PLANTELES ESCOLARES EN LA PROVINCIA MONSEÑOR NOUEL"/>
    <s v="10 - FONDO GENERAL"/>
    <n v="12539"/>
    <s v="28 - MONSENOR NOUEL"/>
    <n v="10286248"/>
    <n v="0"/>
  </r>
  <r>
    <s v="2024"/>
    <x v="0"/>
    <x v="0"/>
    <x v="1"/>
    <x v="7"/>
    <x v="2"/>
    <s v="0206 - MINISTERIO DE EDUCACIÓN"/>
    <s v="0001 - MINISTERIO DE EDUCACION"/>
    <x v="2"/>
    <x v="10"/>
    <x v="42"/>
    <x v="5"/>
    <x v="42"/>
    <s v="S"/>
    <s v="26 - CONSTRUCCIÓN DE 9 PLANTELES ESCOLARES EN LA PROVINCIA MONTECRISTI"/>
    <s v="10 - FONDO GENERAL"/>
    <n v="12540"/>
    <s v="15 - MONTE CRISTI"/>
    <n v="7039971"/>
    <n v="0"/>
  </r>
  <r>
    <s v="2024"/>
    <x v="0"/>
    <x v="0"/>
    <x v="1"/>
    <x v="7"/>
    <x v="2"/>
    <s v="0206 - MINISTERIO DE EDUCACIÓN"/>
    <s v="0001 - MINISTERIO DE EDUCACION"/>
    <x v="2"/>
    <x v="10"/>
    <x v="42"/>
    <x v="5"/>
    <x v="42"/>
    <s v="S"/>
    <s v="27 - CONSTRUCCIÓN DE 7 PLANTELES ESCOLARES EN LA PROVINCIA MONTE PLATA"/>
    <s v="10 - FONDO GENERAL"/>
    <n v="12541"/>
    <s v="29 - MONTE PLATA"/>
    <n v="5742217"/>
    <n v="10301917.57"/>
  </r>
  <r>
    <s v="2024"/>
    <x v="0"/>
    <x v="0"/>
    <x v="1"/>
    <x v="7"/>
    <x v="2"/>
    <s v="0206 - MINISTERIO DE EDUCACIÓN"/>
    <s v="0001 - MINISTERIO DE EDUCACION"/>
    <x v="2"/>
    <x v="10"/>
    <x v="42"/>
    <x v="5"/>
    <x v="42"/>
    <s v="S"/>
    <s v="28 - CONSTRUCCIÓN DE 5 PLANTELES ESCOLARES EN LA PROVINCIA ELIAS PIÑA"/>
    <s v="10 - FONDO GENERAL"/>
    <n v="12528"/>
    <s v="07 - ELIAS PINA"/>
    <n v="46629417"/>
    <n v="14422870.890000001"/>
  </r>
  <r>
    <s v="2024"/>
    <x v="0"/>
    <x v="0"/>
    <x v="1"/>
    <x v="7"/>
    <x v="2"/>
    <s v="0206 - MINISTERIO DE EDUCACIÓN"/>
    <s v="0001 - MINISTERIO DE EDUCACION"/>
    <x v="2"/>
    <x v="10"/>
    <x v="42"/>
    <x v="5"/>
    <x v="42"/>
    <s v="S"/>
    <s v="29 - AMPLIACIÓN DE PLANTELES EDUCATIVOS EN LA PROVINCIA DE SAN CRISTÓBAL (FASE 2)"/>
    <s v="10 - FONDO GENERAL"/>
    <n v="13376"/>
    <s v="21 - SAN CRISTOBAL"/>
    <n v="8668175"/>
    <n v="1819275.04"/>
  </r>
  <r>
    <s v="2024"/>
    <x v="0"/>
    <x v="0"/>
    <x v="1"/>
    <x v="7"/>
    <x v="2"/>
    <s v="0206 - MINISTERIO DE EDUCACIÓN"/>
    <s v="0001 - MINISTERIO DE EDUCACION"/>
    <x v="2"/>
    <x v="10"/>
    <x v="42"/>
    <x v="5"/>
    <x v="42"/>
    <s v="S"/>
    <s v="30 - CONSTRUCCIÓN DE 15 PLANTELES ESCOLARES EN LA PROVINCIA PERAVIA"/>
    <s v="10 - FONDO GENERAL"/>
    <n v="12564"/>
    <s v="17 - PERAVIA"/>
    <n v="30719190"/>
    <n v="14844555.460000001"/>
  </r>
  <r>
    <s v="2024"/>
    <x v="0"/>
    <x v="0"/>
    <x v="1"/>
    <x v="7"/>
    <x v="2"/>
    <s v="0206 - MINISTERIO DE EDUCACIÓN"/>
    <s v="0001 - MINISTERIO DE EDUCACION"/>
    <x v="2"/>
    <x v="10"/>
    <x v="42"/>
    <x v="5"/>
    <x v="42"/>
    <s v="S"/>
    <s v="31 - AMPLIACIÓN DE PLANTELES EDUCATIVOS EN LA PROVINCIA DISTRITO NACIONAL (FASE 3)"/>
    <s v="10 - FONDO GENERAL"/>
    <n v="13548"/>
    <s v="01 - DISTRITO NACIONAL"/>
    <n v="7400714"/>
    <n v="24041678.199999999"/>
  </r>
  <r>
    <s v="2024"/>
    <x v="0"/>
    <x v="0"/>
    <x v="1"/>
    <x v="7"/>
    <x v="2"/>
    <s v="0206 - MINISTERIO DE EDUCACIÓN"/>
    <s v="0001 - MINISTERIO DE EDUCACION"/>
    <x v="2"/>
    <x v="10"/>
    <x v="42"/>
    <x v="5"/>
    <x v="42"/>
    <s v="S"/>
    <s v="31 - CONSTRUCCIÓN DE 18 PLANTELES ESCOLARES EN LA PROVINCIA PUERTO PLATA"/>
    <s v="10 - FONDO GENERAL"/>
    <n v="12544"/>
    <s v="18 - PUERTO PLATA"/>
    <n v="62815614"/>
    <n v="0"/>
  </r>
  <r>
    <s v="2024"/>
    <x v="0"/>
    <x v="0"/>
    <x v="1"/>
    <x v="7"/>
    <x v="2"/>
    <s v="0206 - MINISTERIO DE EDUCACIÓN"/>
    <s v="0001 - MINISTERIO DE EDUCACION"/>
    <x v="2"/>
    <x v="10"/>
    <x v="42"/>
    <x v="5"/>
    <x v="42"/>
    <s v="S"/>
    <s v="31 - CONSTRUCCIÓN DE PLANTELES EDUCATIVOS EN LA PROVINCIA DE AZUA (FASE 2)"/>
    <s v="10 - FONDO GENERAL"/>
    <n v="13378"/>
    <s v="02 - AZUA"/>
    <n v="13121127"/>
    <n v="16138207.810000001"/>
  </r>
  <r>
    <s v="2024"/>
    <x v="0"/>
    <x v="0"/>
    <x v="1"/>
    <x v="7"/>
    <x v="2"/>
    <s v="0206 - MINISTERIO DE EDUCACIÓN"/>
    <s v="0001 - MINISTERIO DE EDUCACION"/>
    <x v="2"/>
    <x v="10"/>
    <x v="42"/>
    <x v="5"/>
    <x v="42"/>
    <s v="S"/>
    <s v="32 - CONSTRUCCIÓN DE 12 PLANTELES ESCOLARES EN LA PROVINCIA SAMANA"/>
    <s v="10 - FONDO GENERAL"/>
    <n v="12556"/>
    <s v="20 - SAMANA"/>
    <n v="62173252"/>
    <n v="15876662.82"/>
  </r>
  <r>
    <s v="2024"/>
    <x v="0"/>
    <x v="0"/>
    <x v="1"/>
    <x v="7"/>
    <x v="2"/>
    <s v="0206 - MINISTERIO DE EDUCACIÓN"/>
    <s v="0001 - MINISTERIO DE EDUCACION"/>
    <x v="2"/>
    <x v="10"/>
    <x v="42"/>
    <x v="5"/>
    <x v="42"/>
    <s v="S"/>
    <s v="32 - CONSTRUCCIÓN DE PLANTELES EDUCATIVOS EN LA PROVINCIA DE BAHORUCO (FASE 2)"/>
    <s v="10 - FONDO GENERAL"/>
    <n v="13379"/>
    <s v="03 - BAHORUCO"/>
    <n v="9185398"/>
    <n v="0"/>
  </r>
  <r>
    <s v="2024"/>
    <x v="0"/>
    <x v="0"/>
    <x v="1"/>
    <x v="7"/>
    <x v="2"/>
    <s v="0206 - MINISTERIO DE EDUCACIÓN"/>
    <s v="0001 - MINISTERIO DE EDUCACION"/>
    <x v="2"/>
    <x v="10"/>
    <x v="42"/>
    <x v="5"/>
    <x v="42"/>
    <s v="S"/>
    <s v="33 - CONSTRUCCIÓN DE 43 PLANTELES ESCOLARES EN LA PROVINCIA SAN CRISTOBAL"/>
    <s v="10 - FONDO GENERAL"/>
    <n v="12547"/>
    <s v="21 - SAN CRISTOBAL"/>
    <n v="89423870"/>
    <n v="8223023.6100000003"/>
  </r>
  <r>
    <s v="2024"/>
    <x v="0"/>
    <x v="0"/>
    <x v="1"/>
    <x v="7"/>
    <x v="2"/>
    <s v="0206 - MINISTERIO DE EDUCACIÓN"/>
    <s v="0001 - MINISTERIO DE EDUCACION"/>
    <x v="2"/>
    <x v="10"/>
    <x v="42"/>
    <x v="5"/>
    <x v="42"/>
    <s v="S"/>
    <s v="33 - CONSTRUCCIÓN DE PLANTELES EDUCATIVOS EN LA PROVINCIA DE BARAHONA (FASE 2)"/>
    <s v="10 - FONDO GENERAL"/>
    <n v="13380"/>
    <s v="04 - BARAHONA"/>
    <n v="32892022"/>
    <n v="0"/>
  </r>
  <r>
    <s v="2024"/>
    <x v="0"/>
    <x v="0"/>
    <x v="1"/>
    <x v="7"/>
    <x v="2"/>
    <s v="0206 - MINISTERIO DE EDUCACIÓN"/>
    <s v="0001 - MINISTERIO DE EDUCACION"/>
    <x v="2"/>
    <x v="10"/>
    <x v="42"/>
    <x v="5"/>
    <x v="42"/>
    <s v="S"/>
    <s v="34 - CONSTRUCCIÓN DE 18 PLANTELES ESCOLARES EN LA PROVINCIA SAN JUAN"/>
    <s v="10 - FONDO GENERAL"/>
    <n v="12550"/>
    <s v="22 - SAN JUAN"/>
    <n v="3907520"/>
    <n v="0"/>
  </r>
  <r>
    <s v="2024"/>
    <x v="0"/>
    <x v="0"/>
    <x v="1"/>
    <x v="7"/>
    <x v="2"/>
    <s v="0206 - MINISTERIO DE EDUCACIÓN"/>
    <s v="0001 - MINISTERIO DE EDUCACION"/>
    <x v="2"/>
    <x v="10"/>
    <x v="42"/>
    <x v="5"/>
    <x v="42"/>
    <s v="S"/>
    <s v="34 - CONSTRUCCIÓN DE PLANTELES EDUCATIVOS EN LA PROVINCIA DE DAJABÓN (FASE 2)"/>
    <s v="10 - FONDO GENERAL"/>
    <n v="13381"/>
    <s v="05 - DAJABON"/>
    <n v="7086485"/>
    <n v="24175848.18"/>
  </r>
  <r>
    <s v="2024"/>
    <x v="0"/>
    <x v="0"/>
    <x v="1"/>
    <x v="7"/>
    <x v="2"/>
    <s v="0206 - MINISTERIO DE EDUCACIÓN"/>
    <s v="0001 - MINISTERIO DE EDUCACION"/>
    <x v="2"/>
    <x v="10"/>
    <x v="42"/>
    <x v="5"/>
    <x v="42"/>
    <s v="S"/>
    <s v="36 - AMPLIACIÓN DE PLANTELES DUCATIVOS EN LA PROVINCA PUERTO PLATA (FASE 3)"/>
    <s v="10 - FONDO GENERAL"/>
    <n v="13597"/>
    <s v="18 - PUERTO PLATA"/>
    <n v="1986822"/>
    <n v="0"/>
  </r>
  <r>
    <s v="2024"/>
    <x v="0"/>
    <x v="0"/>
    <x v="1"/>
    <x v="7"/>
    <x v="2"/>
    <s v="0206 - MINISTERIO DE EDUCACIÓN"/>
    <s v="0001 - MINISTERIO DE EDUCACION"/>
    <x v="2"/>
    <x v="10"/>
    <x v="42"/>
    <x v="5"/>
    <x v="42"/>
    <s v="S"/>
    <s v="36 - CONSTRUCCIÓN  DE PLANTELES EDUCATIVOS EN LA PROVINCIA DE DUARTE (FASE 2)"/>
    <s v="10 - FONDO GENERAL"/>
    <n v="13383"/>
    <s v="06 - DUARTE"/>
    <n v="2763625"/>
    <n v="60195199.510000005"/>
  </r>
  <r>
    <s v="2024"/>
    <x v="0"/>
    <x v="0"/>
    <x v="1"/>
    <x v="7"/>
    <x v="2"/>
    <s v="0206 - MINISTERIO DE EDUCACIÓN"/>
    <s v="0001 - MINISTERIO DE EDUCACION"/>
    <x v="2"/>
    <x v="10"/>
    <x v="42"/>
    <x v="5"/>
    <x v="42"/>
    <s v="S"/>
    <s v="36 - CONSTRUCCIÓN DE 16 PLANTELES ESCOLARES EN LA PROVINCIA SAN PEDRO DE MACORIS"/>
    <s v="10 - FONDO GENERAL"/>
    <n v="12553"/>
    <s v="23 - SAN PEDRO DE MACORIS"/>
    <n v="39589936"/>
    <n v="22704763.559999999"/>
  </r>
  <r>
    <s v="2024"/>
    <x v="0"/>
    <x v="0"/>
    <x v="1"/>
    <x v="7"/>
    <x v="2"/>
    <s v="0206 - MINISTERIO DE EDUCACIÓN"/>
    <s v="0001 - MINISTERIO DE EDUCACION"/>
    <x v="2"/>
    <x v="10"/>
    <x v="42"/>
    <x v="5"/>
    <x v="42"/>
    <s v="S"/>
    <s v="37 - CONSTRUCCIÓN DE PLANTELES EDUCATIVOS EN LA PROVINCIA DE ESPAILLAT (FASE 2)"/>
    <s v="10 - FONDO GENERAL"/>
    <n v="13398"/>
    <s v="09 - ESPAILLAT"/>
    <n v="20014292"/>
    <n v="18895547.32"/>
  </r>
  <r>
    <s v="2024"/>
    <x v="0"/>
    <x v="0"/>
    <x v="1"/>
    <x v="7"/>
    <x v="2"/>
    <s v="0206 - MINISTERIO DE EDUCACIÓN"/>
    <s v="0001 - MINISTERIO DE EDUCACION"/>
    <x v="2"/>
    <x v="10"/>
    <x v="42"/>
    <x v="5"/>
    <x v="42"/>
    <s v="S"/>
    <s v="38 - CONSTRUCCIÓN DE 46 PLANTELES ESCOLARES EN LA PROVINCIA SANTIAGO"/>
    <s v="10 - FONDO GENERAL"/>
    <n v="12560"/>
    <s v="25 - SANTIAGO"/>
    <n v="17964612"/>
    <n v="0"/>
  </r>
  <r>
    <s v="2024"/>
    <x v="0"/>
    <x v="0"/>
    <x v="1"/>
    <x v="7"/>
    <x v="2"/>
    <s v="0206 - MINISTERIO DE EDUCACIÓN"/>
    <s v="0001 - MINISTERIO DE EDUCACION"/>
    <x v="2"/>
    <x v="10"/>
    <x v="42"/>
    <x v="5"/>
    <x v="42"/>
    <s v="S"/>
    <s v="39 - CONSTRUCCIÓN DE 78 PLANTELES ESCOLARES EN LA PROVINCIA SANTO DOMINGO"/>
    <s v="10 - FONDO GENERAL"/>
    <n v="12562"/>
    <s v="32 - SANTO DOMINGO"/>
    <n v="116733064"/>
    <n v="32567630.5"/>
  </r>
  <r>
    <s v="2024"/>
    <x v="0"/>
    <x v="0"/>
    <x v="1"/>
    <x v="7"/>
    <x v="2"/>
    <s v="0206 - MINISTERIO DE EDUCACIÓN"/>
    <s v="0001 - MINISTERIO DE EDUCACION"/>
    <x v="2"/>
    <x v="10"/>
    <x v="42"/>
    <x v="5"/>
    <x v="42"/>
    <s v="S"/>
    <s v="39 - CONSTRUCCIÓN DE PLANTELES EDUCATIVOS EN LA PROVINCIA DE HATO MAYOR (FASE 2)"/>
    <s v="10 - FONDO GENERAL"/>
    <n v="13400"/>
    <s v="30 - HATO MAYOR"/>
    <n v="3900459"/>
    <n v="0"/>
  </r>
  <r>
    <s v="2024"/>
    <x v="0"/>
    <x v="0"/>
    <x v="1"/>
    <x v="7"/>
    <x v="2"/>
    <s v="0206 - MINISTERIO DE EDUCACIÓN"/>
    <s v="0001 - MINISTERIO DE EDUCACION"/>
    <x v="2"/>
    <x v="10"/>
    <x v="42"/>
    <x v="5"/>
    <x v="42"/>
    <s v="S"/>
    <s v="40 - CONSTRUCCIÓN DE 13 PLANTELES ESCOLARES EN LA PROVINCIA VALVERDE"/>
    <s v="10 - FONDO GENERAL"/>
    <n v="12563"/>
    <s v="27 - VALVERDE"/>
    <n v="21175912"/>
    <n v="0"/>
  </r>
  <r>
    <s v="2024"/>
    <x v="0"/>
    <x v="0"/>
    <x v="1"/>
    <x v="7"/>
    <x v="2"/>
    <s v="0206 - MINISTERIO DE EDUCACIÓN"/>
    <s v="0001 - MINISTERIO DE EDUCACION"/>
    <x v="2"/>
    <x v="10"/>
    <x v="42"/>
    <x v="5"/>
    <x v="42"/>
    <s v="S"/>
    <s v="41 - AMPLIACIÓN Y REHABILITACION DE 17 PLANTELES ESCOLARES EN LA PROVINCIA AZUA"/>
    <s v="10 - FONDO GENERAL"/>
    <n v="12602"/>
    <s v="02 - AZUA"/>
    <n v="27482841"/>
    <n v="10652585.050000001"/>
  </r>
  <r>
    <s v="2024"/>
    <x v="0"/>
    <x v="0"/>
    <x v="1"/>
    <x v="7"/>
    <x v="2"/>
    <s v="0206 - MINISTERIO DE EDUCACIÓN"/>
    <s v="0001 - MINISTERIO DE EDUCACION"/>
    <x v="2"/>
    <x v="10"/>
    <x v="42"/>
    <x v="5"/>
    <x v="42"/>
    <s v="S"/>
    <s v="41 - CONSTRUCCIÓN DE PLANTELES EDUCATIVOS EN LA PROVINCIA DE INDEPENDENCIA (FASE 2)"/>
    <s v="10 - FONDO GENERAL"/>
    <n v="13402"/>
    <s v="10 - INDEPENDENCIA"/>
    <n v="5771408"/>
    <n v="0"/>
  </r>
  <r>
    <s v="2024"/>
    <x v="0"/>
    <x v="0"/>
    <x v="1"/>
    <x v="7"/>
    <x v="2"/>
    <s v="0206 - MINISTERIO DE EDUCACIÓN"/>
    <s v="0001 - MINISTERIO DE EDUCACION"/>
    <x v="2"/>
    <x v="10"/>
    <x v="42"/>
    <x v="5"/>
    <x v="42"/>
    <s v="S"/>
    <s v="42 - CONSTRUCCIÓN DE PLANTELES EDUCATIVOS EN LA PROVINCIA DE LA ALTAGRACIA (FASE 2)"/>
    <s v="10 - FONDO GENERAL"/>
    <n v="13403"/>
    <s v="11 - LA ALTAGRACIA"/>
    <n v="17396640"/>
    <n v="38026382.490000002"/>
  </r>
  <r>
    <s v="2024"/>
    <x v="0"/>
    <x v="0"/>
    <x v="1"/>
    <x v="7"/>
    <x v="2"/>
    <s v="0206 - MINISTERIO DE EDUCACIÓN"/>
    <s v="0001 - MINISTERIO DE EDUCACION"/>
    <x v="2"/>
    <x v="10"/>
    <x v="42"/>
    <x v="5"/>
    <x v="42"/>
    <s v="S"/>
    <s v="43 - CONSTRUCCIÓN DE PLANTELES EDUCATIVOS EN LA PROVINCIA DE LA ROMANA (FASE 2)"/>
    <s v="10 - FONDO GENERAL"/>
    <n v="13404"/>
    <s v="12 - LA ROMANA"/>
    <n v="39318264"/>
    <n v="25096551.34"/>
  </r>
  <r>
    <s v="2024"/>
    <x v="0"/>
    <x v="0"/>
    <x v="1"/>
    <x v="7"/>
    <x v="2"/>
    <s v="0206 - MINISTERIO DE EDUCACIÓN"/>
    <s v="0001 - MINISTERIO DE EDUCACION"/>
    <x v="2"/>
    <x v="10"/>
    <x v="42"/>
    <x v="5"/>
    <x v="42"/>
    <s v="S"/>
    <s v="44 - CONSTRUCCIÓN DE 10 PLANTELES ESCOLARES EN LA PROVINCIA LA ROMANA"/>
    <s v="10 - FONDO GENERAL"/>
    <n v="12536"/>
    <s v="12 - LA ROMANA"/>
    <n v="35420433"/>
    <n v="0"/>
  </r>
  <r>
    <s v="2024"/>
    <x v="0"/>
    <x v="0"/>
    <x v="1"/>
    <x v="7"/>
    <x v="2"/>
    <s v="0206 - MINISTERIO DE EDUCACIÓN"/>
    <s v="0001 - MINISTERIO DE EDUCACION"/>
    <x v="2"/>
    <x v="10"/>
    <x v="42"/>
    <x v="5"/>
    <x v="42"/>
    <s v="S"/>
    <s v="44 - CONSTRUCCIÓN DE PLANTELES EDUCATIVOS EN LA PROVINCIA DE LA VEGA (FASE 2)"/>
    <s v="10 - FONDO GENERAL"/>
    <n v="13405"/>
    <s v="13 - LA VEGA"/>
    <n v="54219027"/>
    <n v="77687293.930000007"/>
  </r>
  <r>
    <s v="2024"/>
    <x v="0"/>
    <x v="0"/>
    <x v="1"/>
    <x v="7"/>
    <x v="2"/>
    <s v="0206 - MINISTERIO DE EDUCACIÓN"/>
    <s v="0001 - MINISTERIO DE EDUCACION"/>
    <x v="2"/>
    <x v="10"/>
    <x v="42"/>
    <x v="5"/>
    <x v="42"/>
    <s v="S"/>
    <s v="46 - CONSTRUCCIÓN DE PLANTELES EDUCATIVOS EN LA PROVINCIA DE MONSEÑOR NOUEL (FASE 2)"/>
    <s v="10 - FONDO GENERAL"/>
    <n v="13407"/>
    <s v="28 - MONSENOR NOUEL"/>
    <n v="14693812"/>
    <n v="25079361.34"/>
  </r>
  <r>
    <s v="2024"/>
    <x v="0"/>
    <x v="0"/>
    <x v="1"/>
    <x v="7"/>
    <x v="2"/>
    <s v="0206 - MINISTERIO DE EDUCACIÓN"/>
    <s v="0001 - MINISTERIO DE EDUCACION"/>
    <x v="2"/>
    <x v="10"/>
    <x v="42"/>
    <x v="5"/>
    <x v="42"/>
    <s v="S"/>
    <s v="47 - AMPLIACIÓN DE PLANTELES EDUCATIVOS EN LA PROVINCIA DE MONSEÑOR NOUEL (FASE 3)"/>
    <s v="10 - FONDO GENERAL"/>
    <n v="13566"/>
    <s v="28 - MONSENOR NOUEL"/>
    <n v="1239531"/>
    <n v="4375584.6500000004"/>
  </r>
  <r>
    <s v="2024"/>
    <x v="0"/>
    <x v="0"/>
    <x v="1"/>
    <x v="7"/>
    <x v="2"/>
    <s v="0206 - MINISTERIO DE EDUCACIÓN"/>
    <s v="0001 - MINISTERIO DE EDUCACION"/>
    <x v="2"/>
    <x v="10"/>
    <x v="42"/>
    <x v="5"/>
    <x v="42"/>
    <s v="S"/>
    <s v="48 - CONSTRUCCIÓN DE PLANTELES EDUCATIVOS EN LA PROVINCIA DE MONTE PLATA (FASE 2)"/>
    <s v="10 - FONDO GENERAL"/>
    <n v="13409"/>
    <s v="29 - MONTE PLATA"/>
    <n v="34929333"/>
    <n v="16888908.119999997"/>
  </r>
  <r>
    <s v="2024"/>
    <x v="0"/>
    <x v="0"/>
    <x v="1"/>
    <x v="7"/>
    <x v="2"/>
    <s v="0206 - MINISTERIO DE EDUCACIÓN"/>
    <s v="0001 - MINISTERIO DE EDUCACION"/>
    <x v="2"/>
    <x v="10"/>
    <x v="42"/>
    <x v="5"/>
    <x v="42"/>
    <s v="S"/>
    <s v="49 - CONSTRUCCIÓN DE 26 PLANTELES ESCOLARES EN EL DISTRITO NACIONAL"/>
    <s v="10 - FONDO GENERAL"/>
    <n v="12526"/>
    <s v="01 - DISTRITO NACIONAL"/>
    <n v="27947172"/>
    <n v="0"/>
  </r>
  <r>
    <s v="2024"/>
    <x v="0"/>
    <x v="0"/>
    <x v="1"/>
    <x v="7"/>
    <x v="2"/>
    <s v="0206 - MINISTERIO DE EDUCACIÓN"/>
    <s v="0001 - MINISTERIO DE EDUCACION"/>
    <x v="2"/>
    <x v="10"/>
    <x v="42"/>
    <x v="5"/>
    <x v="42"/>
    <s v="S"/>
    <s v="50 - AMPLIACIÓN  Y REHABILITACION DE 29 PLANTELES ESCOLARES EN LA PROVINCIA DUARTE"/>
    <s v="10 - FONDO GENERAL"/>
    <n v="12566"/>
    <s v="06 - DUARTE"/>
    <n v="17520178"/>
    <n v="818099.05"/>
  </r>
  <r>
    <s v="2024"/>
    <x v="0"/>
    <x v="0"/>
    <x v="1"/>
    <x v="7"/>
    <x v="2"/>
    <s v="0206 - MINISTERIO DE EDUCACIÓN"/>
    <s v="0001 - MINISTERIO DE EDUCACION"/>
    <x v="2"/>
    <x v="10"/>
    <x v="42"/>
    <x v="5"/>
    <x v="42"/>
    <s v="S"/>
    <s v="50 - AMPLIACIÓN DE PLANTELES EDUCATIVOS EN LA PROVINCIA SANTIAGO (FASE 3)"/>
    <s v="10 - FONDO GENERAL"/>
    <n v="13571"/>
    <s v="25 - SANTIAGO"/>
    <n v="22368479"/>
    <n v="31367321.68"/>
  </r>
  <r>
    <s v="2024"/>
    <x v="0"/>
    <x v="0"/>
    <x v="1"/>
    <x v="7"/>
    <x v="2"/>
    <s v="0206 - MINISTERIO DE EDUCACIÓN"/>
    <s v="0001 - MINISTERIO DE EDUCACION"/>
    <x v="2"/>
    <x v="10"/>
    <x v="42"/>
    <x v="5"/>
    <x v="42"/>
    <s v="S"/>
    <s v="50 - CONSTRUCCIÓN DE PLANTELES EDUCATIVOS EN LA PROVINCIA DE PUERTO PLATA (FASE 2)"/>
    <s v="10 - FONDO GENERAL"/>
    <n v="13411"/>
    <s v="18 - PUERTO PLATA"/>
    <n v="7839271"/>
    <n v="1618483.33"/>
  </r>
  <r>
    <s v="2024"/>
    <x v="0"/>
    <x v="0"/>
    <x v="1"/>
    <x v="7"/>
    <x v="2"/>
    <s v="0206 - MINISTERIO DE EDUCACIÓN"/>
    <s v="0001 - MINISTERIO DE EDUCACION"/>
    <x v="2"/>
    <x v="10"/>
    <x v="42"/>
    <x v="5"/>
    <x v="42"/>
    <s v="S"/>
    <s v="51 - AMPLIACIÓN Y REHABILITACION DE 12 PLANTELES ESCOLARES  EN LA PROVINCIA ELIAS PIÑA"/>
    <s v="10 - FONDO GENERAL"/>
    <n v="12565"/>
    <s v="07 - ELIAS PINA"/>
    <n v="63647720"/>
    <n v="1335402"/>
  </r>
  <r>
    <s v="2024"/>
    <x v="0"/>
    <x v="0"/>
    <x v="1"/>
    <x v="7"/>
    <x v="2"/>
    <s v="0206 - MINISTERIO DE EDUCACIÓN"/>
    <s v="0001 - MINISTERIO DE EDUCACION"/>
    <x v="2"/>
    <x v="10"/>
    <x v="42"/>
    <x v="5"/>
    <x v="42"/>
    <s v="S"/>
    <s v="51 - CONSTRUCCIÓN DE PLANTELES EDUCATIVOS EN LA PROVINCIA DE SAMANÁ (FASE 2)"/>
    <s v="10 - FONDO GENERAL"/>
    <n v="13412"/>
    <s v="20 - SAMANA"/>
    <n v="8417867"/>
    <n v="2420890.69"/>
  </r>
  <r>
    <s v="2024"/>
    <x v="0"/>
    <x v="0"/>
    <x v="1"/>
    <x v="7"/>
    <x v="2"/>
    <s v="0206 - MINISTERIO DE EDUCACIÓN"/>
    <s v="0001 - MINISTERIO DE EDUCACION"/>
    <x v="2"/>
    <x v="10"/>
    <x v="42"/>
    <x v="5"/>
    <x v="42"/>
    <s v="S"/>
    <s v="52 - CONSTRUCCIÓN DE 6 PLANTELES ESCOLARES EN LA PROVINCIA EL SEIBO"/>
    <s v="10 - FONDO GENERAL"/>
    <n v="12529"/>
    <s v="08 - EL SEIBO"/>
    <n v="3761235"/>
    <n v="0"/>
  </r>
  <r>
    <s v="2024"/>
    <x v="0"/>
    <x v="0"/>
    <x v="1"/>
    <x v="7"/>
    <x v="2"/>
    <s v="0206 - MINISTERIO DE EDUCACIÓN"/>
    <s v="0001 - MINISTERIO DE EDUCACION"/>
    <x v="2"/>
    <x v="10"/>
    <x v="42"/>
    <x v="5"/>
    <x v="42"/>
    <s v="S"/>
    <s v="52 - CONSTRUCCIÓN DE PLANTELES EDUCATIVOS EN LA PROVINCIA DE SAN CRISTÓBAL (FASE 2)"/>
    <s v="10 - FONDO GENERAL"/>
    <n v="13413"/>
    <s v="21 - SAN CRISTOBAL"/>
    <n v="91340400"/>
    <n v="7073073.2599999998"/>
  </r>
  <r>
    <s v="2024"/>
    <x v="0"/>
    <x v="0"/>
    <x v="1"/>
    <x v="7"/>
    <x v="2"/>
    <s v="0206 - MINISTERIO DE EDUCACIÓN"/>
    <s v="0001 - MINISTERIO DE EDUCACION"/>
    <x v="2"/>
    <x v="10"/>
    <x v="42"/>
    <x v="5"/>
    <x v="42"/>
    <s v="S"/>
    <s v="54 - AMPLIACIÓN Y REHABILITACION DE 17 PLANTELES ESCOLARES EN LA PROVINCIA HERMANAS MIRABAL"/>
    <s v="10 - FONDO GENERAL"/>
    <n v="12574"/>
    <s v="19 - HERMANAS MIRABAL"/>
    <n v="7932446"/>
    <n v="0"/>
  </r>
  <r>
    <s v="2024"/>
    <x v="0"/>
    <x v="0"/>
    <x v="1"/>
    <x v="7"/>
    <x v="2"/>
    <s v="0206 - MINISTERIO DE EDUCACIÓN"/>
    <s v="0001 - MINISTERIO DE EDUCACION"/>
    <x v="2"/>
    <x v="10"/>
    <x v="42"/>
    <x v="5"/>
    <x v="42"/>
    <s v="S"/>
    <s v="54 - CONSTRUCCIÓN DE PLANTELES EDUCATIVOS EN LA PROVINCIA DE SAN JUAN (FASE 2)"/>
    <s v="10 - FONDO GENERAL"/>
    <n v="13415"/>
    <s v="22 - SAN JUAN"/>
    <n v="15235929"/>
    <n v="0"/>
  </r>
  <r>
    <s v="2024"/>
    <x v="0"/>
    <x v="0"/>
    <x v="1"/>
    <x v="7"/>
    <x v="2"/>
    <s v="0206 - MINISTERIO DE EDUCACIÓN"/>
    <s v="0001 - MINISTERIO DE EDUCACION"/>
    <x v="2"/>
    <x v="10"/>
    <x v="42"/>
    <x v="5"/>
    <x v="42"/>
    <s v="S"/>
    <s v="55 - AMPLIACIÓN Y REHABILTACION DE 5 PLANTELES ESCOLARES EN LA PROVINCIA INDEPENDENCIA"/>
    <s v="10 - FONDO GENERAL"/>
    <n v="12575"/>
    <s v="10 - INDEPENDENCIA"/>
    <n v="525172"/>
    <n v="0"/>
  </r>
  <r>
    <s v="2024"/>
    <x v="0"/>
    <x v="0"/>
    <x v="1"/>
    <x v="7"/>
    <x v="2"/>
    <s v="0206 - MINISTERIO DE EDUCACIÓN"/>
    <s v="0001 - MINISTERIO DE EDUCACION"/>
    <x v="2"/>
    <x v="10"/>
    <x v="42"/>
    <x v="5"/>
    <x v="42"/>
    <s v="S"/>
    <s v="55 - CONSTRUCCIÓN DE PLANTELES EDUCATIVOS EN LA PROVINCIA DE SAN PEDRO DE MACORÍS (FASE 2)"/>
    <s v="10 - FONDO GENERAL"/>
    <n v="13416"/>
    <s v="23 - SAN PEDRO DE MACORIS"/>
    <n v="138822901"/>
    <n v="27038741.209999997"/>
  </r>
  <r>
    <s v="2024"/>
    <x v="0"/>
    <x v="0"/>
    <x v="1"/>
    <x v="7"/>
    <x v="2"/>
    <s v="0206 - MINISTERIO DE EDUCACIÓN"/>
    <s v="0001 - MINISTERIO DE EDUCACION"/>
    <x v="2"/>
    <x v="10"/>
    <x v="42"/>
    <x v="5"/>
    <x v="42"/>
    <s v="S"/>
    <s v="56 - CONSTRUCCIÓN DE PLANTELES EDUCATIVOS EN LA PROVINCIA DE SANTIAGO (FASE 2)"/>
    <s v="10 - FONDO GENERAL"/>
    <n v="13417"/>
    <s v="25 - SANTIAGO"/>
    <n v="41235553"/>
    <n v="20330002.140000001"/>
  </r>
  <r>
    <s v="2024"/>
    <x v="0"/>
    <x v="0"/>
    <x v="1"/>
    <x v="7"/>
    <x v="2"/>
    <s v="0206 - MINISTERIO DE EDUCACIÓN"/>
    <s v="0001 - MINISTERIO DE EDUCACION"/>
    <x v="2"/>
    <x v="10"/>
    <x v="42"/>
    <x v="5"/>
    <x v="42"/>
    <s v="S"/>
    <s v="56 - CONSTRUCCIÓN DE PLANTELES EDUCATIVOS EN LA PROVINCIA SAN JUAN (FASE 3)"/>
    <s v="10 - FONDO GENERAL"/>
    <n v="13583"/>
    <s v="22 - SAN JUAN"/>
    <n v="6686174"/>
    <n v="0"/>
  </r>
  <r>
    <s v="2024"/>
    <x v="0"/>
    <x v="0"/>
    <x v="1"/>
    <x v="7"/>
    <x v="2"/>
    <s v="0206 - MINISTERIO DE EDUCACIÓN"/>
    <s v="0001 - MINISTERIO DE EDUCACION"/>
    <x v="2"/>
    <x v="10"/>
    <x v="42"/>
    <x v="5"/>
    <x v="42"/>
    <s v="S"/>
    <s v="57 - CONSTRUCCIÓN DE PLANTELES EDUCATIVOS EN LA PROVINCIA SAN PEDRO DE MACORÍS (FASE 3)"/>
    <s v="10 - FONDO GENERAL"/>
    <n v="13585"/>
    <s v="23 - SAN PEDRO DE MACORIS"/>
    <n v="29766749"/>
    <n v="60307949.099999994"/>
  </r>
  <r>
    <s v="2024"/>
    <x v="0"/>
    <x v="0"/>
    <x v="1"/>
    <x v="7"/>
    <x v="2"/>
    <s v="0206 - MINISTERIO DE EDUCACIÓN"/>
    <s v="0001 - MINISTERIO DE EDUCACION"/>
    <x v="2"/>
    <x v="10"/>
    <x v="42"/>
    <x v="5"/>
    <x v="42"/>
    <s v="S"/>
    <s v="58 - AMPLIACIÓN Y REHABILITACION DE 6 PLANTELES ESCOLARES EN LA  PROVINCIA MONSEÑOR NOUEL"/>
    <s v="10 - FONDO GENERAL"/>
    <n v="12581"/>
    <s v="28 - MONSENOR NOUEL"/>
    <n v="2080099"/>
    <n v="818100.28"/>
  </r>
  <r>
    <s v="2024"/>
    <x v="0"/>
    <x v="0"/>
    <x v="1"/>
    <x v="7"/>
    <x v="2"/>
    <s v="0206 - MINISTERIO DE EDUCACIÓN"/>
    <s v="0001 - MINISTERIO DE EDUCACION"/>
    <x v="2"/>
    <x v="10"/>
    <x v="42"/>
    <x v="5"/>
    <x v="42"/>
    <s v="S"/>
    <s v="58 - CONSTRUCCIÓN DE PLANTELES EDUCATIVOS EN LA PROVINCIA DE SANTIAGO RODRÍGUEZ (FASE 2)"/>
    <s v="10 - FONDO GENERAL"/>
    <n v="13419"/>
    <s v="26 - SANTIAGO RODRIGUEZ"/>
    <n v="20611708"/>
    <n v="3455739.1"/>
  </r>
  <r>
    <s v="2024"/>
    <x v="0"/>
    <x v="0"/>
    <x v="1"/>
    <x v="7"/>
    <x v="2"/>
    <s v="0206 - MINISTERIO DE EDUCACIÓN"/>
    <s v="0001 - MINISTERIO DE EDUCACION"/>
    <x v="2"/>
    <x v="10"/>
    <x v="42"/>
    <x v="5"/>
    <x v="42"/>
    <s v="S"/>
    <s v="59 - AMPLIACIÓN Y REHABILITACION DE 19 PLANTELES ESCOLARES EN LA PROVINCIA MONTECRISTI"/>
    <s v="10 - FONDO GENERAL"/>
    <n v="12582"/>
    <s v="15 - MONTE CRISTI"/>
    <n v="9569688"/>
    <n v="14202775.830000002"/>
  </r>
  <r>
    <s v="2024"/>
    <x v="0"/>
    <x v="0"/>
    <x v="1"/>
    <x v="7"/>
    <x v="2"/>
    <s v="0206 - MINISTERIO DE EDUCACIÓN"/>
    <s v="0001 - MINISTERIO DE EDUCACION"/>
    <x v="2"/>
    <x v="10"/>
    <x v="42"/>
    <x v="5"/>
    <x v="42"/>
    <s v="S"/>
    <s v="59 - CONSTRUCCIÓN DE PLANTELES EDUCATIVOS EN LA PROVINCIA DE SANTO DOMINGO (FASE 2)"/>
    <s v="10 - FONDO GENERAL"/>
    <n v="13420"/>
    <s v="32 - SANTO DOMINGO"/>
    <n v="212431522"/>
    <n v="195750279.35999998"/>
  </r>
  <r>
    <s v="2024"/>
    <x v="0"/>
    <x v="0"/>
    <x v="1"/>
    <x v="7"/>
    <x v="2"/>
    <s v="0206 - MINISTERIO DE EDUCACIÓN"/>
    <s v="0001 - MINISTERIO DE EDUCACION"/>
    <x v="2"/>
    <x v="10"/>
    <x v="42"/>
    <x v="5"/>
    <x v="42"/>
    <s v="S"/>
    <s v="60 - AMPLIACIÓN Y REHABILITACION DE 15 PLANTELES ESCOLARES  EN LA PROVINCIA MONTE PLATA"/>
    <s v="10 - FONDO GENERAL"/>
    <n v="12584"/>
    <s v="29 - MONTE PLATA"/>
    <n v="14770199"/>
    <n v="22297800.84"/>
  </r>
  <r>
    <s v="2024"/>
    <x v="0"/>
    <x v="0"/>
    <x v="1"/>
    <x v="7"/>
    <x v="2"/>
    <s v="0206 - MINISTERIO DE EDUCACIÓN"/>
    <s v="0001 - MINISTERIO DE EDUCACION"/>
    <x v="2"/>
    <x v="10"/>
    <x v="42"/>
    <x v="5"/>
    <x v="42"/>
    <s v="S"/>
    <s v="60 - CONSTRUCCIÓN DE PLANTELES EDUCATIVOS EN LA PROVINCIA DE VALVERDE (FASE 2)"/>
    <s v="10 - FONDO GENERAL"/>
    <n v="13421"/>
    <s v="27 - VALVERDE"/>
    <n v="8262236"/>
    <n v="0"/>
  </r>
  <r>
    <s v="2024"/>
    <x v="0"/>
    <x v="0"/>
    <x v="1"/>
    <x v="7"/>
    <x v="2"/>
    <s v="0206 - MINISTERIO DE EDUCACIÓN"/>
    <s v="0001 - MINISTERIO DE EDUCACION"/>
    <x v="2"/>
    <x v="10"/>
    <x v="42"/>
    <x v="5"/>
    <x v="42"/>
    <s v="S"/>
    <s v="60 - CONSTRUCCIÓN DE PLANTELES EDUCATIVOS EN LA PROVINCIA SANTIAGO (FASE 3)"/>
    <s v="10 - FONDO GENERAL"/>
    <n v="13594"/>
    <s v="25 - SANTIAGO"/>
    <n v="112581153"/>
    <n v="152480922.14000002"/>
  </r>
  <r>
    <s v="2024"/>
    <x v="0"/>
    <x v="0"/>
    <x v="1"/>
    <x v="7"/>
    <x v="2"/>
    <s v="0206 - MINISTERIO DE EDUCACIÓN"/>
    <s v="0001 - MINISTERIO DE EDUCACION"/>
    <x v="2"/>
    <x v="10"/>
    <x v="42"/>
    <x v="5"/>
    <x v="42"/>
    <s v="S"/>
    <s v="61 - CONSTRUCCIÓN DE PLANTELES EDUCATIVOS EN LA PROVINCIA DE EL SEIBO (FASE 2)"/>
    <s v="10 - FONDO GENERAL"/>
    <n v="13433"/>
    <s v="08 - EL SEIBO"/>
    <n v="47401671"/>
    <n v="21062661.32"/>
  </r>
  <r>
    <s v="2024"/>
    <x v="0"/>
    <x v="0"/>
    <x v="1"/>
    <x v="7"/>
    <x v="2"/>
    <s v="0206 - MINISTERIO DE EDUCACIÓN"/>
    <s v="0001 - MINISTERIO DE EDUCACION"/>
    <x v="2"/>
    <x v="10"/>
    <x v="42"/>
    <x v="5"/>
    <x v="42"/>
    <s v="S"/>
    <s v="61 - CONSTRUCCIÓN DE PLANTELES EDUCATIVOS EN LA PROVINCIA SANTO DOMINGO (FASE 3)"/>
    <s v="10 - FONDO GENERAL"/>
    <n v="13598"/>
    <s v="32 - SANTO DOMINGO"/>
    <n v="394481344"/>
    <n v="430662573.6500001"/>
  </r>
  <r>
    <s v="2024"/>
    <x v="0"/>
    <x v="0"/>
    <x v="1"/>
    <x v="7"/>
    <x v="2"/>
    <s v="0206 - MINISTERIO DE EDUCACIÓN"/>
    <s v="0001 - MINISTERIO DE EDUCACION"/>
    <x v="2"/>
    <x v="10"/>
    <x v="42"/>
    <x v="5"/>
    <x v="42"/>
    <s v="S"/>
    <s v="62 - CONSTRUCCIÓN DE PLANTELES EDUCATIVOS EN LA PROVINCIA VALVERDE (FASE 3)"/>
    <s v="10 - FONDO GENERAL"/>
    <n v="13602"/>
    <s v="27 - VALVERDE"/>
    <n v="69208419"/>
    <n v="0"/>
  </r>
  <r>
    <s v="2024"/>
    <x v="0"/>
    <x v="0"/>
    <x v="1"/>
    <x v="7"/>
    <x v="2"/>
    <s v="0206 - MINISTERIO DE EDUCACIÓN"/>
    <s v="0001 - MINISTERIO DE EDUCACION"/>
    <x v="2"/>
    <x v="10"/>
    <x v="42"/>
    <x v="5"/>
    <x v="42"/>
    <s v="S"/>
    <s v="63 - AMPLIACIÓN Y REHABILITACION DE 15 PLANTELES ESCOLARES  EN LA PROVINCIA PUERTO PLATA"/>
    <s v="10 - FONDO GENERAL"/>
    <n v="12587"/>
    <s v="18 - PUERTO PLATA"/>
    <n v="5313714"/>
    <n v="0"/>
  </r>
  <r>
    <s v="2024"/>
    <x v="0"/>
    <x v="0"/>
    <x v="1"/>
    <x v="7"/>
    <x v="2"/>
    <s v="0206 - MINISTERIO DE EDUCACIÓN"/>
    <s v="0001 - MINISTERIO DE EDUCACION"/>
    <x v="2"/>
    <x v="10"/>
    <x v="42"/>
    <x v="5"/>
    <x v="42"/>
    <s v="S"/>
    <s v="64 - AMPLIACIÓN Y REHABILITACION DE 11 PLANTELES ESCOLARES E EN LA PROVINCIA SAMANA"/>
    <s v="10 - FONDO GENERAL"/>
    <n v="12588"/>
    <s v="20 - SAMANA"/>
    <n v="7422513"/>
    <n v="683422.51"/>
  </r>
  <r>
    <s v="2024"/>
    <x v="0"/>
    <x v="0"/>
    <x v="1"/>
    <x v="7"/>
    <x v="2"/>
    <s v="0206 - MINISTERIO DE EDUCACIÓN"/>
    <s v="0001 - MINISTERIO DE EDUCACION"/>
    <x v="2"/>
    <x v="10"/>
    <x v="42"/>
    <x v="5"/>
    <x v="42"/>
    <s v="S"/>
    <s v="65 - AMPLIACIÓN Y REHABILITACION DE 6 PLANTELES ESCOLARES  EN LA PROVINCIA SANCHEZ RAMIREZ"/>
    <s v="10 - FONDO GENERAL"/>
    <n v="12596"/>
    <s v="24 - SANCHEZ RAMIREZ"/>
    <n v="2868620"/>
    <n v="2677332.29"/>
  </r>
  <r>
    <s v="2024"/>
    <x v="0"/>
    <x v="0"/>
    <x v="1"/>
    <x v="7"/>
    <x v="2"/>
    <s v="0206 - MINISTERIO DE EDUCACIÓN"/>
    <s v="0001 - MINISTERIO DE EDUCACION"/>
    <x v="2"/>
    <x v="10"/>
    <x v="42"/>
    <x v="5"/>
    <x v="42"/>
    <s v="S"/>
    <s v="68 - AMPLIACIÓN Y REHABILITACION DE 16 PLANTELES ESCOLARES EN LA PROVINCIA SAN JUAN"/>
    <s v="10 - FONDO GENERAL"/>
    <n v="12591"/>
    <s v="22 - SAN JUAN"/>
    <n v="22924842"/>
    <n v="0"/>
  </r>
  <r>
    <s v="2024"/>
    <x v="0"/>
    <x v="0"/>
    <x v="1"/>
    <x v="7"/>
    <x v="2"/>
    <s v="0206 - MINISTERIO DE EDUCACIÓN"/>
    <s v="0001 - MINISTERIO DE EDUCACION"/>
    <x v="2"/>
    <x v="10"/>
    <x v="42"/>
    <x v="5"/>
    <x v="42"/>
    <s v="S"/>
    <s v="69 - AMPLIACIÓN Y REHABILITACION DE 16 PLANTELES ESCOLARES EN LA PROVINCIA SAN PEDRO DE MACORIS."/>
    <s v="10 - FONDO GENERAL"/>
    <n v="12593"/>
    <s v="23 - SAN PEDRO DE MACORIS"/>
    <n v="1353993"/>
    <n v="15941100.620000001"/>
  </r>
  <r>
    <s v="2024"/>
    <x v="0"/>
    <x v="0"/>
    <x v="1"/>
    <x v="7"/>
    <x v="2"/>
    <s v="0206 - MINISTERIO DE EDUCACIÓN"/>
    <s v="0001 - MINISTERIO DE EDUCACION"/>
    <x v="2"/>
    <x v="10"/>
    <x v="42"/>
    <x v="5"/>
    <x v="42"/>
    <s v="S"/>
    <s v="72 - AMPLIACIÓN Y REHABILITACION DE 28 PLANTELES ESCOLARES EN LA PROVINCIA SANTO DOMINGO"/>
    <s v="10 - FONDO GENERAL"/>
    <n v="12597"/>
    <s v="32 - SANTO DOMINGO"/>
    <n v="24486298"/>
    <n v="4288992.34"/>
  </r>
  <r>
    <s v="2024"/>
    <x v="0"/>
    <x v="0"/>
    <x v="1"/>
    <x v="7"/>
    <x v="2"/>
    <s v="0206 - MINISTERIO DE EDUCACIÓN"/>
    <s v="0001 - MINISTERIO DE EDUCACION"/>
    <x v="2"/>
    <x v="10"/>
    <x v="42"/>
    <x v="5"/>
    <x v="42"/>
    <s v="S"/>
    <s v="73 - AMPLIACIÓN Y REHABILITACION DE 5 PLANTELES ESCOLARES EN LA PROVINCIA VALVERDE"/>
    <s v="10 - FONDO GENERAL"/>
    <n v="12592"/>
    <s v="27 - VALVERDE"/>
    <n v="1051764"/>
    <n v="0"/>
  </r>
  <r>
    <s v="2024"/>
    <x v="0"/>
    <x v="0"/>
    <x v="1"/>
    <x v="7"/>
    <x v="2"/>
    <s v="0206 - MINISTERIO DE EDUCACIÓN"/>
    <s v="0001 - MINISTERIO DE EDUCACION"/>
    <x v="2"/>
    <x v="10"/>
    <x v="42"/>
    <x v="5"/>
    <x v="42"/>
    <s v="S"/>
    <s v="75 - CONSTRUCCIÓN DE 11 PLANTELES ESCOLARES EN LA PROVINCIA SANCHEZ RAMIREZ"/>
    <s v="10 - FONDO GENERAL"/>
    <n v="12559"/>
    <s v="24 - SANCHEZ RAMIREZ"/>
    <n v="95767327"/>
    <n v="40686297.600000001"/>
  </r>
  <r>
    <s v="2024"/>
    <x v="0"/>
    <x v="0"/>
    <x v="1"/>
    <x v="7"/>
    <x v="2"/>
    <s v="0206 - MINISTERIO DE EDUCACIÓN"/>
    <s v="0001 - MINISTERIO DE EDUCACION"/>
    <x v="2"/>
    <x v="10"/>
    <x v="42"/>
    <x v="5"/>
    <x v="42"/>
    <s v="S"/>
    <s v="78 - CONSTRUCCIÓN DE 8 PLANTELES ESCOLARES EN LA PROVINCIA DUARTE"/>
    <s v="10 - FONDO GENERAL"/>
    <n v="12527"/>
    <s v="06 - DUARTE"/>
    <n v="7285276"/>
    <n v="0"/>
  </r>
  <r>
    <s v="2024"/>
    <x v="0"/>
    <x v="0"/>
    <x v="1"/>
    <x v="7"/>
    <x v="2"/>
    <s v="0206 - MINISTERIO DE EDUCACIÓN"/>
    <s v="0001 - MINISTERIO DE EDUCACION"/>
    <x v="2"/>
    <x v="10"/>
    <x v="42"/>
    <x v="5"/>
    <x v="42"/>
    <s v="S"/>
    <s v="57 - AMPLIACIÓN Y REHABILITACION DE 22 PLANTELES ECOLARES EN LA PROVINCIA DE LA VEGA"/>
    <s v="10 - FONDO GENERAL"/>
    <n v="12579"/>
    <s v="13 - LA VEGA"/>
    <n v="0"/>
    <n v="26180348.149999999"/>
  </r>
  <r>
    <s v="2024"/>
    <x v="0"/>
    <x v="0"/>
    <x v="1"/>
    <x v="7"/>
    <x v="2"/>
    <s v="0206 - MINISTERIO DE EDUCACIÓN"/>
    <s v="0001 - MINISTERIO DE EDUCACION"/>
    <x v="2"/>
    <x v="10"/>
    <x v="42"/>
    <x v="5"/>
    <x v="42"/>
    <s v="S"/>
    <s v="47 - CONSTRUCCIÓN  DE PLANTELES EDUCATIVOS EN LA PROVINCIA DE MONTE CRISTI (FASE 2)"/>
    <s v="10 - FONDO GENERAL"/>
    <n v="13408"/>
    <s v="15 - MONTE CRISTI"/>
    <n v="0"/>
    <n v="4041338.2800000003"/>
  </r>
  <r>
    <s v="2024"/>
    <x v="0"/>
    <x v="0"/>
    <x v="1"/>
    <x v="7"/>
    <x v="2"/>
    <s v="0206 - MINISTERIO DE EDUCACIÓN"/>
    <s v="0001 - MINISTERIO DE EDUCACION"/>
    <x v="2"/>
    <x v="10"/>
    <x v="42"/>
    <x v="5"/>
    <x v="42"/>
    <s v="S"/>
    <s v="13 - CONSTRUCCIÓN DE PLANTELES EDUCATIVOS EN LA PROVINCIA LA ROMANA (FASE 3)"/>
    <s v="10 - FONDO GENERAL"/>
    <n v="13561"/>
    <s v="12 - LA ROMANA"/>
    <n v="0"/>
    <n v="29132650.84"/>
  </r>
  <r>
    <s v="2024"/>
    <x v="0"/>
    <x v="0"/>
    <x v="1"/>
    <x v="7"/>
    <x v="2"/>
    <s v="0206 - MINISTERIO DE EDUCACIÓN"/>
    <s v="0001 - MINISTERIO DE EDUCACION"/>
    <x v="2"/>
    <x v="10"/>
    <x v="42"/>
    <x v="5"/>
    <x v="42"/>
    <s v="S"/>
    <s v="18 - CONSTRUCCIÓN DE 11 PLANTELES ESCOLARES EN LA PROVINCIA HERMANAS MIRABAL"/>
    <s v="10 - FONDO GENERAL"/>
    <n v="12532"/>
    <s v="19 - HERMANAS MIRABAL"/>
    <n v="0"/>
    <n v="6936750.6699999999"/>
  </r>
  <r>
    <s v="2024"/>
    <x v="0"/>
    <x v="0"/>
    <x v="1"/>
    <x v="7"/>
    <x v="2"/>
    <s v="0206 - MINISTERIO DE EDUCACIÓN"/>
    <s v="0001 - MINISTERIO DE EDUCACION"/>
    <x v="2"/>
    <x v="10"/>
    <x v="42"/>
    <x v="5"/>
    <x v="42"/>
    <s v="S"/>
    <s v="07 - CONSTRUCCIÓN DE PLANTELES EDUCATIVOS EN LA PROVINCIA EL SEIBO (FASE 3)"/>
    <s v="10 - FONDO GENERAL"/>
    <n v="13550"/>
    <s v="08 - EL SEIBO"/>
    <n v="0"/>
    <n v="6757544.6200000001"/>
  </r>
  <r>
    <s v="2024"/>
    <x v="0"/>
    <x v="0"/>
    <x v="1"/>
    <x v="7"/>
    <x v="2"/>
    <s v="0206 - MINISTERIO DE EDUCACIÓN"/>
    <s v="0001 - MINISTERIO DE EDUCACION"/>
    <x v="2"/>
    <x v="10"/>
    <x v="42"/>
    <x v="5"/>
    <x v="42"/>
    <s v="S"/>
    <s v="47 - CONSTRUCCIÓN DE 3 PLANTELES ESCOLARES EN LA PROVINCIA DAJABON"/>
    <s v="10 - FONDO GENERAL"/>
    <n v="12525"/>
    <s v="05 - DAJABON"/>
    <n v="0"/>
    <n v="13670210.189999999"/>
  </r>
  <r>
    <s v="2024"/>
    <x v="0"/>
    <x v="0"/>
    <x v="1"/>
    <x v="7"/>
    <x v="2"/>
    <s v="0206 - MINISTERIO DE EDUCACIÓN"/>
    <s v="0001 - MINISTERIO DE EDUCACION"/>
    <x v="2"/>
    <x v="10"/>
    <x v="42"/>
    <x v="5"/>
    <x v="42"/>
    <s v="S"/>
    <s v="41 - AMPLIACIÓN DE PLANTELES EDUCATIVOS EN LA PROVINCIA DE LA VEGA (FASE 3)"/>
    <s v="10 - FONDO GENERAL"/>
    <n v="13587"/>
    <s v="13 - LA VEGA"/>
    <n v="0"/>
    <n v="16166862.939999999"/>
  </r>
  <r>
    <s v="2024"/>
    <x v="0"/>
    <x v="0"/>
    <x v="1"/>
    <x v="7"/>
    <x v="2"/>
    <s v="0206 - MINISTERIO DE EDUCACIÓN"/>
    <s v="0001 - MINISTERIO DE EDUCACION"/>
    <x v="2"/>
    <x v="10"/>
    <x v="42"/>
    <x v="5"/>
    <x v="42"/>
    <s v="S"/>
    <s v="38 - CONSTRUCCIÓN DE PLANTELES EDUCATIVOS EN LA PROVINCIA DE ELIAS PIÑA (FASE 2)"/>
    <s v="10 - FONDO GENERAL"/>
    <n v="13399"/>
    <s v="07 - ELIAS PINA"/>
    <n v="0"/>
    <n v="11876851.35"/>
  </r>
  <r>
    <s v="2024"/>
    <x v="0"/>
    <x v="0"/>
    <x v="1"/>
    <x v="7"/>
    <x v="2"/>
    <s v="0206 - MINISTERIO DE EDUCACIÓN"/>
    <s v="0001 - MINISTERIO DE EDUCACION"/>
    <x v="2"/>
    <x v="10"/>
    <x v="42"/>
    <x v="5"/>
    <x v="42"/>
    <s v="S"/>
    <s v="35 - CONSTRUCCIÓN DE PLANTELES EDUCATIVOS EN LA PROVINCIA DE DISTRITO NACIONAL (FASE 2)"/>
    <s v="10 - FONDO GENERAL"/>
    <n v="13382"/>
    <s v="01 - DISTRITO NACIONAL"/>
    <n v="0"/>
    <n v="40947231.040000007"/>
  </r>
  <r>
    <s v="2024"/>
    <x v="0"/>
    <x v="0"/>
    <x v="1"/>
    <x v="7"/>
    <x v="2"/>
    <s v="0206 - MINISTERIO DE EDUCACIÓN"/>
    <s v="0001 - MINISTERIO DE EDUCACION"/>
    <x v="2"/>
    <x v="10"/>
    <x v="42"/>
    <x v="5"/>
    <x v="42"/>
    <s v="S"/>
    <s v="66 - AMPLIACIÓN Y REHABILITACION DE 14 PLANTELES ESCOLARES  EN LA PROVINCIA SAN CRISTOBAL"/>
    <s v="10 - FONDO GENERAL"/>
    <n v="12589"/>
    <s v="21 - SAN CRISTOBAL"/>
    <n v="0"/>
    <n v="1548434.44"/>
  </r>
  <r>
    <s v="2024"/>
    <x v="0"/>
    <x v="0"/>
    <x v="1"/>
    <x v="7"/>
    <x v="2"/>
    <s v="0206 - MINISTERIO DE EDUCACIÓN"/>
    <s v="0001 - MINISTERIO DE EDUCACION"/>
    <x v="2"/>
    <x v="10"/>
    <x v="42"/>
    <x v="5"/>
    <x v="42"/>
    <s v="S"/>
    <s v="11 - CONSTRUCCIÓN DE PLANTELES EDUCATIVOS EN LA PROVINCIA HERMANAS MIRABAL (FASE 3)"/>
    <s v="10 - FONDO GENERAL"/>
    <n v="13558"/>
    <s v="19 - HERMANAS MIRABAL"/>
    <n v="0"/>
    <n v="11075975.390000001"/>
  </r>
  <r>
    <s v="2024"/>
    <x v="0"/>
    <x v="0"/>
    <x v="1"/>
    <x v="7"/>
    <x v="2"/>
    <s v="0206 - MINISTERIO DE EDUCACIÓN"/>
    <s v="0001 - MINISTERIO DE EDUCACION"/>
    <x v="2"/>
    <x v="10"/>
    <x v="42"/>
    <x v="5"/>
    <x v="42"/>
    <s v="S"/>
    <s v="86 - MEJORAMIENTO DE LA INFRAESTRUCTURA DEPORTIVA DEL CENTRO EDUCATIVO PRIMARIA DON BOSCO, MUNICIPIO MOCA, PROVINCIA ESPAILLAT"/>
    <s v="10 - FONDO GENERAL"/>
    <n v="14793"/>
    <s v="09 - ESPAILLAT"/>
    <n v="0"/>
    <n v="3071176.47"/>
  </r>
  <r>
    <s v="2024"/>
    <x v="0"/>
    <x v="0"/>
    <x v="1"/>
    <x v="7"/>
    <x v="2"/>
    <s v="0206 - MINISTERIO DE EDUCACIÓN"/>
    <s v="0001 - MINISTERIO DE EDUCACION"/>
    <x v="2"/>
    <x v="10"/>
    <x v="42"/>
    <x v="5"/>
    <x v="42"/>
    <s v="S"/>
    <s v="12 - AMPLIACIÓN DE PLANTELES EDUCATIVOS EN LA PROVINCIA DE SAN PEDRO DE MACORÍS (FASE 2)"/>
    <s v="10 - FONDO GENERAL"/>
    <n v="13359"/>
    <s v="23 - SAN PEDRO DE MACORIS"/>
    <n v="0"/>
    <n v="17823131.629999999"/>
  </r>
  <r>
    <s v="2024"/>
    <x v="0"/>
    <x v="0"/>
    <x v="1"/>
    <x v="7"/>
    <x v="2"/>
    <s v="0206 - MINISTERIO DE EDUCACIÓN"/>
    <s v="0001 - MINISTERIO DE EDUCACION"/>
    <x v="2"/>
    <x v="10"/>
    <x v="42"/>
    <x v="5"/>
    <x v="42"/>
    <s v="S"/>
    <s v="45 - AMPLIACIÓN DE PLANTELES EDUCATIVOS EN LA PROVINCIA DE MARIA TRINIDAD SANCHEZ (FASE 3)"/>
    <s v="10 - FONDO GENERAL"/>
    <n v="13601"/>
    <s v="14 - MARIA TRINIDAD SANCHEZ"/>
    <n v="0"/>
    <n v="6646230.9699999997"/>
  </r>
  <r>
    <s v="2024"/>
    <x v="0"/>
    <x v="0"/>
    <x v="1"/>
    <x v="7"/>
    <x v="2"/>
    <s v="0206 - MINISTERIO DE EDUCACIÓN"/>
    <s v="0001 - MINISTERIO DE EDUCACION"/>
    <x v="2"/>
    <x v="10"/>
    <x v="42"/>
    <x v="5"/>
    <x v="42"/>
    <s v="S"/>
    <s v="17 - CONSTRUCCIÓN DE PLANTELES EDUCATIVOS EN LA PROVINCIA MONTE CRISTI (FASE 3)"/>
    <s v="10 - FONDO GENERAL"/>
    <n v="13541"/>
    <s v="15 - MONTE CRISTI"/>
    <n v="0"/>
    <n v="11930657.4"/>
  </r>
  <r>
    <s v="2024"/>
    <x v="0"/>
    <x v="0"/>
    <x v="1"/>
    <x v="7"/>
    <x v="2"/>
    <s v="0206 - MINISTERIO DE EDUCACIÓN"/>
    <s v="0001 - MINISTERIO DE EDUCACION"/>
    <x v="2"/>
    <x v="10"/>
    <x v="42"/>
    <x v="5"/>
    <x v="42"/>
    <s v="S"/>
    <s v="77 - AMPLIACIÓN  Y REHABILITACION DE 18 PLANTELES ESCOLARES EN LA PROVINCIA BARAHONA"/>
    <s v="10 - FONDO GENERAL"/>
    <n v="12569"/>
    <s v="04 - BARAHONA"/>
    <n v="0"/>
    <n v="1679262.18"/>
  </r>
  <r>
    <s v="2024"/>
    <x v="0"/>
    <x v="0"/>
    <x v="1"/>
    <x v="7"/>
    <x v="2"/>
    <s v="0206 - MINISTERIO DE EDUCACIÓN"/>
    <s v="0001 - MINISTERIO DE EDUCACION"/>
    <x v="2"/>
    <x v="10"/>
    <x v="42"/>
    <x v="5"/>
    <x v="42"/>
    <s v="S"/>
    <s v="53 - CONSTRUCCIÓN DE PLANTELES EDUCATIVOS EN LA PROVINCIA DE SAN JOSÉ DE OCOA (FASE 2)"/>
    <s v="10 - FONDO GENERAL"/>
    <n v="13414"/>
    <s v="31 - SAN JOSE DE OCOA"/>
    <n v="0"/>
    <n v="0"/>
  </r>
  <r>
    <s v="2024"/>
    <x v="0"/>
    <x v="0"/>
    <x v="1"/>
    <x v="7"/>
    <x v="2"/>
    <s v="0206 - MINISTERIO DE EDUCACIÓN"/>
    <s v="0001 - MINISTERIO DE EDUCACION"/>
    <x v="2"/>
    <x v="10"/>
    <x v="42"/>
    <x v="5"/>
    <x v="42"/>
    <s v="S"/>
    <s v="27 - AMPLIACIÓN DE PLANTELES EDUCATIVOS EN LA PROVINCIA DE PUERTO PLATA (FASE 2)"/>
    <s v="10 - FONDO GENERAL"/>
    <n v="13374"/>
    <s v="18 - PUERTO PLATA"/>
    <n v="0"/>
    <n v="341526.67"/>
  </r>
  <r>
    <s v="2024"/>
    <x v="0"/>
    <x v="0"/>
    <x v="1"/>
    <x v="7"/>
    <x v="2"/>
    <s v="0206 - MINISTERIO DE EDUCACIÓN"/>
    <s v="0001 - MINISTERIO DE EDUCACION"/>
    <x v="2"/>
    <x v="10"/>
    <x v="42"/>
    <x v="5"/>
    <x v="42"/>
    <s v="S"/>
    <s v="40 - CONSTRUCCIÓN DE PLANTELES EDUCATIVOS EN LA PROVINCIA DE HERMANAS MIRABAL (FASE 2)"/>
    <s v="10 - FONDO GENERAL"/>
    <n v="13401"/>
    <s v="19 - HERMANAS MIRABAL"/>
    <n v="0"/>
    <n v="5164612.18"/>
  </r>
  <r>
    <s v="2024"/>
    <x v="0"/>
    <x v="0"/>
    <x v="1"/>
    <x v="7"/>
    <x v="2"/>
    <s v="0206 - MINISTERIO DE EDUCACIÓN"/>
    <s v="0001 - MINISTERIO DE EDUCACION"/>
    <x v="2"/>
    <x v="10"/>
    <x v="42"/>
    <x v="5"/>
    <x v="42"/>
    <s v="S"/>
    <s v="04 - CONSTRUCCIÓN DE PLANTELES EDUCATIVOS EN LA PROVINCIA DAJABÓN (FASE 3)"/>
    <s v="10 - FONDO GENERAL"/>
    <n v="13546"/>
    <s v="05 - DAJABON"/>
    <n v="0"/>
    <n v="36800682.289999999"/>
  </r>
  <r>
    <s v="2024"/>
    <x v="0"/>
    <x v="0"/>
    <x v="1"/>
    <x v="7"/>
    <x v="2"/>
    <s v="0206 - MINISTERIO DE EDUCACIÓN"/>
    <s v="0001 - MINISTERIO DE EDUCACION"/>
    <x v="2"/>
    <x v="10"/>
    <x v="43"/>
    <x v="6"/>
    <x v="36"/>
    <s v="N"/>
    <s v="00 - N/A"/>
    <s v="10 - FONDO GENERAL"/>
    <s v="(en blanco)"/>
    <s v="99 - MULTIPROVINCIAL"/>
    <n v="6755000"/>
    <n v="328040"/>
  </r>
  <r>
    <s v="2024"/>
    <x v="0"/>
    <x v="0"/>
    <x v="1"/>
    <x v="7"/>
    <x v="2"/>
    <s v="0206 - MINISTERIO DE EDUCACIÓN"/>
    <s v="0001 - MINISTERIO DE EDUCACION"/>
    <x v="2"/>
    <x v="10"/>
    <x v="43"/>
    <x v="6"/>
    <x v="37"/>
    <s v="N"/>
    <s v="00 - N/A"/>
    <s v="10 - FONDO GENERAL"/>
    <s v="(en blanco)"/>
    <s v="99 - MULTIPROVINCIAL"/>
    <n v="96346400"/>
    <n v="138341218.70000002"/>
  </r>
  <r>
    <s v="2024"/>
    <x v="0"/>
    <x v="0"/>
    <x v="1"/>
    <x v="7"/>
    <x v="2"/>
    <s v="0206 - MINISTERIO DE EDUCACIÓN"/>
    <s v="0001 - MINISTERIO DE EDUCACION"/>
    <x v="2"/>
    <x v="10"/>
    <x v="43"/>
    <x v="6"/>
    <x v="38"/>
    <s v="N"/>
    <s v="00 - N/A"/>
    <s v="10 - FONDO GENERAL"/>
    <s v="(en blanco)"/>
    <s v="99 - MULTIPROVINCIAL"/>
    <n v="150000000"/>
    <n v="0"/>
  </r>
  <r>
    <s v="2024"/>
    <x v="0"/>
    <x v="0"/>
    <x v="1"/>
    <x v="7"/>
    <x v="2"/>
    <s v="0206 - MINISTERIO DE EDUCACIÓN"/>
    <s v="0001 - MINISTERIO DE EDUCACION"/>
    <x v="2"/>
    <x v="10"/>
    <x v="43"/>
    <x v="6"/>
    <x v="40"/>
    <s v="N"/>
    <s v="00 - N/A"/>
    <s v="10 - FONDO GENERAL"/>
    <s v="(en blanco)"/>
    <s v="99 - MULTIPROVINCIAL"/>
    <n v="0"/>
    <n v="0"/>
  </r>
  <r>
    <s v="2024"/>
    <x v="0"/>
    <x v="0"/>
    <x v="1"/>
    <x v="7"/>
    <x v="2"/>
    <s v="0206 - MINISTERIO DE EDUCACIÓN"/>
    <s v="0001 - MINISTERIO DE EDUCACION"/>
    <x v="2"/>
    <x v="10"/>
    <x v="43"/>
    <x v="5"/>
    <x v="42"/>
    <s v="S"/>
    <s v="87 - MEJORAMIENTO DE LA INFRAESTRUCTURA DEPORTIVA DEL CENTRO EDUCATIVO ELADIO PEÑA DE LA ROSA, MUNICIPIO MOCA, PROVINCIA ESPAILLAT."/>
    <s v="10 - FONDO GENERAL"/>
    <n v="14794"/>
    <s v="09 - ESPAILLAT"/>
    <n v="0"/>
    <n v="1378852.36"/>
  </r>
  <r>
    <s v="2024"/>
    <x v="0"/>
    <x v="0"/>
    <x v="1"/>
    <x v="7"/>
    <x v="2"/>
    <s v="0206 - MINISTERIO DE EDUCACIÓN"/>
    <s v="0001 - MINISTERIO DE EDUCACION"/>
    <x v="2"/>
    <x v="10"/>
    <x v="44"/>
    <x v="6"/>
    <x v="36"/>
    <s v="N"/>
    <s v="00 - N/A"/>
    <s v="10 - FONDO GENERAL"/>
    <s v="(en blanco)"/>
    <s v="99 - MULTIPROVINCIAL"/>
    <n v="3000000"/>
    <n v="0"/>
  </r>
  <r>
    <s v="2024"/>
    <x v="0"/>
    <x v="0"/>
    <x v="1"/>
    <x v="7"/>
    <x v="2"/>
    <s v="0206 - MINISTERIO DE EDUCACIÓN"/>
    <s v="0001 - MINISTERIO DE EDUCACION"/>
    <x v="2"/>
    <x v="10"/>
    <x v="45"/>
    <x v="6"/>
    <x v="36"/>
    <s v="N"/>
    <s v="00 - N/A"/>
    <s v="10 - FONDO GENERAL"/>
    <s v="(en blanco)"/>
    <s v="99 - MULTIPROVINCIAL"/>
    <n v="3320580"/>
    <n v="64404951.540000007"/>
  </r>
  <r>
    <s v="2024"/>
    <x v="0"/>
    <x v="0"/>
    <x v="1"/>
    <x v="7"/>
    <x v="2"/>
    <s v="0206 - MINISTERIO DE EDUCACIÓN"/>
    <s v="0001 - MINISTERIO DE EDUCACION"/>
    <x v="2"/>
    <x v="10"/>
    <x v="45"/>
    <x v="6"/>
    <x v="37"/>
    <s v="N"/>
    <s v="00 - N/A"/>
    <s v="10 - FONDO GENERAL"/>
    <s v="(en blanco)"/>
    <s v="99 - MULTIPROVINCIAL"/>
    <n v="0"/>
    <n v="1319575.05"/>
  </r>
  <r>
    <s v="2024"/>
    <x v="0"/>
    <x v="0"/>
    <x v="1"/>
    <x v="7"/>
    <x v="2"/>
    <s v="0206 - MINISTERIO DE EDUCACIÓN"/>
    <s v="0001 - MINISTERIO DE EDUCACION"/>
    <x v="2"/>
    <x v="10"/>
    <x v="45"/>
    <x v="6"/>
    <x v="38"/>
    <s v="N"/>
    <s v="00 - N/A"/>
    <s v="10 - FONDO GENERAL"/>
    <s v="(en blanco)"/>
    <s v="99 - MULTIPROVINCIAL"/>
    <n v="0"/>
    <n v="5397117.3799999999"/>
  </r>
  <r>
    <s v="2024"/>
    <x v="0"/>
    <x v="0"/>
    <x v="1"/>
    <x v="7"/>
    <x v="2"/>
    <s v="0206 - MINISTERIO DE EDUCACIÓN"/>
    <s v="0001 - MINISTERIO DE EDUCACION"/>
    <x v="2"/>
    <x v="10"/>
    <x v="45"/>
    <x v="6"/>
    <x v="39"/>
    <s v="N"/>
    <s v="00 - N/A"/>
    <s v="10 - FONDO GENERAL"/>
    <s v="(en blanco)"/>
    <s v="99 - MULTIPROVINCIAL"/>
    <n v="11200000"/>
    <n v="0"/>
  </r>
  <r>
    <s v="2024"/>
    <x v="0"/>
    <x v="0"/>
    <x v="1"/>
    <x v="7"/>
    <x v="2"/>
    <s v="0206 - MINISTERIO DE EDUCACIÓN"/>
    <s v="0001 - MINISTERIO DE EDUCACION"/>
    <x v="2"/>
    <x v="10"/>
    <x v="45"/>
    <x v="6"/>
    <x v="40"/>
    <s v="N"/>
    <s v="00 - N/A"/>
    <s v="10 - FONDO GENERAL"/>
    <s v="(en blanco)"/>
    <s v="99 - MULTIPROVINCIAL"/>
    <n v="267294"/>
    <n v="11106432.580000002"/>
  </r>
  <r>
    <s v="2024"/>
    <x v="0"/>
    <x v="0"/>
    <x v="1"/>
    <x v="7"/>
    <x v="2"/>
    <s v="0206 - MINISTERIO DE EDUCACIÓN"/>
    <s v="0001 - MINISTERIO DE EDUCACION"/>
    <x v="2"/>
    <x v="10"/>
    <x v="45"/>
    <x v="6"/>
    <x v="43"/>
    <s v="N"/>
    <s v="00 - N/A"/>
    <s v="10 - FONDO GENERAL"/>
    <s v="(en blanco)"/>
    <s v="99 - MULTIPROVINCIAL"/>
    <n v="0"/>
    <n v="129743.31999999999"/>
  </r>
  <r>
    <s v="2024"/>
    <x v="0"/>
    <x v="0"/>
    <x v="1"/>
    <x v="7"/>
    <x v="2"/>
    <s v="0206 - MINISTERIO DE EDUCACIÓN"/>
    <s v="0001 - MINISTERIO DE EDUCACION"/>
    <x v="2"/>
    <x v="10"/>
    <x v="45"/>
    <x v="6"/>
    <x v="41"/>
    <s v="N"/>
    <s v="00 - N/A"/>
    <s v="10 - FONDO GENERAL"/>
    <s v="(en blanco)"/>
    <s v="99 - MULTIPROVINCIAL"/>
    <n v="0"/>
    <n v="7486305.5800000001"/>
  </r>
  <r>
    <s v="2024"/>
    <x v="0"/>
    <x v="0"/>
    <x v="1"/>
    <x v="7"/>
    <x v="2"/>
    <s v="0206 - MINISTERIO DE EDUCACIÓN"/>
    <s v="0001 - MINISTERIO DE EDUCACION"/>
    <x v="2"/>
    <x v="10"/>
    <x v="45"/>
    <x v="5"/>
    <x v="42"/>
    <s v="S"/>
    <s v="85 - AMPLIACIÓN DEL INSTITUTO PREPARATORIO DE MENORES SC &quot;REFOR&quot;, PROVINCIA DE SAN CRISTÓBAL."/>
    <s v="10 - FONDO GENERAL"/>
    <n v="13707"/>
    <s v="21 - SAN CRISTOBAL"/>
    <n v="684390"/>
    <n v="1011467.94"/>
  </r>
  <r>
    <s v="2024"/>
    <x v="0"/>
    <x v="0"/>
    <x v="1"/>
    <x v="7"/>
    <x v="2"/>
    <s v="0206 - MINISTERIO DE EDUCACIÓN"/>
    <s v="0001 - MINISTERIO DE EDUCACION"/>
    <x v="2"/>
    <x v="10"/>
    <x v="45"/>
    <x v="5"/>
    <x v="42"/>
    <s v="S"/>
    <s v="88 - AMPLIACIÓN DEL CENTRO SECUNDARIO PEKÍN ADENTRO (SEGUNDA ETAPA), MUNICIPIO SANTIAGO DE LOS CABALLEROS."/>
    <s v="10 - FONDO GENERAL"/>
    <n v="15019"/>
    <s v="25 - SANTIAGO"/>
    <n v="0"/>
    <n v="0"/>
  </r>
  <r>
    <s v="2024"/>
    <x v="0"/>
    <x v="0"/>
    <x v="1"/>
    <x v="7"/>
    <x v="2"/>
    <s v="0206 - MINISTERIO DE EDUCACIÓN"/>
    <s v="0001 - MINISTERIO DE EDUCACION"/>
    <x v="2"/>
    <x v="10"/>
    <x v="31"/>
    <x v="6"/>
    <x v="36"/>
    <s v="N"/>
    <s v="00 - N/A"/>
    <s v="10 - FONDO GENERAL"/>
    <s v="(en blanco)"/>
    <s v="99 - MULTIPROVINCIAL"/>
    <n v="37050000"/>
    <n v="4556452"/>
  </r>
  <r>
    <s v="2024"/>
    <x v="0"/>
    <x v="0"/>
    <x v="1"/>
    <x v="7"/>
    <x v="2"/>
    <s v="0206 - MINISTERIO DE EDUCACIÓN"/>
    <s v="0001 - MINISTERIO DE EDUCACION"/>
    <x v="2"/>
    <x v="10"/>
    <x v="31"/>
    <x v="6"/>
    <x v="37"/>
    <s v="N"/>
    <s v="00 - N/A"/>
    <s v="10 - FONDO GENERAL"/>
    <s v="(en blanco)"/>
    <s v="99 - MULTIPROVINCIAL"/>
    <n v="72405000"/>
    <n v="35447127.960000008"/>
  </r>
  <r>
    <s v="2024"/>
    <x v="0"/>
    <x v="0"/>
    <x v="1"/>
    <x v="7"/>
    <x v="2"/>
    <s v="0206 - MINISTERIO DE EDUCACIÓN"/>
    <s v="0001 - MINISTERIO DE EDUCACION"/>
    <x v="2"/>
    <x v="10"/>
    <x v="31"/>
    <x v="6"/>
    <x v="39"/>
    <s v="N"/>
    <s v="00 - N/A"/>
    <s v="10 - FONDO GENERAL"/>
    <s v="(en blanco)"/>
    <s v="99 - MULTIPROVINCIAL"/>
    <n v="0"/>
    <n v="55696"/>
  </r>
  <r>
    <s v="2024"/>
    <x v="0"/>
    <x v="0"/>
    <x v="1"/>
    <x v="7"/>
    <x v="2"/>
    <s v="0206 - MINISTERIO DE EDUCACIÓN"/>
    <s v="0001 - MINISTERIO DE EDUCACION"/>
    <x v="2"/>
    <x v="10"/>
    <x v="31"/>
    <x v="6"/>
    <x v="40"/>
    <s v="N"/>
    <s v="00 - N/A"/>
    <s v="10 - FONDO GENERAL"/>
    <s v="(en blanco)"/>
    <s v="99 - MULTIPROVINCIAL"/>
    <n v="17055446"/>
    <n v="467468.80000000005"/>
  </r>
  <r>
    <s v="2024"/>
    <x v="0"/>
    <x v="0"/>
    <x v="1"/>
    <x v="7"/>
    <x v="2"/>
    <s v="0206 - MINISTERIO DE EDUCACIÓN"/>
    <s v="0001 - MINISTERIO DE EDUCACION"/>
    <x v="2"/>
    <x v="10"/>
    <x v="31"/>
    <x v="6"/>
    <x v="43"/>
    <s v="N"/>
    <s v="00 - N/A"/>
    <s v="10 - FONDO GENERAL"/>
    <s v="(en blanco)"/>
    <s v="99 - MULTIPROVINCIAL"/>
    <n v="6000000"/>
    <n v="0"/>
  </r>
  <r>
    <s v="2024"/>
    <x v="0"/>
    <x v="0"/>
    <x v="1"/>
    <x v="7"/>
    <x v="2"/>
    <s v="0206 - MINISTERIO DE EDUCACIÓN"/>
    <s v="0001 - MINISTERIO DE EDUCACION"/>
    <x v="2"/>
    <x v="10"/>
    <x v="40"/>
    <x v="6"/>
    <x v="36"/>
    <s v="N"/>
    <s v="00 - N/A"/>
    <s v="10 - FONDO GENERAL"/>
    <s v="(en blanco)"/>
    <s v="99 - MULTIPROVINCIAL"/>
    <n v="7261306532"/>
    <n v="283338505.53999996"/>
  </r>
  <r>
    <s v="2024"/>
    <x v="0"/>
    <x v="0"/>
    <x v="1"/>
    <x v="7"/>
    <x v="2"/>
    <s v="0206 - MINISTERIO DE EDUCACIÓN"/>
    <s v="0001 - MINISTERIO DE EDUCACION"/>
    <x v="2"/>
    <x v="10"/>
    <x v="40"/>
    <x v="6"/>
    <x v="37"/>
    <s v="N"/>
    <s v="00 - N/A"/>
    <s v="10 - FONDO GENERAL"/>
    <s v="(en blanco)"/>
    <s v="99 - MULTIPROVINCIAL"/>
    <n v="107011602"/>
    <n v="8015575.0099999998"/>
  </r>
  <r>
    <s v="2024"/>
    <x v="0"/>
    <x v="0"/>
    <x v="1"/>
    <x v="7"/>
    <x v="2"/>
    <s v="0206 - MINISTERIO DE EDUCACIÓN"/>
    <s v="0001 - MINISTERIO DE EDUCACION"/>
    <x v="2"/>
    <x v="10"/>
    <x v="40"/>
    <x v="6"/>
    <x v="38"/>
    <s v="N"/>
    <s v="00 - N/A"/>
    <s v="10 - FONDO GENERAL"/>
    <s v="(en blanco)"/>
    <s v="99 - MULTIPROVINCIAL"/>
    <n v="1424380"/>
    <n v="674842"/>
  </r>
  <r>
    <s v="2024"/>
    <x v="0"/>
    <x v="0"/>
    <x v="1"/>
    <x v="7"/>
    <x v="2"/>
    <s v="0206 - MINISTERIO DE EDUCACIÓN"/>
    <s v="0001 - MINISTERIO DE EDUCACION"/>
    <x v="2"/>
    <x v="10"/>
    <x v="40"/>
    <x v="6"/>
    <x v="39"/>
    <s v="N"/>
    <s v="00 - N/A"/>
    <s v="10 - FONDO GENERAL"/>
    <s v="(en blanco)"/>
    <s v="99 - MULTIPROVINCIAL"/>
    <n v="1662539114"/>
    <n v="1136231473.9099998"/>
  </r>
  <r>
    <s v="2024"/>
    <x v="0"/>
    <x v="0"/>
    <x v="1"/>
    <x v="7"/>
    <x v="2"/>
    <s v="0206 - MINISTERIO DE EDUCACIÓN"/>
    <s v="0001 - MINISTERIO DE EDUCACION"/>
    <x v="2"/>
    <x v="10"/>
    <x v="40"/>
    <x v="6"/>
    <x v="39"/>
    <s v="N"/>
    <s v="00 - N/A"/>
    <s v="20 - FONDOS CON DESTINO ESPECÍFICO"/>
    <s v="(en blanco)"/>
    <s v="99 - MULTIPROVINCIAL"/>
    <n v="81152804"/>
    <n v="0"/>
  </r>
  <r>
    <s v="2024"/>
    <x v="0"/>
    <x v="0"/>
    <x v="1"/>
    <x v="7"/>
    <x v="2"/>
    <s v="0206 - MINISTERIO DE EDUCACIÓN"/>
    <s v="0001 - MINISTERIO DE EDUCACION"/>
    <x v="2"/>
    <x v="10"/>
    <x v="40"/>
    <x v="6"/>
    <x v="40"/>
    <s v="N"/>
    <s v="00 - N/A"/>
    <s v="10 - FONDO GENERAL"/>
    <s v="(en blanco)"/>
    <s v="99 - MULTIPROVINCIAL"/>
    <n v="4313548643"/>
    <n v="6086980.3799999999"/>
  </r>
  <r>
    <s v="2024"/>
    <x v="0"/>
    <x v="0"/>
    <x v="1"/>
    <x v="7"/>
    <x v="2"/>
    <s v="0206 - MINISTERIO DE EDUCACIÓN"/>
    <s v="0001 - MINISTERIO DE EDUCACION"/>
    <x v="2"/>
    <x v="10"/>
    <x v="40"/>
    <x v="6"/>
    <x v="43"/>
    <s v="N"/>
    <s v="00 - N/A"/>
    <s v="10 - FONDO GENERAL"/>
    <s v="(en blanco)"/>
    <s v="99 - MULTIPROVINCIAL"/>
    <n v="33634566"/>
    <n v="10308480"/>
  </r>
  <r>
    <s v="2024"/>
    <x v="0"/>
    <x v="0"/>
    <x v="1"/>
    <x v="7"/>
    <x v="2"/>
    <s v="0206 - MINISTERIO DE EDUCACIÓN"/>
    <s v="0001 - MINISTERIO DE EDUCACION"/>
    <x v="2"/>
    <x v="10"/>
    <x v="40"/>
    <x v="6"/>
    <x v="41"/>
    <s v="N"/>
    <s v="00 - N/A"/>
    <s v="10 - FONDO GENERAL"/>
    <s v="(en blanco)"/>
    <s v="99 - MULTIPROVINCIAL"/>
    <n v="3862656"/>
    <n v="3944130.9600000014"/>
  </r>
  <r>
    <s v="2024"/>
    <x v="0"/>
    <x v="0"/>
    <x v="1"/>
    <x v="7"/>
    <x v="2"/>
    <s v="0206 - MINISTERIO DE EDUCACIÓN"/>
    <s v="0001 - MINISTERIO DE EDUCACION"/>
    <x v="2"/>
    <x v="10"/>
    <x v="40"/>
    <x v="6"/>
    <x v="44"/>
    <s v="N"/>
    <s v="00 - N/A"/>
    <s v="10 - FONDO GENERAL"/>
    <s v="(en blanco)"/>
    <s v="99 - MULTIPROVINCIAL"/>
    <n v="0"/>
    <n v="0"/>
  </r>
  <r>
    <s v="2024"/>
    <x v="0"/>
    <x v="0"/>
    <x v="1"/>
    <x v="7"/>
    <x v="2"/>
    <s v="0206 - MINISTERIO DE EDUCACIÓN"/>
    <s v="0001 - MINISTERIO DE EDUCACION"/>
    <x v="2"/>
    <x v="10"/>
    <x v="40"/>
    <x v="5"/>
    <x v="42"/>
    <s v="N"/>
    <s v="00 - N/A"/>
    <s v="10 - FONDO GENERAL"/>
    <s v="(en blanco)"/>
    <s v="99 - MULTIPROVINCIAL"/>
    <n v="566759670"/>
    <n v="583845157.08999991"/>
  </r>
  <r>
    <s v="2024"/>
    <x v="0"/>
    <x v="0"/>
    <x v="1"/>
    <x v="7"/>
    <x v="2"/>
    <s v="0206 - MINISTERIO DE EDUCACIÓN"/>
    <s v="0001 - MINISTERIO DE EDUCACION"/>
    <x v="2"/>
    <x v="5"/>
    <x v="8"/>
    <x v="6"/>
    <x v="36"/>
    <s v="N"/>
    <s v="00 - N/A"/>
    <s v="10 - FONDO GENERAL"/>
    <s v="(en blanco)"/>
    <s v="99 - MULTIPROVINCIAL"/>
    <n v="0"/>
    <n v="0"/>
  </r>
  <r>
    <s v="2024"/>
    <x v="0"/>
    <x v="0"/>
    <x v="1"/>
    <x v="7"/>
    <x v="2"/>
    <s v="0206 - MINISTERIO DE EDUCACIÓN"/>
    <s v="0002 - OFICINA DE COOPERACIÓN INTERNACIONAL (OCI)"/>
    <x v="2"/>
    <x v="10"/>
    <x v="40"/>
    <x v="6"/>
    <x v="36"/>
    <s v="N"/>
    <s v="00 - N/A"/>
    <s v="10 - FONDO GENERAL"/>
    <s v="(en blanco)"/>
    <s v="99 - MULTIPROVINCIAL"/>
    <n v="434727050"/>
    <n v="77601438.549999997"/>
  </r>
  <r>
    <s v="2024"/>
    <x v="0"/>
    <x v="0"/>
    <x v="1"/>
    <x v="7"/>
    <x v="2"/>
    <s v="0206 - MINISTERIO DE EDUCACIÓN"/>
    <s v="0002 - OFICINA DE COOPERACIÓN INTERNACIONAL (OCI)"/>
    <x v="2"/>
    <x v="10"/>
    <x v="40"/>
    <x v="6"/>
    <x v="37"/>
    <s v="N"/>
    <s v="00 - N/A"/>
    <s v="10 - FONDO GENERAL"/>
    <s v="(en blanco)"/>
    <s v="99 - MULTIPROVINCIAL"/>
    <n v="350000000"/>
    <n v="16797779.789999999"/>
  </r>
  <r>
    <s v="2024"/>
    <x v="0"/>
    <x v="0"/>
    <x v="1"/>
    <x v="7"/>
    <x v="2"/>
    <s v="0206 - MINISTERIO DE EDUCACIÓN"/>
    <s v="0002 - OFICINA DE COOPERACIÓN INTERNACIONAL (OCI)"/>
    <x v="2"/>
    <x v="10"/>
    <x v="40"/>
    <x v="6"/>
    <x v="38"/>
    <s v="N"/>
    <s v="00 - N/A"/>
    <s v="10 - FONDO GENERAL"/>
    <s v="(en blanco)"/>
    <s v="99 - MULTIPROVINCIAL"/>
    <n v="200000000"/>
    <n v="0"/>
  </r>
  <r>
    <s v="2024"/>
    <x v="0"/>
    <x v="0"/>
    <x v="1"/>
    <x v="7"/>
    <x v="2"/>
    <s v="0206 - MINISTERIO DE EDUCACIÓN"/>
    <s v="0002 - OFICINA DE COOPERACIÓN INTERNACIONAL (OCI)"/>
    <x v="2"/>
    <x v="10"/>
    <x v="40"/>
    <x v="6"/>
    <x v="39"/>
    <s v="N"/>
    <s v="00 - N/A"/>
    <s v="10 - FONDO GENERAL"/>
    <s v="(en blanco)"/>
    <s v="99 - MULTIPROVINCIAL"/>
    <n v="28200000"/>
    <n v="21597930"/>
  </r>
  <r>
    <s v="2024"/>
    <x v="0"/>
    <x v="0"/>
    <x v="1"/>
    <x v="7"/>
    <x v="2"/>
    <s v="0206 - MINISTERIO DE EDUCACIÓN"/>
    <s v="0002 - OFICINA DE COOPERACIÓN INTERNACIONAL (OCI)"/>
    <x v="2"/>
    <x v="10"/>
    <x v="40"/>
    <x v="6"/>
    <x v="40"/>
    <s v="N"/>
    <s v="00 - N/A"/>
    <s v="10 - FONDO GENERAL"/>
    <s v="(en blanco)"/>
    <s v="99 - MULTIPROVINCIAL"/>
    <n v="65000000"/>
    <n v="6754337.9199999999"/>
  </r>
  <r>
    <s v="2024"/>
    <x v="0"/>
    <x v="0"/>
    <x v="1"/>
    <x v="7"/>
    <x v="2"/>
    <s v="0206 - MINISTERIO DE EDUCACIÓN"/>
    <s v="0002 - OFICINA DE COOPERACIÓN INTERNACIONAL (OCI)"/>
    <x v="2"/>
    <x v="10"/>
    <x v="40"/>
    <x v="6"/>
    <x v="43"/>
    <s v="N"/>
    <s v="00 - N/A"/>
    <s v="10 - FONDO GENERAL"/>
    <s v="(en blanco)"/>
    <s v="99 - MULTIPROVINCIAL"/>
    <n v="20000000"/>
    <n v="389074.32"/>
  </r>
  <r>
    <s v="2024"/>
    <x v="0"/>
    <x v="0"/>
    <x v="1"/>
    <x v="7"/>
    <x v="2"/>
    <s v="0206 - MINISTERIO DE EDUCACIÓN"/>
    <s v="0002 - OFICINA DE COOPERACIÓN INTERNACIONAL (OCI)"/>
    <x v="2"/>
    <x v="10"/>
    <x v="40"/>
    <x v="6"/>
    <x v="41"/>
    <s v="N"/>
    <s v="00 - N/A"/>
    <s v="10 - FONDO GENERAL"/>
    <s v="(en blanco)"/>
    <s v="99 - MULTIPROVINCIAL"/>
    <n v="0"/>
    <n v="4409918.66"/>
  </r>
  <r>
    <s v="2024"/>
    <x v="0"/>
    <x v="0"/>
    <x v="1"/>
    <x v="7"/>
    <x v="2"/>
    <s v="0206 - MINISTERIO DE EDUCACIÓN"/>
    <s v="0002 - OFICINA DE COOPERACIÓN INTERNACIONAL (OCI)"/>
    <x v="2"/>
    <x v="10"/>
    <x v="40"/>
    <x v="6"/>
    <x v="44"/>
    <s v="N"/>
    <s v="00 - N/A"/>
    <s v="10 - FONDO GENERAL"/>
    <s v="(en blanco)"/>
    <s v="99 - MULTIPROVINCIAL"/>
    <n v="0"/>
    <n v="0"/>
  </r>
  <r>
    <s v="2024"/>
    <x v="0"/>
    <x v="0"/>
    <x v="1"/>
    <x v="7"/>
    <x v="2"/>
    <s v="0206 - MINISTERIO DE EDUCACIÓN"/>
    <s v="0002 - OFICINA DE COOPERACIÓN INTERNACIONAL (OCI)"/>
    <x v="2"/>
    <x v="10"/>
    <x v="40"/>
    <x v="5"/>
    <x v="42"/>
    <s v="N"/>
    <s v="00 - N/A"/>
    <s v="10 - FONDO GENERAL"/>
    <s v="(en blanco)"/>
    <s v="99 - MULTIPROVINCIAL"/>
    <n v="748654023"/>
    <n v="208610834.16000003"/>
  </r>
  <r>
    <s v="2024"/>
    <x v="0"/>
    <x v="0"/>
    <x v="1"/>
    <x v="7"/>
    <x v="2"/>
    <s v="0206 - MINISTERIO DE EDUCACIÓN"/>
    <s v="0004 - INSTITUTO NACIONAL DE EDUCACIÓN FISICA"/>
    <x v="2"/>
    <x v="10"/>
    <x v="46"/>
    <x v="6"/>
    <x v="36"/>
    <s v="N"/>
    <s v="00 - N/A"/>
    <s v="10 - FONDO GENERAL"/>
    <s v="(en blanco)"/>
    <s v="99 - MULTIPROVINCIAL"/>
    <n v="17000000"/>
    <n v="5380114.2400000002"/>
  </r>
  <r>
    <s v="2024"/>
    <x v="0"/>
    <x v="0"/>
    <x v="1"/>
    <x v="7"/>
    <x v="2"/>
    <s v="0206 - MINISTERIO DE EDUCACIÓN"/>
    <s v="0004 - INSTITUTO NACIONAL DE EDUCACIÓN FISICA"/>
    <x v="2"/>
    <x v="10"/>
    <x v="46"/>
    <x v="6"/>
    <x v="37"/>
    <s v="N"/>
    <s v="00 - N/A"/>
    <s v="10 - FONDO GENERAL"/>
    <s v="(en blanco)"/>
    <s v="99 - MULTIPROVINCIAL"/>
    <n v="5500000"/>
    <n v="14041750.75"/>
  </r>
  <r>
    <s v="2024"/>
    <x v="0"/>
    <x v="0"/>
    <x v="1"/>
    <x v="7"/>
    <x v="2"/>
    <s v="0206 - MINISTERIO DE EDUCACIÓN"/>
    <s v="0004 - INSTITUTO NACIONAL DE EDUCACIÓN FISICA"/>
    <x v="2"/>
    <x v="10"/>
    <x v="46"/>
    <x v="6"/>
    <x v="39"/>
    <s v="N"/>
    <s v="00 - N/A"/>
    <s v="10 - FONDO GENERAL"/>
    <s v="(en blanco)"/>
    <s v="99 - MULTIPROVINCIAL"/>
    <n v="17500000"/>
    <n v="0"/>
  </r>
  <r>
    <s v="2024"/>
    <x v="0"/>
    <x v="0"/>
    <x v="1"/>
    <x v="7"/>
    <x v="2"/>
    <s v="0206 - MINISTERIO DE EDUCACIÓN"/>
    <s v="0004 - INSTITUTO NACIONAL DE EDUCACIÓN FISICA"/>
    <x v="2"/>
    <x v="10"/>
    <x v="46"/>
    <x v="6"/>
    <x v="40"/>
    <s v="N"/>
    <s v="00 - N/A"/>
    <s v="10 - FONDO GENERAL"/>
    <s v="(en blanco)"/>
    <s v="99 - MULTIPROVINCIAL"/>
    <n v="550000"/>
    <n v="218992.2"/>
  </r>
  <r>
    <s v="2024"/>
    <x v="0"/>
    <x v="0"/>
    <x v="1"/>
    <x v="7"/>
    <x v="2"/>
    <s v="0206 - MINISTERIO DE EDUCACIÓN"/>
    <s v="0004 - INSTITUTO NACIONAL DE EDUCACIÓN FISICA"/>
    <x v="2"/>
    <x v="10"/>
    <x v="46"/>
    <x v="6"/>
    <x v="43"/>
    <s v="N"/>
    <s v="00 - N/A"/>
    <s v="10 - FONDO GENERAL"/>
    <s v="(en blanco)"/>
    <s v="99 - MULTIPROVINCIAL"/>
    <n v="200000"/>
    <n v="172387.5"/>
  </r>
  <r>
    <s v="2024"/>
    <x v="0"/>
    <x v="0"/>
    <x v="1"/>
    <x v="7"/>
    <x v="2"/>
    <s v="0206 - MINISTERIO DE EDUCACIÓN"/>
    <s v="0004 - INSTITUTO NACIONAL DE EDUCACIÓN FISICA"/>
    <x v="2"/>
    <x v="10"/>
    <x v="46"/>
    <x v="5"/>
    <x v="42"/>
    <s v="N"/>
    <s v="00 - N/A"/>
    <s v="10 - FONDO GENERAL"/>
    <s v="(en blanco)"/>
    <s v="99 - MULTIPROVINCIAL"/>
    <n v="0"/>
    <n v="26295405.640000001"/>
  </r>
  <r>
    <s v="2024"/>
    <x v="0"/>
    <x v="0"/>
    <x v="1"/>
    <x v="7"/>
    <x v="2"/>
    <s v="0206 - MINISTERIO DE EDUCACIÓN"/>
    <s v="0005 - INSTITUTO NACIONAL DE BIENESTAR MAGISTERIAL"/>
    <x v="2"/>
    <x v="10"/>
    <x v="40"/>
    <x v="6"/>
    <x v="36"/>
    <s v="N"/>
    <s v="00 - N/A"/>
    <s v="10 - FONDO GENERAL"/>
    <s v="(en blanco)"/>
    <s v="99 - MULTIPROVINCIAL"/>
    <n v="1100000"/>
    <n v="670987.4"/>
  </r>
  <r>
    <s v="2024"/>
    <x v="0"/>
    <x v="0"/>
    <x v="1"/>
    <x v="7"/>
    <x v="2"/>
    <s v="0206 - MINISTERIO DE EDUCACIÓN"/>
    <s v="0005 - INSTITUTO NACIONAL DE BIENESTAR MAGISTERIAL"/>
    <x v="2"/>
    <x v="10"/>
    <x v="40"/>
    <x v="6"/>
    <x v="37"/>
    <s v="N"/>
    <s v="00 - N/A"/>
    <s v="10 - FONDO GENERAL"/>
    <s v="(en blanco)"/>
    <s v="99 - MULTIPROVINCIAL"/>
    <n v="0"/>
    <n v="431959.49"/>
  </r>
  <r>
    <s v="2024"/>
    <x v="0"/>
    <x v="0"/>
    <x v="1"/>
    <x v="7"/>
    <x v="2"/>
    <s v="0206 - MINISTERIO DE EDUCACIÓN"/>
    <s v="0005 - INSTITUTO NACIONAL DE BIENESTAR MAGISTERIAL"/>
    <x v="2"/>
    <x v="10"/>
    <x v="40"/>
    <x v="6"/>
    <x v="38"/>
    <s v="N"/>
    <s v="00 - N/A"/>
    <s v="10 - FONDO GENERAL"/>
    <s v="(en blanco)"/>
    <s v="99 - MULTIPROVINCIAL"/>
    <n v="800000"/>
    <n v="50224.990000000005"/>
  </r>
  <r>
    <s v="2024"/>
    <x v="0"/>
    <x v="0"/>
    <x v="1"/>
    <x v="7"/>
    <x v="2"/>
    <s v="0206 - MINISTERIO DE EDUCACIÓN"/>
    <s v="0005 - INSTITUTO NACIONAL DE BIENESTAR MAGISTERIAL"/>
    <x v="2"/>
    <x v="10"/>
    <x v="40"/>
    <x v="6"/>
    <x v="40"/>
    <s v="N"/>
    <s v="00 - N/A"/>
    <s v="10 - FONDO GENERAL"/>
    <s v="(en blanco)"/>
    <s v="99 - MULTIPROVINCIAL"/>
    <n v="0"/>
    <n v="0"/>
  </r>
  <r>
    <s v="2024"/>
    <x v="0"/>
    <x v="0"/>
    <x v="1"/>
    <x v="7"/>
    <x v="2"/>
    <s v="0206 - MINISTERIO DE EDUCACIÓN"/>
    <s v="0005 - INSTITUTO NACIONAL DE BIENESTAR MAGISTERIAL"/>
    <x v="2"/>
    <x v="10"/>
    <x v="40"/>
    <x v="6"/>
    <x v="43"/>
    <s v="N"/>
    <s v="00 - N/A"/>
    <s v="10 - FONDO GENERAL"/>
    <s v="(en blanco)"/>
    <s v="99 - MULTIPROVINCIAL"/>
    <n v="0"/>
    <n v="0"/>
  </r>
  <r>
    <s v="2024"/>
    <x v="0"/>
    <x v="0"/>
    <x v="1"/>
    <x v="7"/>
    <x v="2"/>
    <s v="0206 - MINISTERIO DE EDUCACIÓN"/>
    <s v="0005 - INSTITUTO NACIONAL DE BIENESTAR MAGISTERIAL"/>
    <x v="2"/>
    <x v="10"/>
    <x v="40"/>
    <x v="6"/>
    <x v="41"/>
    <s v="N"/>
    <s v="00 - N/A"/>
    <s v="10 - FONDO GENERAL"/>
    <s v="(en blanco)"/>
    <s v="99 - MULTIPROVINCIAL"/>
    <n v="0"/>
    <n v="0"/>
  </r>
  <r>
    <s v="2024"/>
    <x v="0"/>
    <x v="0"/>
    <x v="1"/>
    <x v="7"/>
    <x v="2"/>
    <s v="0206 - MINISTERIO DE EDUCACIÓN"/>
    <s v="0005 - INSTITUTO NACIONAL DE BIENESTAR MAGISTERIAL"/>
    <x v="2"/>
    <x v="10"/>
    <x v="40"/>
    <x v="5"/>
    <x v="42"/>
    <s v="N"/>
    <s v="00 - N/A"/>
    <s v="10 - FONDO GENERAL"/>
    <s v="(en blanco)"/>
    <s v="99 - MULTIPROVINCIAL"/>
    <n v="0"/>
    <n v="0"/>
  </r>
  <r>
    <s v="2024"/>
    <x v="0"/>
    <x v="0"/>
    <x v="1"/>
    <x v="7"/>
    <x v="2"/>
    <s v="0206 - MINISTERIO DE EDUCACIÓN"/>
    <s v="0006 - INSTITUTO DOM. DE EVALUACIÓN E INVESTIGACIÓN DE LA CALIDAD EDUCATIVA"/>
    <x v="2"/>
    <x v="10"/>
    <x v="46"/>
    <x v="6"/>
    <x v="36"/>
    <s v="N"/>
    <s v="00 - N/A"/>
    <s v="10 - FONDO GENERAL"/>
    <s v="(en blanco)"/>
    <s v="99 - MULTIPROVINCIAL"/>
    <n v="2971650"/>
    <n v="863035.46"/>
  </r>
  <r>
    <s v="2024"/>
    <x v="0"/>
    <x v="0"/>
    <x v="1"/>
    <x v="7"/>
    <x v="2"/>
    <s v="0206 - MINISTERIO DE EDUCACIÓN"/>
    <s v="0006 - INSTITUTO DOM. DE EVALUACIÓN E INVESTIGACIÓN DE LA CALIDAD EDUCATIVA"/>
    <x v="2"/>
    <x v="10"/>
    <x v="46"/>
    <x v="6"/>
    <x v="37"/>
    <s v="N"/>
    <s v="00 - N/A"/>
    <s v="10 - FONDO GENERAL"/>
    <s v="(en blanco)"/>
    <s v="99 - MULTIPROVINCIAL"/>
    <n v="1357500"/>
    <n v="0"/>
  </r>
  <r>
    <s v="2024"/>
    <x v="0"/>
    <x v="0"/>
    <x v="1"/>
    <x v="7"/>
    <x v="2"/>
    <s v="0206 - MINISTERIO DE EDUCACIÓN"/>
    <s v="0006 - INSTITUTO DOM. DE EVALUACIÓN E INVESTIGACIÓN DE LA CALIDAD EDUCATIVA"/>
    <x v="2"/>
    <x v="10"/>
    <x v="46"/>
    <x v="6"/>
    <x v="39"/>
    <s v="N"/>
    <s v="00 - N/A"/>
    <s v="10 - FONDO GENERAL"/>
    <s v="(en blanco)"/>
    <s v="99 - MULTIPROVINCIAL"/>
    <n v="10002000"/>
    <n v="0"/>
  </r>
  <r>
    <s v="2024"/>
    <x v="0"/>
    <x v="0"/>
    <x v="1"/>
    <x v="7"/>
    <x v="2"/>
    <s v="0206 - MINISTERIO DE EDUCACIÓN"/>
    <s v="0006 - INSTITUTO DOM. DE EVALUACIÓN E INVESTIGACIÓN DE LA CALIDAD EDUCATIVA"/>
    <x v="2"/>
    <x v="10"/>
    <x v="46"/>
    <x v="6"/>
    <x v="40"/>
    <s v="N"/>
    <s v="00 - N/A"/>
    <s v="10 - FONDO GENERAL"/>
    <s v="(en blanco)"/>
    <s v="99 - MULTIPROVINCIAL"/>
    <n v="513000"/>
    <n v="682899.8"/>
  </r>
  <r>
    <s v="2024"/>
    <x v="0"/>
    <x v="0"/>
    <x v="1"/>
    <x v="7"/>
    <x v="2"/>
    <s v="0206 - MINISTERIO DE EDUCACIÓN"/>
    <s v="0006 - INSTITUTO DOM. DE EVALUACIÓN E INVESTIGACIÓN DE LA CALIDAD EDUCATIVA"/>
    <x v="2"/>
    <x v="10"/>
    <x v="46"/>
    <x v="6"/>
    <x v="43"/>
    <s v="N"/>
    <s v="00 - N/A"/>
    <s v="10 - FONDO GENERAL"/>
    <s v="(en blanco)"/>
    <s v="99 - MULTIPROVINCIAL"/>
    <n v="202800"/>
    <n v="0"/>
  </r>
  <r>
    <s v="2024"/>
    <x v="0"/>
    <x v="0"/>
    <x v="1"/>
    <x v="7"/>
    <x v="2"/>
    <s v="0206 - MINISTERIO DE EDUCACIÓN"/>
    <s v="0006 - INSTITUTO DOM. DE EVALUACIÓN E INVESTIGACIÓN DE LA CALIDAD EDUCATIVA"/>
    <x v="2"/>
    <x v="10"/>
    <x v="46"/>
    <x v="6"/>
    <x v="41"/>
    <s v="N"/>
    <s v="00 - N/A"/>
    <s v="10 - FONDO GENERAL"/>
    <s v="(en blanco)"/>
    <s v="99 - MULTIPROVINCIAL"/>
    <n v="2900500"/>
    <n v="0"/>
  </r>
  <r>
    <s v="2024"/>
    <x v="0"/>
    <x v="0"/>
    <x v="1"/>
    <x v="7"/>
    <x v="2"/>
    <s v="0206 - MINISTERIO DE EDUCACIÓN"/>
    <s v="0006 - INSTITUTO DOM. DE EVALUACIÓN E INVESTIGACIÓN DE LA CALIDAD EDUCATIVA"/>
    <x v="2"/>
    <x v="10"/>
    <x v="46"/>
    <x v="5"/>
    <x v="42"/>
    <s v="N"/>
    <s v="00 - N/A"/>
    <s v="10 - FONDO GENERAL"/>
    <s v="(en blanco)"/>
    <s v="99 - MULTIPROVINCIAL"/>
    <n v="20000000"/>
    <n v="0"/>
  </r>
  <r>
    <s v="2024"/>
    <x v="0"/>
    <x v="0"/>
    <x v="1"/>
    <x v="7"/>
    <x v="2"/>
    <s v="0206 - MINISTERIO DE EDUCACIÓN"/>
    <s v="0007 - INSTITUTO NACIONAL DE FORMACIÓN Y CAPACITACIÓN MAGISTERIAL"/>
    <x v="2"/>
    <x v="10"/>
    <x v="40"/>
    <x v="6"/>
    <x v="36"/>
    <s v="N"/>
    <s v="00 - N/A"/>
    <s v="10 - FONDO GENERAL"/>
    <s v="(en blanco)"/>
    <s v="99 - MULTIPROVINCIAL"/>
    <n v="15244960"/>
    <n v="6314711.46"/>
  </r>
  <r>
    <s v="2024"/>
    <x v="0"/>
    <x v="0"/>
    <x v="1"/>
    <x v="7"/>
    <x v="2"/>
    <s v="0206 - MINISTERIO DE EDUCACIÓN"/>
    <s v="0007 - INSTITUTO NACIONAL DE FORMACIÓN Y CAPACITACIÓN MAGISTERIAL"/>
    <x v="2"/>
    <x v="10"/>
    <x v="40"/>
    <x v="6"/>
    <x v="37"/>
    <s v="N"/>
    <s v="00 - N/A"/>
    <s v="10 - FONDO GENERAL"/>
    <s v="(en blanco)"/>
    <s v="99 - MULTIPROVINCIAL"/>
    <n v="858528"/>
    <n v="7018.23"/>
  </r>
  <r>
    <s v="2024"/>
    <x v="0"/>
    <x v="0"/>
    <x v="1"/>
    <x v="7"/>
    <x v="2"/>
    <s v="0206 - MINISTERIO DE EDUCACIÓN"/>
    <s v="0007 - INSTITUTO NACIONAL DE FORMACIÓN Y CAPACITACIÓN MAGISTERIAL"/>
    <x v="2"/>
    <x v="10"/>
    <x v="40"/>
    <x v="6"/>
    <x v="38"/>
    <s v="N"/>
    <s v="00 - N/A"/>
    <s v="10 - FONDO GENERAL"/>
    <s v="(en blanco)"/>
    <s v="99 - MULTIPROVINCIAL"/>
    <n v="0"/>
    <n v="0"/>
  </r>
  <r>
    <s v="2024"/>
    <x v="0"/>
    <x v="0"/>
    <x v="1"/>
    <x v="7"/>
    <x v="2"/>
    <s v="0206 - MINISTERIO DE EDUCACIÓN"/>
    <s v="0007 - INSTITUTO NACIONAL DE FORMACIÓN Y CAPACITACIÓN MAGISTERIAL"/>
    <x v="2"/>
    <x v="10"/>
    <x v="40"/>
    <x v="6"/>
    <x v="39"/>
    <s v="N"/>
    <s v="00 - N/A"/>
    <s v="10 - FONDO GENERAL"/>
    <s v="(en blanco)"/>
    <s v="99 - MULTIPROVINCIAL"/>
    <n v="9260000"/>
    <n v="0"/>
  </r>
  <r>
    <s v="2024"/>
    <x v="0"/>
    <x v="0"/>
    <x v="1"/>
    <x v="7"/>
    <x v="2"/>
    <s v="0206 - MINISTERIO DE EDUCACIÓN"/>
    <s v="0007 - INSTITUTO NACIONAL DE FORMACIÓN Y CAPACITACIÓN MAGISTERIAL"/>
    <x v="2"/>
    <x v="10"/>
    <x v="40"/>
    <x v="6"/>
    <x v="40"/>
    <s v="N"/>
    <s v="00 - N/A"/>
    <s v="10 - FONDO GENERAL"/>
    <s v="(en blanco)"/>
    <s v="99 - MULTIPROVINCIAL"/>
    <n v="1754130"/>
    <n v="391839.89"/>
  </r>
  <r>
    <s v="2024"/>
    <x v="0"/>
    <x v="0"/>
    <x v="1"/>
    <x v="7"/>
    <x v="2"/>
    <s v="0206 - MINISTERIO DE EDUCACIÓN"/>
    <s v="0007 - INSTITUTO NACIONAL DE FORMACIÓN Y CAPACITACIÓN MAGISTERIAL"/>
    <x v="2"/>
    <x v="10"/>
    <x v="40"/>
    <x v="6"/>
    <x v="43"/>
    <s v="N"/>
    <s v="00 - N/A"/>
    <s v="10 - FONDO GENERAL"/>
    <s v="(en blanco)"/>
    <s v="99 - MULTIPROVINCIAL"/>
    <n v="2524200"/>
    <n v="0"/>
  </r>
  <r>
    <s v="2024"/>
    <x v="0"/>
    <x v="0"/>
    <x v="1"/>
    <x v="7"/>
    <x v="2"/>
    <s v="0206 - MINISTERIO DE EDUCACIÓN"/>
    <s v="0007 - INSTITUTO NACIONAL DE FORMACIÓN Y CAPACITACIÓN MAGISTERIAL"/>
    <x v="2"/>
    <x v="10"/>
    <x v="40"/>
    <x v="6"/>
    <x v="41"/>
    <s v="N"/>
    <s v="00 - N/A"/>
    <s v="10 - FONDO GENERAL"/>
    <s v="(en blanco)"/>
    <s v="99 - MULTIPROVINCIAL"/>
    <n v="0"/>
    <n v="1425349"/>
  </r>
  <r>
    <s v="2024"/>
    <x v="0"/>
    <x v="0"/>
    <x v="1"/>
    <x v="7"/>
    <x v="2"/>
    <s v="0206 - MINISTERIO DE EDUCACIÓN"/>
    <s v="0008 - INSTITUTO SUPERIOR DE FORMACIÓN DOCENTE  SALOME UREÑA"/>
    <x v="2"/>
    <x v="10"/>
    <x v="24"/>
    <x v="6"/>
    <x v="36"/>
    <s v="N"/>
    <s v="00 - N/A"/>
    <s v="10 - FONDO GENERAL"/>
    <s v="(en blanco)"/>
    <s v="99 - MULTIPROVINCIAL"/>
    <n v="66785232"/>
    <n v="140815667.27000001"/>
  </r>
  <r>
    <s v="2024"/>
    <x v="0"/>
    <x v="0"/>
    <x v="1"/>
    <x v="7"/>
    <x v="2"/>
    <s v="0206 - MINISTERIO DE EDUCACIÓN"/>
    <s v="0008 - INSTITUTO SUPERIOR DE FORMACIÓN DOCENTE  SALOME UREÑA"/>
    <x v="2"/>
    <x v="10"/>
    <x v="24"/>
    <x v="6"/>
    <x v="37"/>
    <s v="N"/>
    <s v="00 - N/A"/>
    <s v="10 - FONDO GENERAL"/>
    <s v="(en blanco)"/>
    <s v="99 - MULTIPROVINCIAL"/>
    <n v="2012326"/>
    <n v="141275"/>
  </r>
  <r>
    <s v="2024"/>
    <x v="0"/>
    <x v="0"/>
    <x v="1"/>
    <x v="7"/>
    <x v="2"/>
    <s v="0206 - MINISTERIO DE EDUCACIÓN"/>
    <s v="0008 - INSTITUTO SUPERIOR DE FORMACIÓN DOCENTE  SALOME UREÑA"/>
    <x v="2"/>
    <x v="10"/>
    <x v="24"/>
    <x v="6"/>
    <x v="38"/>
    <s v="N"/>
    <s v="00 - N/A"/>
    <s v="10 - FONDO GENERAL"/>
    <s v="(en blanco)"/>
    <s v="99 - MULTIPROVINCIAL"/>
    <n v="5100000"/>
    <n v="0"/>
  </r>
  <r>
    <s v="2024"/>
    <x v="0"/>
    <x v="0"/>
    <x v="1"/>
    <x v="7"/>
    <x v="2"/>
    <s v="0206 - MINISTERIO DE EDUCACIÓN"/>
    <s v="0008 - INSTITUTO SUPERIOR DE FORMACIÓN DOCENTE  SALOME UREÑA"/>
    <x v="2"/>
    <x v="10"/>
    <x v="24"/>
    <x v="6"/>
    <x v="39"/>
    <s v="N"/>
    <s v="00 - N/A"/>
    <s v="10 - FONDO GENERAL"/>
    <s v="(en blanco)"/>
    <s v="99 - MULTIPROVINCIAL"/>
    <n v="14850000"/>
    <n v="0"/>
  </r>
  <r>
    <s v="2024"/>
    <x v="0"/>
    <x v="0"/>
    <x v="1"/>
    <x v="7"/>
    <x v="2"/>
    <s v="0206 - MINISTERIO DE EDUCACIÓN"/>
    <s v="0008 - INSTITUTO SUPERIOR DE FORMACIÓN DOCENTE  SALOME UREÑA"/>
    <x v="2"/>
    <x v="10"/>
    <x v="24"/>
    <x v="6"/>
    <x v="40"/>
    <s v="N"/>
    <s v="00 - N/A"/>
    <s v="10 - FONDO GENERAL"/>
    <s v="(en blanco)"/>
    <s v="99 - MULTIPROVINCIAL"/>
    <n v="7531000"/>
    <n v="3503298.72"/>
  </r>
  <r>
    <s v="2024"/>
    <x v="0"/>
    <x v="0"/>
    <x v="1"/>
    <x v="7"/>
    <x v="2"/>
    <s v="0206 - MINISTERIO DE EDUCACIÓN"/>
    <s v="0008 - INSTITUTO SUPERIOR DE FORMACIÓN DOCENTE  SALOME UREÑA"/>
    <x v="2"/>
    <x v="10"/>
    <x v="24"/>
    <x v="6"/>
    <x v="43"/>
    <s v="N"/>
    <s v="00 - N/A"/>
    <s v="10 - FONDO GENERAL"/>
    <s v="(en blanco)"/>
    <s v="99 - MULTIPROVINCIAL"/>
    <n v="500000"/>
    <n v="138768"/>
  </r>
  <r>
    <s v="2024"/>
    <x v="0"/>
    <x v="0"/>
    <x v="1"/>
    <x v="7"/>
    <x v="2"/>
    <s v="0206 - MINISTERIO DE EDUCACIÓN"/>
    <s v="0008 - INSTITUTO SUPERIOR DE FORMACIÓN DOCENTE  SALOME UREÑA"/>
    <x v="2"/>
    <x v="10"/>
    <x v="24"/>
    <x v="6"/>
    <x v="41"/>
    <s v="N"/>
    <s v="00 - N/A"/>
    <s v="10 - FONDO GENERAL"/>
    <s v="(en blanco)"/>
    <s v="99 - MULTIPROVINCIAL"/>
    <n v="1250000"/>
    <n v="0"/>
  </r>
  <r>
    <s v="2024"/>
    <x v="0"/>
    <x v="0"/>
    <x v="1"/>
    <x v="7"/>
    <x v="2"/>
    <s v="0206 - MINISTERIO DE EDUCACIÓN"/>
    <s v="0008 - INSTITUTO SUPERIOR DE FORMACIÓN DOCENTE  SALOME UREÑA"/>
    <x v="2"/>
    <x v="10"/>
    <x v="24"/>
    <x v="5"/>
    <x v="42"/>
    <s v="N"/>
    <s v="00 - N/A"/>
    <s v="10 - FONDO GENERAL"/>
    <s v="(en blanco)"/>
    <s v="99 - MULTIPROVINCIAL"/>
    <n v="50000000"/>
    <n v="1850203.78"/>
  </r>
  <r>
    <s v="2024"/>
    <x v="0"/>
    <x v="0"/>
    <x v="1"/>
    <x v="7"/>
    <x v="2"/>
    <s v="0206 - MINISTERIO DE EDUCACIÓN"/>
    <s v="0010 - INSTITUTO NACIONAL DE BIENESTAR ESTUDIANTIL (INABIE)"/>
    <x v="2"/>
    <x v="10"/>
    <x v="40"/>
    <x v="6"/>
    <x v="36"/>
    <s v="N"/>
    <s v="00 - N/A"/>
    <s v="10 - FONDO GENERAL"/>
    <s v="(en blanco)"/>
    <s v="99 - MULTIPROVINCIAL"/>
    <n v="34179787"/>
    <n v="16983883.880000003"/>
  </r>
  <r>
    <s v="2024"/>
    <x v="0"/>
    <x v="0"/>
    <x v="1"/>
    <x v="7"/>
    <x v="2"/>
    <s v="0206 - MINISTERIO DE EDUCACIÓN"/>
    <s v="0010 - INSTITUTO NACIONAL DE BIENESTAR ESTUDIANTIL (INABIE)"/>
    <x v="2"/>
    <x v="10"/>
    <x v="40"/>
    <x v="6"/>
    <x v="37"/>
    <s v="N"/>
    <s v="00 - N/A"/>
    <s v="10 - FONDO GENERAL"/>
    <s v="(en blanco)"/>
    <s v="99 - MULTIPROVINCIAL"/>
    <n v="3454361"/>
    <n v="394064.69"/>
  </r>
  <r>
    <s v="2024"/>
    <x v="0"/>
    <x v="0"/>
    <x v="1"/>
    <x v="7"/>
    <x v="2"/>
    <s v="0206 - MINISTERIO DE EDUCACIÓN"/>
    <s v="0010 - INSTITUTO NACIONAL DE BIENESTAR ESTUDIANTIL (INABIE)"/>
    <x v="2"/>
    <x v="10"/>
    <x v="40"/>
    <x v="6"/>
    <x v="38"/>
    <s v="N"/>
    <s v="00 - N/A"/>
    <s v="10 - FONDO GENERAL"/>
    <s v="(en blanco)"/>
    <s v="99 - MULTIPROVINCIAL"/>
    <n v="48717091"/>
    <n v="5125117.5999999996"/>
  </r>
  <r>
    <s v="2024"/>
    <x v="0"/>
    <x v="0"/>
    <x v="1"/>
    <x v="7"/>
    <x v="2"/>
    <s v="0206 - MINISTERIO DE EDUCACIÓN"/>
    <s v="0010 - INSTITUTO NACIONAL DE BIENESTAR ESTUDIANTIL (INABIE)"/>
    <x v="2"/>
    <x v="10"/>
    <x v="40"/>
    <x v="6"/>
    <x v="39"/>
    <s v="N"/>
    <s v="00 - N/A"/>
    <s v="10 - FONDO GENERAL"/>
    <s v="(en blanco)"/>
    <s v="99 - MULTIPROVINCIAL"/>
    <n v="108913800"/>
    <n v="20101599.879999995"/>
  </r>
  <r>
    <s v="2024"/>
    <x v="0"/>
    <x v="0"/>
    <x v="1"/>
    <x v="7"/>
    <x v="2"/>
    <s v="0206 - MINISTERIO DE EDUCACIÓN"/>
    <s v="0010 - INSTITUTO NACIONAL DE BIENESTAR ESTUDIANTIL (INABIE)"/>
    <x v="2"/>
    <x v="10"/>
    <x v="40"/>
    <x v="6"/>
    <x v="40"/>
    <s v="N"/>
    <s v="00 - N/A"/>
    <s v="10 - FONDO GENERAL"/>
    <s v="(en blanco)"/>
    <s v="99 - MULTIPROVINCIAL"/>
    <n v="36440364"/>
    <n v="622896.03"/>
  </r>
  <r>
    <s v="2024"/>
    <x v="0"/>
    <x v="0"/>
    <x v="1"/>
    <x v="7"/>
    <x v="2"/>
    <s v="0206 - MINISTERIO DE EDUCACIÓN"/>
    <s v="0010 - INSTITUTO NACIONAL DE BIENESTAR ESTUDIANTIL (INABIE)"/>
    <x v="2"/>
    <x v="10"/>
    <x v="40"/>
    <x v="6"/>
    <x v="43"/>
    <s v="N"/>
    <s v="00 - N/A"/>
    <s v="10 - FONDO GENERAL"/>
    <s v="(en blanco)"/>
    <s v="99 - MULTIPROVINCIAL"/>
    <n v="12002822"/>
    <n v="0"/>
  </r>
  <r>
    <s v="2024"/>
    <x v="0"/>
    <x v="0"/>
    <x v="1"/>
    <x v="7"/>
    <x v="2"/>
    <s v="0206 - MINISTERIO DE EDUCACIÓN"/>
    <s v="0010 - INSTITUTO NACIONAL DE BIENESTAR ESTUDIANTIL (INABIE)"/>
    <x v="2"/>
    <x v="10"/>
    <x v="40"/>
    <x v="6"/>
    <x v="45"/>
    <s v="N"/>
    <s v="00 - N/A"/>
    <s v="10 - FONDO GENERAL"/>
    <s v="(en blanco)"/>
    <s v="99 - MULTIPROVINCIAL"/>
    <n v="0"/>
    <n v="0"/>
  </r>
  <r>
    <s v="2024"/>
    <x v="0"/>
    <x v="0"/>
    <x v="1"/>
    <x v="7"/>
    <x v="2"/>
    <s v="0206 - MINISTERIO DE EDUCACIÓN"/>
    <s v="0010 - INSTITUTO NACIONAL DE BIENESTAR ESTUDIANTIL (INABIE)"/>
    <x v="2"/>
    <x v="10"/>
    <x v="40"/>
    <x v="6"/>
    <x v="41"/>
    <s v="N"/>
    <s v="00 - N/A"/>
    <s v="10 - FONDO GENERAL"/>
    <s v="(en blanco)"/>
    <s v="99 - MULTIPROVINCIAL"/>
    <n v="37161420"/>
    <n v="0"/>
  </r>
  <r>
    <s v="2024"/>
    <x v="0"/>
    <x v="0"/>
    <x v="1"/>
    <x v="7"/>
    <x v="2"/>
    <s v="0206 - MINISTERIO DE EDUCACIÓN"/>
    <s v="0010 - INSTITUTO NACIONAL DE BIENESTAR ESTUDIANTIL (INABIE)"/>
    <x v="2"/>
    <x v="10"/>
    <x v="40"/>
    <x v="5"/>
    <x v="42"/>
    <s v="N"/>
    <s v="00 - N/A"/>
    <s v="10 - FONDO GENERAL"/>
    <s v="(en blanco)"/>
    <s v="99 - MULTIPROVINCIAL"/>
    <n v="48225000"/>
    <n v="0"/>
  </r>
  <r>
    <s v="2024"/>
    <x v="0"/>
    <x v="0"/>
    <x v="1"/>
    <x v="7"/>
    <x v="2"/>
    <s v="0207 - MINISTERIO DE SALUD PÚBLICA Y ASISTENCIA SOCIAL"/>
    <s v="0001 - MINISTERIO DE SALUD PUBLICA Y ASISTENCIA SOCIAL"/>
    <x v="2"/>
    <x v="3"/>
    <x v="47"/>
    <x v="6"/>
    <x v="36"/>
    <s v="N"/>
    <s v="00 - N/A"/>
    <s v="10 - FONDO GENERAL"/>
    <s v="(en blanco)"/>
    <s v="99 - MULTIPROVINCIAL"/>
    <n v="2279000"/>
    <n v="0"/>
  </r>
  <r>
    <s v="2024"/>
    <x v="0"/>
    <x v="0"/>
    <x v="1"/>
    <x v="7"/>
    <x v="2"/>
    <s v="0207 - MINISTERIO DE SALUD PÚBLICA Y ASISTENCIA SOCIAL"/>
    <s v="0001 - MINISTERIO DE SALUD PUBLICA Y ASISTENCIA SOCIAL"/>
    <x v="2"/>
    <x v="3"/>
    <x v="47"/>
    <x v="6"/>
    <x v="36"/>
    <s v="S"/>
    <s v="01 - CONSTRUCCIÓN  DEL LABORATORIO REGIONAL DE SALUD PÚBLICA EN AZUA DE COMPOSTELA"/>
    <s v="70 - DONACION EXTERNA"/>
    <n v="14804"/>
    <s v="99 - MULTIPROVINCIAL"/>
    <n v="452000"/>
    <n v="0"/>
  </r>
  <r>
    <s v="2024"/>
    <x v="0"/>
    <x v="0"/>
    <x v="1"/>
    <x v="7"/>
    <x v="2"/>
    <s v="0207 - MINISTERIO DE SALUD PÚBLICA Y ASISTENCIA SOCIAL"/>
    <s v="0001 - MINISTERIO DE SALUD PUBLICA Y ASISTENCIA SOCIAL"/>
    <x v="2"/>
    <x v="3"/>
    <x v="47"/>
    <x v="6"/>
    <x v="37"/>
    <s v="N"/>
    <s v="00 - N/A"/>
    <s v="10 - FONDO GENERAL"/>
    <s v="(en blanco)"/>
    <s v="99 - MULTIPROVINCIAL"/>
    <n v="1100000"/>
    <n v="0"/>
  </r>
  <r>
    <s v="2024"/>
    <x v="0"/>
    <x v="0"/>
    <x v="1"/>
    <x v="7"/>
    <x v="2"/>
    <s v="0207 - MINISTERIO DE SALUD PÚBLICA Y ASISTENCIA SOCIAL"/>
    <s v="0001 - MINISTERIO DE SALUD PUBLICA Y ASISTENCIA SOCIAL"/>
    <x v="2"/>
    <x v="3"/>
    <x v="47"/>
    <x v="6"/>
    <x v="38"/>
    <s v="N"/>
    <s v="00 - N/A"/>
    <s v="10 - FONDO GENERAL"/>
    <s v="(en blanco)"/>
    <s v="99 - MULTIPROVINCIAL"/>
    <n v="9166554"/>
    <n v="0"/>
  </r>
  <r>
    <s v="2024"/>
    <x v="0"/>
    <x v="0"/>
    <x v="1"/>
    <x v="7"/>
    <x v="2"/>
    <s v="0207 - MINISTERIO DE SALUD PÚBLICA Y ASISTENCIA SOCIAL"/>
    <s v="0001 - MINISTERIO DE SALUD PUBLICA Y ASISTENCIA SOCIAL"/>
    <x v="2"/>
    <x v="3"/>
    <x v="47"/>
    <x v="6"/>
    <x v="38"/>
    <s v="S"/>
    <s v="01 - CONSTRUCCIÓN  DEL LABORATORIO REGIONAL DE SALUD PÚBLICA EN AZUA DE COMPOSTELA"/>
    <s v="70 - DONACION EXTERNA"/>
    <n v="14804"/>
    <s v="99 - MULTIPROVINCIAL"/>
    <n v="11300000"/>
    <n v="0"/>
  </r>
  <r>
    <s v="2024"/>
    <x v="0"/>
    <x v="0"/>
    <x v="1"/>
    <x v="7"/>
    <x v="2"/>
    <s v="0207 - MINISTERIO DE SALUD PÚBLICA Y ASISTENCIA SOCIAL"/>
    <s v="0001 - MINISTERIO DE SALUD PUBLICA Y ASISTENCIA SOCIAL"/>
    <x v="2"/>
    <x v="3"/>
    <x v="47"/>
    <x v="6"/>
    <x v="39"/>
    <s v="N"/>
    <s v="00 - N/A"/>
    <s v="10 - FONDO GENERAL"/>
    <s v="(en blanco)"/>
    <s v="99 - MULTIPROVINCIAL"/>
    <n v="2200000"/>
    <n v="0"/>
  </r>
  <r>
    <s v="2024"/>
    <x v="0"/>
    <x v="0"/>
    <x v="1"/>
    <x v="7"/>
    <x v="2"/>
    <s v="0207 - MINISTERIO DE SALUD PÚBLICA Y ASISTENCIA SOCIAL"/>
    <s v="0001 - MINISTERIO DE SALUD PUBLICA Y ASISTENCIA SOCIAL"/>
    <x v="2"/>
    <x v="3"/>
    <x v="47"/>
    <x v="6"/>
    <x v="40"/>
    <s v="N"/>
    <s v="00 - N/A"/>
    <s v="10 - FONDO GENERAL"/>
    <s v="(en blanco)"/>
    <s v="99 - MULTIPROVINCIAL"/>
    <n v="1500000"/>
    <n v="0"/>
  </r>
  <r>
    <s v="2024"/>
    <x v="0"/>
    <x v="0"/>
    <x v="1"/>
    <x v="7"/>
    <x v="2"/>
    <s v="0207 - MINISTERIO DE SALUD PÚBLICA Y ASISTENCIA SOCIAL"/>
    <s v="0001 - MINISTERIO DE SALUD PUBLICA Y ASISTENCIA SOCIAL"/>
    <x v="2"/>
    <x v="3"/>
    <x v="47"/>
    <x v="5"/>
    <x v="42"/>
    <s v="S"/>
    <s v="01 - CONSTRUCCIÓN  DEL LABORATORIO REGIONAL DE SALUD PÚBLICA EN AZUA DE COMPOSTELA"/>
    <s v="70 - DONACION EXTERNA"/>
    <n v="14804"/>
    <s v="99 - MULTIPROVINCIAL"/>
    <n v="5650000"/>
    <n v="0"/>
  </r>
  <r>
    <s v="2024"/>
    <x v="0"/>
    <x v="0"/>
    <x v="1"/>
    <x v="7"/>
    <x v="2"/>
    <s v="0207 - MINISTERIO DE SALUD PÚBLICA Y ASISTENCIA SOCIAL"/>
    <s v="0001 - MINISTERIO DE SALUD PUBLICA Y ASISTENCIA SOCIAL"/>
    <x v="2"/>
    <x v="3"/>
    <x v="19"/>
    <x v="6"/>
    <x v="36"/>
    <s v="N"/>
    <s v="00 - N/A"/>
    <s v="10 - FONDO GENERAL"/>
    <s v="(en blanco)"/>
    <s v="99 - MULTIPROVINCIAL"/>
    <n v="150000"/>
    <n v="0"/>
  </r>
  <r>
    <s v="2024"/>
    <x v="0"/>
    <x v="0"/>
    <x v="1"/>
    <x v="7"/>
    <x v="2"/>
    <s v="0207 - MINISTERIO DE SALUD PÚBLICA Y ASISTENCIA SOCIAL"/>
    <s v="0001 - MINISTERIO DE SALUD PUBLICA Y ASISTENCIA SOCIAL"/>
    <x v="2"/>
    <x v="3"/>
    <x v="19"/>
    <x v="6"/>
    <x v="38"/>
    <s v="N"/>
    <s v="00 - N/A"/>
    <s v="10 - FONDO GENERAL"/>
    <s v="(en blanco)"/>
    <s v="99 - MULTIPROVINCIAL"/>
    <n v="150000"/>
    <n v="0"/>
  </r>
  <r>
    <s v="2024"/>
    <x v="0"/>
    <x v="0"/>
    <x v="1"/>
    <x v="7"/>
    <x v="2"/>
    <s v="0207 - MINISTERIO DE SALUD PÚBLICA Y ASISTENCIA SOCIAL"/>
    <s v="0001 - MINISTERIO DE SALUD PUBLICA Y ASISTENCIA SOCIAL"/>
    <x v="2"/>
    <x v="3"/>
    <x v="19"/>
    <x v="6"/>
    <x v="40"/>
    <s v="N"/>
    <s v="00 - N/A"/>
    <s v="10 - FONDO GENERAL"/>
    <s v="(en blanco)"/>
    <s v="99 - MULTIPROVINCIAL"/>
    <n v="0"/>
    <n v="0"/>
  </r>
  <r>
    <s v="2024"/>
    <x v="0"/>
    <x v="0"/>
    <x v="1"/>
    <x v="7"/>
    <x v="2"/>
    <s v="0207 - MINISTERIO DE SALUD PÚBLICA Y ASISTENCIA SOCIAL"/>
    <s v="0001 - MINISTERIO DE SALUD PUBLICA Y ASISTENCIA SOCIAL"/>
    <x v="2"/>
    <x v="3"/>
    <x v="19"/>
    <x v="6"/>
    <x v="41"/>
    <s v="N"/>
    <s v="00 - N/A"/>
    <s v="10 - FONDO GENERAL"/>
    <s v="(en blanco)"/>
    <s v="99 - MULTIPROVINCIAL"/>
    <n v="200000"/>
    <n v="0"/>
  </r>
  <r>
    <s v="2024"/>
    <x v="0"/>
    <x v="0"/>
    <x v="1"/>
    <x v="7"/>
    <x v="2"/>
    <s v="0207 - MINISTERIO DE SALUD PÚBLICA Y ASISTENCIA SOCIAL"/>
    <s v="0001 - MINISTERIO DE SALUD PUBLICA Y ASISTENCIA SOCIAL"/>
    <x v="2"/>
    <x v="3"/>
    <x v="48"/>
    <x v="6"/>
    <x v="36"/>
    <s v="N"/>
    <s v="00 - N/A"/>
    <s v="10 - FONDO GENERAL"/>
    <s v="(en blanco)"/>
    <s v="99 - MULTIPROVINCIAL"/>
    <n v="60442196"/>
    <n v="10402906.619999999"/>
  </r>
  <r>
    <s v="2024"/>
    <x v="0"/>
    <x v="0"/>
    <x v="1"/>
    <x v="7"/>
    <x v="2"/>
    <s v="0207 - MINISTERIO DE SALUD PÚBLICA Y ASISTENCIA SOCIAL"/>
    <s v="0001 - MINISTERIO DE SALUD PUBLICA Y ASISTENCIA SOCIAL"/>
    <x v="2"/>
    <x v="3"/>
    <x v="48"/>
    <x v="6"/>
    <x v="37"/>
    <s v="N"/>
    <s v="00 - N/A"/>
    <s v="10 - FONDO GENERAL"/>
    <s v="(en blanco)"/>
    <s v="99 - MULTIPROVINCIAL"/>
    <n v="2664140"/>
    <n v="366163.02"/>
  </r>
  <r>
    <s v="2024"/>
    <x v="0"/>
    <x v="0"/>
    <x v="1"/>
    <x v="7"/>
    <x v="2"/>
    <s v="0207 - MINISTERIO DE SALUD PÚBLICA Y ASISTENCIA SOCIAL"/>
    <s v="0001 - MINISTERIO DE SALUD PUBLICA Y ASISTENCIA SOCIAL"/>
    <x v="2"/>
    <x v="3"/>
    <x v="48"/>
    <x v="6"/>
    <x v="38"/>
    <s v="N"/>
    <s v="00 - N/A"/>
    <s v="10 - FONDO GENERAL"/>
    <s v="(en blanco)"/>
    <s v="99 - MULTIPROVINCIAL"/>
    <n v="9305300"/>
    <n v="1669873.91"/>
  </r>
  <r>
    <s v="2024"/>
    <x v="0"/>
    <x v="0"/>
    <x v="1"/>
    <x v="7"/>
    <x v="2"/>
    <s v="0207 - MINISTERIO DE SALUD PÚBLICA Y ASISTENCIA SOCIAL"/>
    <s v="0001 - MINISTERIO DE SALUD PUBLICA Y ASISTENCIA SOCIAL"/>
    <x v="2"/>
    <x v="3"/>
    <x v="48"/>
    <x v="6"/>
    <x v="39"/>
    <s v="N"/>
    <s v="00 - N/A"/>
    <s v="10 - FONDO GENERAL"/>
    <s v="(en blanco)"/>
    <s v="99 - MULTIPROVINCIAL"/>
    <n v="23014000"/>
    <n v="16795767.690000001"/>
  </r>
  <r>
    <s v="2024"/>
    <x v="0"/>
    <x v="0"/>
    <x v="1"/>
    <x v="7"/>
    <x v="2"/>
    <s v="0207 - MINISTERIO DE SALUD PÚBLICA Y ASISTENCIA SOCIAL"/>
    <s v="0001 - MINISTERIO DE SALUD PUBLICA Y ASISTENCIA SOCIAL"/>
    <x v="2"/>
    <x v="3"/>
    <x v="48"/>
    <x v="6"/>
    <x v="40"/>
    <s v="N"/>
    <s v="00 - N/A"/>
    <s v="10 - FONDO GENERAL"/>
    <s v="(en blanco)"/>
    <s v="99 - MULTIPROVINCIAL"/>
    <n v="23511590"/>
    <n v="1302440.31"/>
  </r>
  <r>
    <s v="2024"/>
    <x v="0"/>
    <x v="0"/>
    <x v="1"/>
    <x v="7"/>
    <x v="2"/>
    <s v="0207 - MINISTERIO DE SALUD PÚBLICA Y ASISTENCIA SOCIAL"/>
    <s v="0001 - MINISTERIO DE SALUD PUBLICA Y ASISTENCIA SOCIAL"/>
    <x v="2"/>
    <x v="3"/>
    <x v="48"/>
    <x v="6"/>
    <x v="40"/>
    <s v="N"/>
    <s v="00 - N/A"/>
    <s v="20 - FONDOS CON DESTINO ESPECÍFICO"/>
    <s v="(en blanco)"/>
    <s v="99 - MULTIPROVINCIAL"/>
    <n v="0"/>
    <n v="0"/>
  </r>
  <r>
    <s v="2024"/>
    <x v="0"/>
    <x v="0"/>
    <x v="1"/>
    <x v="7"/>
    <x v="2"/>
    <s v="0207 - MINISTERIO DE SALUD PÚBLICA Y ASISTENCIA SOCIAL"/>
    <s v="0001 - MINISTERIO DE SALUD PUBLICA Y ASISTENCIA SOCIAL"/>
    <x v="2"/>
    <x v="3"/>
    <x v="48"/>
    <x v="6"/>
    <x v="40"/>
    <s v="N"/>
    <s v="00 - N/A"/>
    <s v="50 - CRÉDITO INTERNO"/>
    <s v="(en blanco)"/>
    <s v="99 - MULTIPROVINCIAL"/>
    <n v="0"/>
    <n v="0"/>
  </r>
  <r>
    <s v="2024"/>
    <x v="0"/>
    <x v="0"/>
    <x v="1"/>
    <x v="7"/>
    <x v="2"/>
    <s v="0207 - MINISTERIO DE SALUD PÚBLICA Y ASISTENCIA SOCIAL"/>
    <s v="0001 - MINISTERIO DE SALUD PUBLICA Y ASISTENCIA SOCIAL"/>
    <x v="2"/>
    <x v="3"/>
    <x v="48"/>
    <x v="6"/>
    <x v="43"/>
    <s v="N"/>
    <s v="00 - N/A"/>
    <s v="10 - FONDO GENERAL"/>
    <s v="(en blanco)"/>
    <s v="99 - MULTIPROVINCIAL"/>
    <n v="265600"/>
    <n v="94373"/>
  </r>
  <r>
    <s v="2024"/>
    <x v="0"/>
    <x v="0"/>
    <x v="1"/>
    <x v="7"/>
    <x v="2"/>
    <s v="0207 - MINISTERIO DE SALUD PÚBLICA Y ASISTENCIA SOCIAL"/>
    <s v="0001 - MINISTERIO DE SALUD PUBLICA Y ASISTENCIA SOCIAL"/>
    <x v="2"/>
    <x v="3"/>
    <x v="48"/>
    <x v="6"/>
    <x v="41"/>
    <s v="N"/>
    <s v="00 - N/A"/>
    <s v="10 - FONDO GENERAL"/>
    <s v="(en blanco)"/>
    <s v="99 - MULTIPROVINCIAL"/>
    <n v="7112500"/>
    <n v="70362.92"/>
  </r>
  <r>
    <s v="2024"/>
    <x v="0"/>
    <x v="0"/>
    <x v="1"/>
    <x v="7"/>
    <x v="2"/>
    <s v="0207 - MINISTERIO DE SALUD PÚBLICA Y ASISTENCIA SOCIAL"/>
    <s v="0001 - MINISTERIO DE SALUD PUBLICA Y ASISTENCIA SOCIAL"/>
    <x v="2"/>
    <x v="3"/>
    <x v="48"/>
    <x v="6"/>
    <x v="44"/>
    <s v="N"/>
    <s v="00 - N/A"/>
    <s v="10 - FONDO GENERAL"/>
    <s v="(en blanco)"/>
    <s v="99 - MULTIPROVINCIAL"/>
    <n v="500000"/>
    <n v="0"/>
  </r>
  <r>
    <s v="2024"/>
    <x v="0"/>
    <x v="0"/>
    <x v="1"/>
    <x v="7"/>
    <x v="2"/>
    <s v="0207 - MINISTERIO DE SALUD PÚBLICA Y ASISTENCIA SOCIAL"/>
    <s v="0001 - MINISTERIO DE SALUD PUBLICA Y ASISTENCIA SOCIAL"/>
    <x v="2"/>
    <x v="3"/>
    <x v="48"/>
    <x v="5"/>
    <x v="42"/>
    <s v="N"/>
    <s v="00 - N/A"/>
    <s v="10 - FONDO GENERAL"/>
    <s v="(en blanco)"/>
    <s v="99 - MULTIPROVINCIAL"/>
    <n v="35952000"/>
    <n v="15114028.190000001"/>
  </r>
  <r>
    <s v="2024"/>
    <x v="0"/>
    <x v="0"/>
    <x v="1"/>
    <x v="7"/>
    <x v="2"/>
    <s v="0207 - MINISTERIO DE SALUD PÚBLICA Y ASISTENCIA SOCIAL"/>
    <s v="0007 - CONSEJO NACIONAL PARA EL VIH SIDA"/>
    <x v="2"/>
    <x v="3"/>
    <x v="47"/>
    <x v="6"/>
    <x v="36"/>
    <s v="N"/>
    <s v="00 - N/A"/>
    <s v="70 - DONACION EXTERNA"/>
    <s v="(en blanco)"/>
    <s v="99 - MULTIPROVINCIAL"/>
    <n v="0"/>
    <n v="0"/>
  </r>
  <r>
    <s v="2024"/>
    <x v="0"/>
    <x v="0"/>
    <x v="1"/>
    <x v="7"/>
    <x v="2"/>
    <s v="0207 - MINISTERIO DE SALUD PÚBLICA Y ASISTENCIA SOCIAL"/>
    <s v="0007 - CONSEJO NACIONAL PARA EL VIH SIDA"/>
    <x v="2"/>
    <x v="3"/>
    <x v="47"/>
    <x v="6"/>
    <x v="36"/>
    <s v="S"/>
    <s v="00 - N/A"/>
    <s v="10 - FONDO GENERAL"/>
    <s v="(en blanco)"/>
    <s v="99 - MULTIPROVINCIAL"/>
    <n v="4253100"/>
    <n v="3806225.15"/>
  </r>
  <r>
    <s v="2024"/>
    <x v="0"/>
    <x v="0"/>
    <x v="1"/>
    <x v="7"/>
    <x v="2"/>
    <s v="0207 - MINISTERIO DE SALUD PÚBLICA Y ASISTENCIA SOCIAL"/>
    <s v="0007 - CONSEJO NACIONAL PARA EL VIH SIDA"/>
    <x v="2"/>
    <x v="3"/>
    <x v="47"/>
    <x v="6"/>
    <x v="36"/>
    <s v="S"/>
    <s v="00 - N/A"/>
    <s v="70 - DONACION EXTERNA"/>
    <s v="(en blanco)"/>
    <s v="99 - MULTIPROVINCIAL"/>
    <n v="0"/>
    <n v="0"/>
  </r>
  <r>
    <s v="2024"/>
    <x v="0"/>
    <x v="0"/>
    <x v="1"/>
    <x v="7"/>
    <x v="2"/>
    <s v="0207 - MINISTERIO DE SALUD PÚBLICA Y ASISTENCIA SOCIAL"/>
    <s v="0007 - CONSEJO NACIONAL PARA EL VIH SIDA"/>
    <x v="2"/>
    <x v="3"/>
    <x v="47"/>
    <x v="6"/>
    <x v="37"/>
    <s v="S"/>
    <s v="00 - N/A"/>
    <s v="10 - FONDO GENERAL"/>
    <s v="(en blanco)"/>
    <s v="99 - MULTIPROVINCIAL"/>
    <n v="0"/>
    <n v="0"/>
  </r>
  <r>
    <s v="2024"/>
    <x v="0"/>
    <x v="0"/>
    <x v="1"/>
    <x v="7"/>
    <x v="2"/>
    <s v="0207 - MINISTERIO DE SALUD PÚBLICA Y ASISTENCIA SOCIAL"/>
    <s v="0007 - CONSEJO NACIONAL PARA EL VIH SIDA"/>
    <x v="2"/>
    <x v="3"/>
    <x v="47"/>
    <x v="6"/>
    <x v="38"/>
    <s v="N"/>
    <s v="00 - N/A"/>
    <s v="70 - DONACION EXTERNA"/>
    <s v="(en blanco)"/>
    <s v="99 - MULTIPROVINCIAL"/>
    <n v="0"/>
    <n v="0"/>
  </r>
  <r>
    <s v="2024"/>
    <x v="0"/>
    <x v="0"/>
    <x v="1"/>
    <x v="7"/>
    <x v="2"/>
    <s v="0207 - MINISTERIO DE SALUD PÚBLICA Y ASISTENCIA SOCIAL"/>
    <s v="0007 - CONSEJO NACIONAL PARA EL VIH SIDA"/>
    <x v="2"/>
    <x v="3"/>
    <x v="47"/>
    <x v="6"/>
    <x v="38"/>
    <s v="S"/>
    <s v="00 - N/A"/>
    <s v="70 - DONACION EXTERNA"/>
    <s v="(en blanco)"/>
    <s v="99 - MULTIPROVINCIAL"/>
    <n v="0"/>
    <n v="0"/>
  </r>
  <r>
    <s v="2024"/>
    <x v="0"/>
    <x v="0"/>
    <x v="1"/>
    <x v="7"/>
    <x v="2"/>
    <s v="0207 - MINISTERIO DE SALUD PÚBLICA Y ASISTENCIA SOCIAL"/>
    <s v="0007 - CONSEJO NACIONAL PARA EL VIH SIDA"/>
    <x v="2"/>
    <x v="3"/>
    <x v="47"/>
    <x v="6"/>
    <x v="39"/>
    <s v="S"/>
    <s v="00 - N/A"/>
    <s v="10 - FONDO GENERAL"/>
    <s v="(en blanco)"/>
    <s v="99 - MULTIPROVINCIAL"/>
    <n v="6000000"/>
    <n v="0"/>
  </r>
  <r>
    <s v="2024"/>
    <x v="0"/>
    <x v="0"/>
    <x v="1"/>
    <x v="7"/>
    <x v="2"/>
    <s v="0207 - MINISTERIO DE SALUD PÚBLICA Y ASISTENCIA SOCIAL"/>
    <s v="0007 - CONSEJO NACIONAL PARA EL VIH SIDA"/>
    <x v="2"/>
    <x v="3"/>
    <x v="47"/>
    <x v="6"/>
    <x v="40"/>
    <s v="S"/>
    <s v="00 - N/A"/>
    <s v="10 - FONDO GENERAL"/>
    <s v="(en blanco)"/>
    <s v="99 - MULTIPROVINCIAL"/>
    <n v="5565600"/>
    <n v="193284"/>
  </r>
  <r>
    <s v="2024"/>
    <x v="0"/>
    <x v="0"/>
    <x v="1"/>
    <x v="7"/>
    <x v="2"/>
    <s v="0207 - MINISTERIO DE SALUD PÚBLICA Y ASISTENCIA SOCIAL"/>
    <s v="0007 - CONSEJO NACIONAL PARA EL VIH SIDA"/>
    <x v="2"/>
    <x v="3"/>
    <x v="47"/>
    <x v="6"/>
    <x v="43"/>
    <s v="S"/>
    <s v="00 - N/A"/>
    <s v="10 - FONDO GENERAL"/>
    <s v="(en blanco)"/>
    <s v="99 - MULTIPROVINCIAL"/>
    <n v="0"/>
    <n v="0"/>
  </r>
  <r>
    <s v="2024"/>
    <x v="0"/>
    <x v="0"/>
    <x v="1"/>
    <x v="7"/>
    <x v="2"/>
    <s v="0207 - MINISTERIO DE SALUD PÚBLICA Y ASISTENCIA SOCIAL"/>
    <s v="0007 - CONSEJO NACIONAL PARA EL VIH SIDA"/>
    <x v="2"/>
    <x v="3"/>
    <x v="48"/>
    <x v="6"/>
    <x v="36"/>
    <s v="N"/>
    <s v="00 - N/A"/>
    <s v="10 - FONDO GENERAL"/>
    <s v="(en blanco)"/>
    <s v="99 - MULTIPROVINCIAL"/>
    <n v="2247363"/>
    <n v="217842.94"/>
  </r>
  <r>
    <s v="2024"/>
    <x v="0"/>
    <x v="0"/>
    <x v="1"/>
    <x v="7"/>
    <x v="2"/>
    <s v="0207 - MINISTERIO DE SALUD PÚBLICA Y ASISTENCIA SOCIAL"/>
    <s v="0007 - CONSEJO NACIONAL PARA EL VIH SIDA"/>
    <x v="2"/>
    <x v="3"/>
    <x v="48"/>
    <x v="6"/>
    <x v="36"/>
    <s v="N"/>
    <s v="00 - N/A"/>
    <s v="70 - DONACION EXTERNA"/>
    <s v="(en blanco)"/>
    <s v="99 - MULTIPROVINCIAL"/>
    <n v="15201551"/>
    <n v="0"/>
  </r>
  <r>
    <s v="2024"/>
    <x v="0"/>
    <x v="0"/>
    <x v="1"/>
    <x v="7"/>
    <x v="2"/>
    <s v="0207 - MINISTERIO DE SALUD PÚBLICA Y ASISTENCIA SOCIAL"/>
    <s v="0007 - CONSEJO NACIONAL PARA EL VIH SIDA"/>
    <x v="2"/>
    <x v="3"/>
    <x v="48"/>
    <x v="6"/>
    <x v="39"/>
    <s v="N"/>
    <s v="00 - N/A"/>
    <s v="10 - FONDO GENERAL"/>
    <s v="(en blanco)"/>
    <s v="99 - MULTIPROVINCIAL"/>
    <n v="7236000"/>
    <n v="0"/>
  </r>
  <r>
    <s v="2024"/>
    <x v="0"/>
    <x v="0"/>
    <x v="1"/>
    <x v="7"/>
    <x v="2"/>
    <s v="0207 - MINISTERIO DE SALUD PÚBLICA Y ASISTENCIA SOCIAL"/>
    <s v="0017 - PROGRAMA DE MEDICAMENTOS ESENCIALES"/>
    <x v="2"/>
    <x v="3"/>
    <x v="48"/>
    <x v="6"/>
    <x v="36"/>
    <s v="N"/>
    <s v="00 - N/A"/>
    <s v="10 - FONDO GENERAL"/>
    <s v="(en blanco)"/>
    <s v="99 - MULTIPROVINCIAL"/>
    <n v="51217155"/>
    <n v="12920693.42"/>
  </r>
  <r>
    <s v="2024"/>
    <x v="0"/>
    <x v="0"/>
    <x v="1"/>
    <x v="7"/>
    <x v="2"/>
    <s v="0207 - MINISTERIO DE SALUD PÚBLICA Y ASISTENCIA SOCIAL"/>
    <s v="0017 - PROGRAMA DE MEDICAMENTOS ESENCIALES"/>
    <x v="2"/>
    <x v="3"/>
    <x v="48"/>
    <x v="6"/>
    <x v="37"/>
    <s v="N"/>
    <s v="00 - N/A"/>
    <s v="10 - FONDO GENERAL"/>
    <s v="(en blanco)"/>
    <s v="99 - MULTIPROVINCIAL"/>
    <n v="1310000"/>
    <n v="442193.95999999996"/>
  </r>
  <r>
    <s v="2024"/>
    <x v="0"/>
    <x v="0"/>
    <x v="1"/>
    <x v="7"/>
    <x v="2"/>
    <s v="0207 - MINISTERIO DE SALUD PÚBLICA Y ASISTENCIA SOCIAL"/>
    <s v="0017 - PROGRAMA DE MEDICAMENTOS ESENCIALES"/>
    <x v="2"/>
    <x v="3"/>
    <x v="48"/>
    <x v="6"/>
    <x v="38"/>
    <s v="N"/>
    <s v="00 - N/A"/>
    <s v="10 - FONDO GENERAL"/>
    <s v="(en blanco)"/>
    <s v="99 - MULTIPROVINCIAL"/>
    <n v="77200"/>
    <n v="319620"/>
  </r>
  <r>
    <s v="2024"/>
    <x v="0"/>
    <x v="0"/>
    <x v="1"/>
    <x v="7"/>
    <x v="2"/>
    <s v="0207 - MINISTERIO DE SALUD PÚBLICA Y ASISTENCIA SOCIAL"/>
    <s v="0017 - PROGRAMA DE MEDICAMENTOS ESENCIALES"/>
    <x v="2"/>
    <x v="3"/>
    <x v="48"/>
    <x v="6"/>
    <x v="39"/>
    <s v="N"/>
    <s v="00 - N/A"/>
    <s v="10 - FONDO GENERAL"/>
    <s v="(en blanco)"/>
    <s v="99 - MULTIPROVINCIAL"/>
    <n v="22170000"/>
    <n v="0"/>
  </r>
  <r>
    <s v="2024"/>
    <x v="0"/>
    <x v="0"/>
    <x v="1"/>
    <x v="7"/>
    <x v="2"/>
    <s v="0207 - MINISTERIO DE SALUD PÚBLICA Y ASISTENCIA SOCIAL"/>
    <s v="0017 - PROGRAMA DE MEDICAMENTOS ESENCIALES"/>
    <x v="2"/>
    <x v="3"/>
    <x v="48"/>
    <x v="6"/>
    <x v="40"/>
    <s v="N"/>
    <s v="00 - N/A"/>
    <s v="10 - FONDO GENERAL"/>
    <s v="(en blanco)"/>
    <s v="99 - MULTIPROVINCIAL"/>
    <n v="10167298"/>
    <n v="998044"/>
  </r>
  <r>
    <s v="2024"/>
    <x v="0"/>
    <x v="0"/>
    <x v="1"/>
    <x v="7"/>
    <x v="2"/>
    <s v="0207 - MINISTERIO DE SALUD PÚBLICA Y ASISTENCIA SOCIAL"/>
    <s v="0017 - PROGRAMA DE MEDICAMENTOS ESENCIALES"/>
    <x v="2"/>
    <x v="3"/>
    <x v="48"/>
    <x v="6"/>
    <x v="43"/>
    <s v="N"/>
    <s v="00 - N/A"/>
    <s v="10 - FONDO GENERAL"/>
    <s v="(en blanco)"/>
    <s v="99 - MULTIPROVINCIAL"/>
    <n v="480055"/>
    <n v="0"/>
  </r>
  <r>
    <s v="2024"/>
    <x v="0"/>
    <x v="0"/>
    <x v="1"/>
    <x v="7"/>
    <x v="2"/>
    <s v="0207 - MINISTERIO DE SALUD PÚBLICA Y ASISTENCIA SOCIAL"/>
    <s v="0017 - PROGRAMA DE MEDICAMENTOS ESENCIALES"/>
    <x v="2"/>
    <x v="3"/>
    <x v="48"/>
    <x v="6"/>
    <x v="41"/>
    <s v="N"/>
    <s v="00 - N/A"/>
    <s v="10 - FONDO GENERAL"/>
    <s v="(en blanco)"/>
    <s v="99 - MULTIPROVINCIAL"/>
    <n v="3275000"/>
    <n v="0"/>
  </r>
  <r>
    <s v="2024"/>
    <x v="0"/>
    <x v="0"/>
    <x v="1"/>
    <x v="7"/>
    <x v="2"/>
    <s v="0207 - MINISTERIO DE SALUD PÚBLICA Y ASISTENCIA SOCIAL"/>
    <s v="0017 - PROGRAMA DE MEDICAMENTOS ESENCIALES"/>
    <x v="2"/>
    <x v="3"/>
    <x v="48"/>
    <x v="6"/>
    <x v="44"/>
    <s v="N"/>
    <s v="00 - N/A"/>
    <s v="10 - FONDO GENERAL"/>
    <s v="(en blanco)"/>
    <s v="99 - MULTIPROVINCIAL"/>
    <n v="100000"/>
    <n v="0"/>
  </r>
  <r>
    <s v="2024"/>
    <x v="0"/>
    <x v="0"/>
    <x v="1"/>
    <x v="7"/>
    <x v="2"/>
    <s v="0207 - MINISTERIO DE SALUD PÚBLICA Y ASISTENCIA SOCIAL"/>
    <s v="0017 - PROGRAMA DE MEDICAMENTOS ESENCIALES"/>
    <x v="2"/>
    <x v="3"/>
    <x v="48"/>
    <x v="5"/>
    <x v="42"/>
    <s v="N"/>
    <s v="00 - N/A"/>
    <s v="10 - FONDO GENERAL"/>
    <s v="(en blanco)"/>
    <s v="99 - MULTIPROVINCIAL"/>
    <n v="31500000"/>
    <n v="4851702.46"/>
  </r>
  <r>
    <s v="2024"/>
    <x v="0"/>
    <x v="0"/>
    <x v="1"/>
    <x v="7"/>
    <x v="2"/>
    <s v="0207 - MINISTERIO DE SALUD PÚBLICA Y ASISTENCIA SOCIAL"/>
    <s v="0031 - CENTRO DE ATENCION INTEGRAL PARA LA DISCAPACIDAD (CAID)"/>
    <x v="2"/>
    <x v="3"/>
    <x v="48"/>
    <x v="6"/>
    <x v="36"/>
    <s v="N"/>
    <s v="00 - N/A"/>
    <s v="10 - FONDO GENERAL"/>
    <s v="(en blanco)"/>
    <s v="99 - MULTIPROVINCIAL"/>
    <n v="2663700"/>
    <n v="730761.90999999992"/>
  </r>
  <r>
    <s v="2024"/>
    <x v="0"/>
    <x v="0"/>
    <x v="1"/>
    <x v="7"/>
    <x v="2"/>
    <s v="0207 - MINISTERIO DE SALUD PÚBLICA Y ASISTENCIA SOCIAL"/>
    <s v="0031 - CENTRO DE ATENCION INTEGRAL PARA LA DISCAPACIDAD (CAID)"/>
    <x v="2"/>
    <x v="3"/>
    <x v="48"/>
    <x v="6"/>
    <x v="36"/>
    <s v="N"/>
    <s v="00 - N/A"/>
    <s v="70 - DONACION EXTERNA"/>
    <s v="(en blanco)"/>
    <s v="99 - MULTIPROVINCIAL"/>
    <n v="0"/>
    <n v="593891.5199999999"/>
  </r>
  <r>
    <s v="2024"/>
    <x v="0"/>
    <x v="0"/>
    <x v="1"/>
    <x v="7"/>
    <x v="2"/>
    <s v="0207 - MINISTERIO DE SALUD PÚBLICA Y ASISTENCIA SOCIAL"/>
    <s v="0031 - CENTRO DE ATENCION INTEGRAL PARA LA DISCAPACIDAD (CAID)"/>
    <x v="2"/>
    <x v="3"/>
    <x v="48"/>
    <x v="6"/>
    <x v="37"/>
    <s v="N"/>
    <s v="00 - N/A"/>
    <s v="10 - FONDO GENERAL"/>
    <s v="(en blanco)"/>
    <s v="99 - MULTIPROVINCIAL"/>
    <n v="78985"/>
    <n v="0"/>
  </r>
  <r>
    <s v="2024"/>
    <x v="0"/>
    <x v="0"/>
    <x v="1"/>
    <x v="7"/>
    <x v="2"/>
    <s v="0207 - MINISTERIO DE SALUD PÚBLICA Y ASISTENCIA SOCIAL"/>
    <s v="0031 - CENTRO DE ATENCION INTEGRAL PARA LA DISCAPACIDAD (CAID)"/>
    <x v="2"/>
    <x v="3"/>
    <x v="48"/>
    <x v="6"/>
    <x v="37"/>
    <s v="N"/>
    <s v="00 - N/A"/>
    <s v="70 - DONACION EXTERNA"/>
    <s v="(en blanco)"/>
    <s v="99 - MULTIPROVINCIAL"/>
    <n v="0"/>
    <n v="1443428.98"/>
  </r>
  <r>
    <s v="2024"/>
    <x v="0"/>
    <x v="0"/>
    <x v="1"/>
    <x v="7"/>
    <x v="2"/>
    <s v="0207 - MINISTERIO DE SALUD PÚBLICA Y ASISTENCIA SOCIAL"/>
    <s v="0031 - CENTRO DE ATENCION INTEGRAL PARA LA DISCAPACIDAD (CAID)"/>
    <x v="2"/>
    <x v="3"/>
    <x v="48"/>
    <x v="6"/>
    <x v="38"/>
    <s v="N"/>
    <s v="00 - N/A"/>
    <s v="10 - FONDO GENERAL"/>
    <s v="(en blanco)"/>
    <s v="99 - MULTIPROVINCIAL"/>
    <n v="130624"/>
    <n v="0"/>
  </r>
  <r>
    <s v="2024"/>
    <x v="0"/>
    <x v="0"/>
    <x v="1"/>
    <x v="7"/>
    <x v="2"/>
    <s v="0207 - MINISTERIO DE SALUD PÚBLICA Y ASISTENCIA SOCIAL"/>
    <s v="0031 - CENTRO DE ATENCION INTEGRAL PARA LA DISCAPACIDAD (CAID)"/>
    <x v="2"/>
    <x v="3"/>
    <x v="48"/>
    <x v="6"/>
    <x v="38"/>
    <s v="N"/>
    <s v="00 - N/A"/>
    <s v="70 - DONACION EXTERNA"/>
    <s v="(en blanco)"/>
    <s v="99 - MULTIPROVINCIAL"/>
    <n v="0"/>
    <n v="311569.46999999997"/>
  </r>
  <r>
    <s v="2024"/>
    <x v="0"/>
    <x v="0"/>
    <x v="1"/>
    <x v="7"/>
    <x v="2"/>
    <s v="0207 - MINISTERIO DE SALUD PÚBLICA Y ASISTENCIA SOCIAL"/>
    <s v="0031 - CENTRO DE ATENCION INTEGRAL PARA LA DISCAPACIDAD (CAID)"/>
    <x v="2"/>
    <x v="3"/>
    <x v="48"/>
    <x v="6"/>
    <x v="39"/>
    <s v="N"/>
    <s v="00 - N/A"/>
    <s v="70 - DONACION EXTERNA"/>
    <s v="(en blanco)"/>
    <s v="99 - MULTIPROVINCIAL"/>
    <n v="0"/>
    <n v="3155544.79"/>
  </r>
  <r>
    <s v="2024"/>
    <x v="0"/>
    <x v="0"/>
    <x v="1"/>
    <x v="7"/>
    <x v="2"/>
    <s v="0207 - MINISTERIO DE SALUD PÚBLICA Y ASISTENCIA SOCIAL"/>
    <s v="0031 - CENTRO DE ATENCION INTEGRAL PARA LA DISCAPACIDAD (CAID)"/>
    <x v="2"/>
    <x v="3"/>
    <x v="48"/>
    <x v="6"/>
    <x v="40"/>
    <s v="N"/>
    <s v="00 - N/A"/>
    <s v="10 - FONDO GENERAL"/>
    <s v="(en blanco)"/>
    <s v="99 - MULTIPROVINCIAL"/>
    <n v="1413727"/>
    <n v="1592394.4300000002"/>
  </r>
  <r>
    <s v="2024"/>
    <x v="0"/>
    <x v="0"/>
    <x v="1"/>
    <x v="7"/>
    <x v="2"/>
    <s v="0207 - MINISTERIO DE SALUD PÚBLICA Y ASISTENCIA SOCIAL"/>
    <s v="0031 - CENTRO DE ATENCION INTEGRAL PARA LA DISCAPACIDAD (CAID)"/>
    <x v="2"/>
    <x v="3"/>
    <x v="48"/>
    <x v="6"/>
    <x v="40"/>
    <s v="N"/>
    <s v="00 - N/A"/>
    <s v="70 - DONACION EXTERNA"/>
    <s v="(en blanco)"/>
    <s v="99 - MULTIPROVINCIAL"/>
    <n v="0"/>
    <n v="852652.59"/>
  </r>
  <r>
    <s v="2024"/>
    <x v="0"/>
    <x v="0"/>
    <x v="1"/>
    <x v="7"/>
    <x v="2"/>
    <s v="0207 - MINISTERIO DE SALUD PÚBLICA Y ASISTENCIA SOCIAL"/>
    <s v="0031 - CENTRO DE ATENCION INTEGRAL PARA LA DISCAPACIDAD (CAID)"/>
    <x v="2"/>
    <x v="3"/>
    <x v="48"/>
    <x v="6"/>
    <x v="43"/>
    <s v="N"/>
    <s v="00 - N/A"/>
    <s v="10 - FONDO GENERAL"/>
    <s v="(en blanco)"/>
    <s v="99 - MULTIPROVINCIAL"/>
    <n v="0"/>
    <n v="0"/>
  </r>
  <r>
    <s v="2024"/>
    <x v="0"/>
    <x v="0"/>
    <x v="1"/>
    <x v="7"/>
    <x v="2"/>
    <s v="0207 - MINISTERIO DE SALUD PÚBLICA Y ASISTENCIA SOCIAL"/>
    <s v="0032 - DIRECCIÓN GENERAL DE MEDICAMENTOS, ALIMENTOS Y PRODUCTOS SANITARIOS (DIGEMAPS)"/>
    <x v="2"/>
    <x v="3"/>
    <x v="48"/>
    <x v="6"/>
    <x v="36"/>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37"/>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38"/>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39"/>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40"/>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43"/>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x v="6"/>
    <x v="44"/>
    <s v="N"/>
    <s v="00 - N/A"/>
    <s v="20 - FONDOS CON DESTINO ESPECÍFICO"/>
    <s v="(en blanco)"/>
    <s v="99 - MULTIPROVINCIAL"/>
    <n v="0"/>
    <n v="0"/>
  </r>
  <r>
    <s v="2024"/>
    <x v="0"/>
    <x v="0"/>
    <x v="1"/>
    <x v="7"/>
    <x v="2"/>
    <s v="0208 - MINISTERIO DE DEPORTES Y RECREACIÓN"/>
    <s v="0001 - MINISTERIO DE DEPORTES Y RECREACIÓN"/>
    <x v="2"/>
    <x v="8"/>
    <x v="49"/>
    <x v="6"/>
    <x v="36"/>
    <s v="N"/>
    <s v="00 - N/A"/>
    <s v="10 - FONDO GENERAL"/>
    <s v="(en blanco)"/>
    <s v="99 - MULTIPROVINCIAL"/>
    <n v="0"/>
    <n v="3742112.09"/>
  </r>
  <r>
    <s v="2024"/>
    <x v="0"/>
    <x v="0"/>
    <x v="1"/>
    <x v="7"/>
    <x v="2"/>
    <s v="0208 - MINISTERIO DE DEPORTES Y RECREACIÓN"/>
    <s v="0001 - MINISTERIO DE DEPORTES Y RECREACIÓN"/>
    <x v="2"/>
    <x v="8"/>
    <x v="49"/>
    <x v="6"/>
    <x v="37"/>
    <s v="N"/>
    <s v="00 - N/A"/>
    <s v="10 - FONDO GENERAL"/>
    <s v="(en blanco)"/>
    <s v="99 - MULTIPROVINCIAL"/>
    <n v="1000000"/>
    <n v="158305.5"/>
  </r>
  <r>
    <s v="2024"/>
    <x v="0"/>
    <x v="0"/>
    <x v="1"/>
    <x v="7"/>
    <x v="2"/>
    <s v="0208 - MINISTERIO DE DEPORTES Y RECREACIÓN"/>
    <s v="0001 - MINISTERIO DE DEPORTES Y RECREACIÓN"/>
    <x v="2"/>
    <x v="8"/>
    <x v="49"/>
    <x v="6"/>
    <x v="38"/>
    <s v="N"/>
    <s v="00 - N/A"/>
    <s v="10 - FONDO GENERAL"/>
    <s v="(en blanco)"/>
    <s v="99 - MULTIPROVINCIAL"/>
    <n v="1000000"/>
    <n v="0"/>
  </r>
  <r>
    <s v="2024"/>
    <x v="0"/>
    <x v="0"/>
    <x v="1"/>
    <x v="7"/>
    <x v="2"/>
    <s v="0208 - MINISTERIO DE DEPORTES Y RECREACIÓN"/>
    <s v="0001 - MINISTERIO DE DEPORTES Y RECREACIÓN"/>
    <x v="2"/>
    <x v="8"/>
    <x v="50"/>
    <x v="6"/>
    <x v="36"/>
    <s v="N"/>
    <s v="00 - N/A"/>
    <s v="10 - FONDO GENERAL"/>
    <s v="(en blanco)"/>
    <s v="99 - MULTIPROVINCIAL"/>
    <n v="12500000"/>
    <n v="1586231.83"/>
  </r>
  <r>
    <s v="2024"/>
    <x v="0"/>
    <x v="0"/>
    <x v="1"/>
    <x v="7"/>
    <x v="2"/>
    <s v="0208 - MINISTERIO DE DEPORTES Y RECREACIÓN"/>
    <s v="0001 - MINISTERIO DE DEPORTES Y RECREACIÓN"/>
    <x v="2"/>
    <x v="8"/>
    <x v="50"/>
    <x v="6"/>
    <x v="36"/>
    <s v="N"/>
    <s v="00 - N/A"/>
    <s v="20 - FONDOS CON DESTINO ESPECÍFICO"/>
    <s v="(en blanco)"/>
    <s v="99 - MULTIPROVINCIAL"/>
    <n v="0"/>
    <n v="0"/>
  </r>
  <r>
    <s v="2024"/>
    <x v="0"/>
    <x v="0"/>
    <x v="1"/>
    <x v="7"/>
    <x v="2"/>
    <s v="0208 - MINISTERIO DE DEPORTES Y RECREACIÓN"/>
    <s v="0001 - MINISTERIO DE DEPORTES Y RECREACIÓN"/>
    <x v="2"/>
    <x v="8"/>
    <x v="50"/>
    <x v="6"/>
    <x v="37"/>
    <s v="N"/>
    <s v="00 - N/A"/>
    <s v="10 - FONDO GENERAL"/>
    <s v="(en blanco)"/>
    <s v="99 - MULTIPROVINCIAL"/>
    <n v="1550000"/>
    <n v="22799.96"/>
  </r>
  <r>
    <s v="2024"/>
    <x v="0"/>
    <x v="0"/>
    <x v="1"/>
    <x v="7"/>
    <x v="2"/>
    <s v="0208 - MINISTERIO DE DEPORTES Y RECREACIÓN"/>
    <s v="0001 - MINISTERIO DE DEPORTES Y RECREACIÓN"/>
    <x v="2"/>
    <x v="8"/>
    <x v="50"/>
    <x v="6"/>
    <x v="37"/>
    <s v="N"/>
    <s v="00 - N/A"/>
    <s v="20 - FONDOS CON DESTINO ESPECÍFICO"/>
    <s v="(en blanco)"/>
    <s v="99 - MULTIPROVINCIAL"/>
    <n v="35000000"/>
    <n v="35172176.93"/>
  </r>
  <r>
    <s v="2024"/>
    <x v="0"/>
    <x v="0"/>
    <x v="1"/>
    <x v="7"/>
    <x v="2"/>
    <s v="0208 - MINISTERIO DE DEPORTES Y RECREACIÓN"/>
    <s v="0001 - MINISTERIO DE DEPORTES Y RECREACIÓN"/>
    <x v="2"/>
    <x v="8"/>
    <x v="50"/>
    <x v="6"/>
    <x v="38"/>
    <s v="N"/>
    <s v="00 - N/A"/>
    <s v="10 - FONDO GENERAL"/>
    <s v="(en blanco)"/>
    <s v="99 - MULTIPROVINCIAL"/>
    <n v="600000"/>
    <n v="0"/>
  </r>
  <r>
    <s v="2024"/>
    <x v="0"/>
    <x v="0"/>
    <x v="1"/>
    <x v="7"/>
    <x v="2"/>
    <s v="0208 - MINISTERIO DE DEPORTES Y RECREACIÓN"/>
    <s v="0001 - MINISTERIO DE DEPORTES Y RECREACIÓN"/>
    <x v="2"/>
    <x v="8"/>
    <x v="50"/>
    <x v="6"/>
    <x v="38"/>
    <s v="N"/>
    <s v="00 - N/A"/>
    <s v="20 - FONDOS CON DESTINO ESPECÍFICO"/>
    <s v="(en blanco)"/>
    <s v="99 - MULTIPROVINCIAL"/>
    <n v="0"/>
    <n v="944000"/>
  </r>
  <r>
    <s v="2024"/>
    <x v="0"/>
    <x v="0"/>
    <x v="1"/>
    <x v="7"/>
    <x v="2"/>
    <s v="0208 - MINISTERIO DE DEPORTES Y RECREACIÓN"/>
    <s v="0001 - MINISTERIO DE DEPORTES Y RECREACIÓN"/>
    <x v="2"/>
    <x v="8"/>
    <x v="50"/>
    <x v="6"/>
    <x v="39"/>
    <s v="N"/>
    <s v="00 - N/A"/>
    <s v="10 - FONDO GENERAL"/>
    <s v="(en blanco)"/>
    <s v="99 - MULTIPROVINCIAL"/>
    <n v="8000000"/>
    <n v="219796.24"/>
  </r>
  <r>
    <s v="2024"/>
    <x v="0"/>
    <x v="0"/>
    <x v="1"/>
    <x v="7"/>
    <x v="2"/>
    <s v="0208 - MINISTERIO DE DEPORTES Y RECREACIÓN"/>
    <s v="0001 - MINISTERIO DE DEPORTES Y RECREACIÓN"/>
    <x v="2"/>
    <x v="8"/>
    <x v="50"/>
    <x v="6"/>
    <x v="40"/>
    <s v="N"/>
    <s v="00 - N/A"/>
    <s v="10 - FONDO GENERAL"/>
    <s v="(en blanco)"/>
    <s v="99 - MULTIPROVINCIAL"/>
    <n v="6700000"/>
    <n v="1861772.1400000001"/>
  </r>
  <r>
    <s v="2024"/>
    <x v="0"/>
    <x v="0"/>
    <x v="1"/>
    <x v="7"/>
    <x v="2"/>
    <s v="0208 - MINISTERIO DE DEPORTES Y RECREACIÓN"/>
    <s v="0001 - MINISTERIO DE DEPORTES Y RECREACIÓN"/>
    <x v="2"/>
    <x v="8"/>
    <x v="50"/>
    <x v="6"/>
    <x v="43"/>
    <s v="N"/>
    <s v="00 - N/A"/>
    <s v="10 - FONDO GENERAL"/>
    <s v="(en blanco)"/>
    <s v="99 - MULTIPROVINCIAL"/>
    <n v="1500000"/>
    <n v="0"/>
  </r>
  <r>
    <s v="2024"/>
    <x v="0"/>
    <x v="0"/>
    <x v="1"/>
    <x v="7"/>
    <x v="2"/>
    <s v="0208 - MINISTERIO DE DEPORTES Y RECREACIÓN"/>
    <s v="0001 - MINISTERIO DE DEPORTES Y RECREACIÓN"/>
    <x v="2"/>
    <x v="8"/>
    <x v="50"/>
    <x v="6"/>
    <x v="41"/>
    <s v="N"/>
    <s v="00 - N/A"/>
    <s v="10 - FONDO GENERAL"/>
    <s v="(en blanco)"/>
    <s v="99 - MULTIPROVINCIAL"/>
    <n v="2000000"/>
    <n v="0"/>
  </r>
  <r>
    <s v="2024"/>
    <x v="0"/>
    <x v="0"/>
    <x v="1"/>
    <x v="7"/>
    <x v="2"/>
    <s v="0208 - MINISTERIO DE DEPORTES Y RECREACIÓN"/>
    <s v="0001 - MINISTERIO DE DEPORTES Y RECREACIÓN"/>
    <x v="2"/>
    <x v="8"/>
    <x v="50"/>
    <x v="6"/>
    <x v="44"/>
    <s v="N"/>
    <s v="00 - N/A"/>
    <s v="10 - FONDO GENERAL"/>
    <s v="(en blanco)"/>
    <s v="99 - MULTIPROVINCIAL"/>
    <n v="100000"/>
    <n v="0"/>
  </r>
  <r>
    <s v="2024"/>
    <x v="0"/>
    <x v="0"/>
    <x v="1"/>
    <x v="7"/>
    <x v="2"/>
    <s v="0208 - MINISTERIO DE DEPORTES Y RECREACIÓN"/>
    <s v="0001 - MINISTERIO DE DEPORTES Y RECREACIÓN"/>
    <x v="2"/>
    <x v="8"/>
    <x v="50"/>
    <x v="5"/>
    <x v="42"/>
    <s v="N"/>
    <s v="00 - N/A"/>
    <s v="10 - FONDO GENERAL"/>
    <s v="(en blanco)"/>
    <s v="99 - MULTIPROVINCIAL"/>
    <n v="500000"/>
    <n v="0"/>
  </r>
  <r>
    <s v="2024"/>
    <x v="0"/>
    <x v="0"/>
    <x v="1"/>
    <x v="7"/>
    <x v="2"/>
    <s v="0208 - MINISTERIO DE DEPORTES Y RECREACIÓN"/>
    <s v="0002 - COMISIÓN HÍPICA NACIONAL"/>
    <x v="2"/>
    <x v="8"/>
    <x v="50"/>
    <x v="5"/>
    <x v="42"/>
    <s v="N"/>
    <s v="00 - N/A"/>
    <s v="20 - FONDOS CON DESTINO ESPECÍFICO"/>
    <s v="(en blanco)"/>
    <s v="99 - MULTIPROVINCIAL"/>
    <n v="60000000"/>
    <n v="0"/>
  </r>
  <r>
    <s v="2024"/>
    <x v="0"/>
    <x v="0"/>
    <x v="1"/>
    <x v="7"/>
    <x v="2"/>
    <s v="0209 - MINISTERIO DE TRABAJO"/>
    <s v="0001 - MINISTERIO DE TRABAJO"/>
    <x v="1"/>
    <x v="2"/>
    <x v="51"/>
    <x v="6"/>
    <x v="36"/>
    <s v="N"/>
    <s v="00 - N/A"/>
    <s v="10 - FONDO GENERAL"/>
    <s v="(en blanco)"/>
    <s v="99 - MULTIPROVINCIAL"/>
    <n v="2965000"/>
    <n v="12802792.369999999"/>
  </r>
  <r>
    <s v="2024"/>
    <x v="0"/>
    <x v="0"/>
    <x v="1"/>
    <x v="7"/>
    <x v="2"/>
    <s v="0209 - MINISTERIO DE TRABAJO"/>
    <s v="0001 - MINISTERIO DE TRABAJO"/>
    <x v="1"/>
    <x v="2"/>
    <x v="51"/>
    <x v="6"/>
    <x v="36"/>
    <s v="N"/>
    <s v="00 - N/A"/>
    <s v="20 - FONDOS CON DESTINO ESPECÍFICO"/>
    <s v="(en blanco)"/>
    <s v="99 - MULTIPROVINCIAL"/>
    <n v="8650000"/>
    <n v="4181489.98"/>
  </r>
  <r>
    <s v="2024"/>
    <x v="0"/>
    <x v="0"/>
    <x v="1"/>
    <x v="7"/>
    <x v="2"/>
    <s v="0209 - MINISTERIO DE TRABAJO"/>
    <s v="0001 - MINISTERIO DE TRABAJO"/>
    <x v="1"/>
    <x v="2"/>
    <x v="51"/>
    <x v="6"/>
    <x v="36"/>
    <s v="N"/>
    <s v="00 - N/A"/>
    <s v="70 - DONACION EXTERNA"/>
    <s v="(en blanco)"/>
    <s v="99 - MULTIPROVINCIAL"/>
    <n v="0"/>
    <n v="0"/>
  </r>
  <r>
    <s v="2024"/>
    <x v="0"/>
    <x v="0"/>
    <x v="1"/>
    <x v="7"/>
    <x v="2"/>
    <s v="0209 - MINISTERIO DE TRABAJO"/>
    <s v="0001 - MINISTERIO DE TRABAJO"/>
    <x v="1"/>
    <x v="2"/>
    <x v="51"/>
    <x v="6"/>
    <x v="37"/>
    <s v="N"/>
    <s v="00 - N/A"/>
    <s v="10 - FONDO GENERAL"/>
    <s v="(en blanco)"/>
    <s v="99 - MULTIPROVINCIAL"/>
    <n v="0"/>
    <n v="1051181.8799999999"/>
  </r>
  <r>
    <s v="2024"/>
    <x v="0"/>
    <x v="0"/>
    <x v="1"/>
    <x v="7"/>
    <x v="2"/>
    <s v="0209 - MINISTERIO DE TRABAJO"/>
    <s v="0001 - MINISTERIO DE TRABAJO"/>
    <x v="1"/>
    <x v="2"/>
    <x v="51"/>
    <x v="6"/>
    <x v="37"/>
    <s v="N"/>
    <s v="00 - N/A"/>
    <s v="20 - FONDOS CON DESTINO ESPECÍFICO"/>
    <s v="(en blanco)"/>
    <s v="99 - MULTIPROVINCIAL"/>
    <n v="860000"/>
    <n v="82151.600000000006"/>
  </r>
  <r>
    <s v="2024"/>
    <x v="0"/>
    <x v="0"/>
    <x v="1"/>
    <x v="7"/>
    <x v="2"/>
    <s v="0209 - MINISTERIO DE TRABAJO"/>
    <s v="0001 - MINISTERIO DE TRABAJO"/>
    <x v="1"/>
    <x v="2"/>
    <x v="51"/>
    <x v="6"/>
    <x v="37"/>
    <s v="N"/>
    <s v="00 - N/A"/>
    <s v="70 - DONACION EXTERNA"/>
    <s v="(en blanco)"/>
    <s v="99 - MULTIPROVINCIAL"/>
    <n v="0"/>
    <n v="0"/>
  </r>
  <r>
    <s v="2024"/>
    <x v="0"/>
    <x v="0"/>
    <x v="1"/>
    <x v="7"/>
    <x v="2"/>
    <s v="0209 - MINISTERIO DE TRABAJO"/>
    <s v="0001 - MINISTERIO DE TRABAJO"/>
    <x v="1"/>
    <x v="2"/>
    <x v="51"/>
    <x v="6"/>
    <x v="38"/>
    <s v="N"/>
    <s v="00 - N/A"/>
    <s v="20 - FONDOS CON DESTINO ESPECÍFICO"/>
    <s v="(en blanco)"/>
    <s v="99 - MULTIPROVINCIAL"/>
    <n v="0"/>
    <n v="51012.58"/>
  </r>
  <r>
    <s v="2024"/>
    <x v="0"/>
    <x v="0"/>
    <x v="1"/>
    <x v="7"/>
    <x v="2"/>
    <s v="0209 - MINISTERIO DE TRABAJO"/>
    <s v="0001 - MINISTERIO DE TRABAJO"/>
    <x v="1"/>
    <x v="2"/>
    <x v="51"/>
    <x v="6"/>
    <x v="39"/>
    <s v="N"/>
    <s v="00 - N/A"/>
    <s v="10 - FONDO GENERAL"/>
    <s v="(en blanco)"/>
    <s v="99 - MULTIPROVINCIAL"/>
    <n v="28500000"/>
    <n v="0"/>
  </r>
  <r>
    <s v="2024"/>
    <x v="0"/>
    <x v="0"/>
    <x v="1"/>
    <x v="7"/>
    <x v="2"/>
    <s v="0209 - MINISTERIO DE TRABAJO"/>
    <s v="0001 - MINISTERIO DE TRABAJO"/>
    <x v="1"/>
    <x v="2"/>
    <x v="51"/>
    <x v="6"/>
    <x v="40"/>
    <s v="N"/>
    <s v="00 - N/A"/>
    <s v="10 - FONDO GENERAL"/>
    <s v="(en blanco)"/>
    <s v="99 - MULTIPROVINCIAL"/>
    <n v="2700000"/>
    <n v="482891.4"/>
  </r>
  <r>
    <s v="2024"/>
    <x v="0"/>
    <x v="0"/>
    <x v="1"/>
    <x v="7"/>
    <x v="2"/>
    <s v="0209 - MINISTERIO DE TRABAJO"/>
    <s v="0001 - MINISTERIO DE TRABAJO"/>
    <x v="1"/>
    <x v="2"/>
    <x v="51"/>
    <x v="6"/>
    <x v="40"/>
    <s v="N"/>
    <s v="00 - N/A"/>
    <s v="20 - FONDOS CON DESTINO ESPECÍFICO"/>
    <s v="(en blanco)"/>
    <s v="99 - MULTIPROVINCIAL"/>
    <n v="1850000"/>
    <n v="263294.78000000003"/>
  </r>
  <r>
    <s v="2024"/>
    <x v="0"/>
    <x v="0"/>
    <x v="1"/>
    <x v="7"/>
    <x v="2"/>
    <s v="0209 - MINISTERIO DE TRABAJO"/>
    <s v="0001 - MINISTERIO DE TRABAJO"/>
    <x v="1"/>
    <x v="2"/>
    <x v="51"/>
    <x v="6"/>
    <x v="40"/>
    <s v="N"/>
    <s v="00 - N/A"/>
    <s v="70 - DONACION EXTERNA"/>
    <s v="(en blanco)"/>
    <s v="99 - MULTIPROVINCIAL"/>
    <n v="0"/>
    <n v="0"/>
  </r>
  <r>
    <s v="2024"/>
    <x v="0"/>
    <x v="0"/>
    <x v="1"/>
    <x v="7"/>
    <x v="2"/>
    <s v="0209 - MINISTERIO DE TRABAJO"/>
    <s v="0001 - MINISTERIO DE TRABAJO"/>
    <x v="1"/>
    <x v="2"/>
    <x v="51"/>
    <x v="6"/>
    <x v="43"/>
    <s v="N"/>
    <s v="00 - N/A"/>
    <s v="10 - FONDO GENERAL"/>
    <s v="(en blanco)"/>
    <s v="99 - MULTIPROVINCIAL"/>
    <n v="0"/>
    <n v="1274303.92"/>
  </r>
  <r>
    <s v="2024"/>
    <x v="0"/>
    <x v="0"/>
    <x v="1"/>
    <x v="7"/>
    <x v="2"/>
    <s v="0209 - MINISTERIO DE TRABAJO"/>
    <s v="0001 - MINISTERIO DE TRABAJO"/>
    <x v="1"/>
    <x v="2"/>
    <x v="51"/>
    <x v="6"/>
    <x v="43"/>
    <s v="N"/>
    <s v="00 - N/A"/>
    <s v="20 - FONDOS CON DESTINO ESPECÍFICO"/>
    <s v="(en blanco)"/>
    <s v="99 - MULTIPROVINCIAL"/>
    <n v="0"/>
    <n v="0"/>
  </r>
  <r>
    <s v="2024"/>
    <x v="0"/>
    <x v="0"/>
    <x v="1"/>
    <x v="7"/>
    <x v="2"/>
    <s v="0209 - MINISTERIO DE TRABAJO"/>
    <s v="0001 - MINISTERIO DE TRABAJO"/>
    <x v="1"/>
    <x v="2"/>
    <x v="51"/>
    <x v="6"/>
    <x v="43"/>
    <s v="N"/>
    <s v="00 - N/A"/>
    <s v="70 - DONACION EXTERNA"/>
    <s v="(en blanco)"/>
    <s v="99 - MULTIPROVINCIAL"/>
    <n v="0"/>
    <n v="0"/>
  </r>
  <r>
    <s v="2024"/>
    <x v="0"/>
    <x v="0"/>
    <x v="1"/>
    <x v="7"/>
    <x v="2"/>
    <s v="0209 - MINISTERIO DE TRABAJO"/>
    <s v="0001 - MINISTERIO DE TRABAJO"/>
    <x v="1"/>
    <x v="2"/>
    <x v="51"/>
    <x v="6"/>
    <x v="41"/>
    <s v="N"/>
    <s v="00 - N/A"/>
    <s v="20 - FONDOS CON DESTINO ESPECÍFICO"/>
    <s v="(en blanco)"/>
    <s v="99 - MULTIPROVINCIAL"/>
    <n v="0"/>
    <n v="1700839.98"/>
  </r>
  <r>
    <s v="2024"/>
    <x v="0"/>
    <x v="0"/>
    <x v="1"/>
    <x v="7"/>
    <x v="2"/>
    <s v="0209 - MINISTERIO DE TRABAJO"/>
    <s v="0001 - MINISTERIO DE TRABAJO"/>
    <x v="1"/>
    <x v="2"/>
    <x v="51"/>
    <x v="6"/>
    <x v="41"/>
    <s v="N"/>
    <s v="00 - N/A"/>
    <s v="70 - DONACION EXTERNA"/>
    <s v="(en blanco)"/>
    <s v="99 - MULTIPROVINCIAL"/>
    <n v="0"/>
    <n v="0"/>
  </r>
  <r>
    <s v="2024"/>
    <x v="0"/>
    <x v="0"/>
    <x v="1"/>
    <x v="7"/>
    <x v="2"/>
    <s v="0209 - MINISTERIO DE TRABAJO"/>
    <s v="0001 - MINISTERIO DE TRABAJO"/>
    <x v="1"/>
    <x v="2"/>
    <x v="51"/>
    <x v="5"/>
    <x v="42"/>
    <s v="N"/>
    <s v="00 - N/A"/>
    <s v="70 - DONACION EXTERNA"/>
    <s v="(en blanco)"/>
    <s v="99 - MULTIPROVINCIAL"/>
    <n v="2884525"/>
    <n v="0"/>
  </r>
  <r>
    <s v="2024"/>
    <x v="0"/>
    <x v="0"/>
    <x v="1"/>
    <x v="7"/>
    <x v="2"/>
    <s v="0209 - MINISTERIO DE TRABAJO"/>
    <s v="0001 - MINISTERIO DE TRABAJO"/>
    <x v="2"/>
    <x v="4"/>
    <x v="106"/>
    <x v="6"/>
    <x v="36"/>
    <s v="S"/>
    <s v="00 - N/A"/>
    <s v="60 - CREDITO EXTERNO"/>
    <s v="(en blanco)"/>
    <s v="25 - SANTIAGO"/>
    <n v="3434250"/>
    <n v="0"/>
  </r>
  <r>
    <s v="2024"/>
    <x v="0"/>
    <x v="0"/>
    <x v="1"/>
    <x v="7"/>
    <x v="2"/>
    <s v="0209 - MINISTERIO DE TRABAJO"/>
    <s v="0001 - MINISTERIO DE TRABAJO"/>
    <x v="2"/>
    <x v="4"/>
    <x v="106"/>
    <x v="6"/>
    <x v="39"/>
    <s v="S"/>
    <s v="00 - N/A"/>
    <s v="60 - CREDITO EXTERNO"/>
    <s v="(en blanco)"/>
    <s v="25 - SANTIAGO"/>
    <n v="23278491"/>
    <n v="0"/>
  </r>
  <r>
    <s v="2024"/>
    <x v="0"/>
    <x v="0"/>
    <x v="1"/>
    <x v="7"/>
    <x v="2"/>
    <s v="0210 - MINISTERIO DE AGRICULTURA"/>
    <s v="0001 - MINISTERIO DE AGRICULTURA"/>
    <x v="1"/>
    <x v="12"/>
    <x v="32"/>
    <x v="6"/>
    <x v="36"/>
    <s v="N"/>
    <s v="00 - N/A"/>
    <s v="10 - FONDO GENERAL"/>
    <s v="(en blanco)"/>
    <s v="99 - MULTIPROVINCIAL"/>
    <n v="27715000"/>
    <n v="279336.01"/>
  </r>
  <r>
    <s v="2024"/>
    <x v="0"/>
    <x v="0"/>
    <x v="1"/>
    <x v="7"/>
    <x v="2"/>
    <s v="0210 - MINISTERIO DE AGRICULTURA"/>
    <s v="0001 - MINISTERIO DE AGRICULTURA"/>
    <x v="1"/>
    <x v="12"/>
    <x v="32"/>
    <x v="6"/>
    <x v="36"/>
    <s v="S"/>
    <s v="01 - CONSTRUCCIÓN DE CAMARAS TERMICA PARA LA PRODUCCION DE MATERIAL DE SIEMBRA DE PLATANO DE ALTA CALIDAD EN LA REP. DOM"/>
    <s v="10 - FONDO GENERAL"/>
    <n v="14379"/>
    <s v="99 - MULTIPROVINCIAL"/>
    <n v="400000"/>
    <n v="22600.01"/>
  </r>
  <r>
    <s v="2024"/>
    <x v="0"/>
    <x v="0"/>
    <x v="1"/>
    <x v="7"/>
    <x v="2"/>
    <s v="0210 - MINISTERIO DE AGRICULTURA"/>
    <s v="0001 - MINISTERIO DE AGRICULTURA"/>
    <x v="1"/>
    <x v="12"/>
    <x v="32"/>
    <x v="6"/>
    <x v="36"/>
    <s v="S"/>
    <s v="01 - MEJORAMIENTO DE LA SANIDAD E INOCUIDAD AGRO-ALIMENTARIA EN LA REPÚBLICA DOMINICANA"/>
    <s v="60 - CREDITO EXTERNO"/>
    <n v="14119"/>
    <s v="99 - MULTIPROVINCIAL"/>
    <n v="84358806"/>
    <n v="0"/>
  </r>
  <r>
    <s v="2024"/>
    <x v="0"/>
    <x v="0"/>
    <x v="1"/>
    <x v="7"/>
    <x v="2"/>
    <s v="0210 - MINISTERIO DE AGRICULTURA"/>
    <s v="0001 - MINISTERIO DE AGRICULTURA"/>
    <x v="1"/>
    <x v="12"/>
    <x v="32"/>
    <x v="6"/>
    <x v="36"/>
    <s v="S"/>
    <s v="04 - RECUPERACION DE LOS RECURSOS NATURALES EN LAS  SUB CUENCAS JAMAO Y VERAGUA"/>
    <s v="10 - FONDO GENERAL"/>
    <n v="14131"/>
    <s v="09 - ESPAILLAT"/>
    <n v="600000"/>
    <n v="600000"/>
  </r>
  <r>
    <s v="2024"/>
    <x v="0"/>
    <x v="0"/>
    <x v="1"/>
    <x v="7"/>
    <x v="2"/>
    <s v="0210 - MINISTERIO DE AGRICULTURA"/>
    <s v="0001 - MINISTERIO DE AGRICULTURA"/>
    <x v="1"/>
    <x v="12"/>
    <x v="32"/>
    <x v="6"/>
    <x v="37"/>
    <s v="S"/>
    <s v="04 - RECUPERACION DE LOS RECURSOS NATURALES EN LAS  SUB CUENCAS JAMAO Y VERAGUA"/>
    <s v="10 - FONDO GENERAL"/>
    <n v="14131"/>
    <s v="09 - ESPAILLAT"/>
    <n v="50000"/>
    <n v="0"/>
  </r>
  <r>
    <s v="2024"/>
    <x v="0"/>
    <x v="0"/>
    <x v="1"/>
    <x v="7"/>
    <x v="2"/>
    <s v="0210 - MINISTERIO DE AGRICULTURA"/>
    <s v="0001 - MINISTERIO DE AGRICULTURA"/>
    <x v="1"/>
    <x v="12"/>
    <x v="32"/>
    <x v="6"/>
    <x v="38"/>
    <s v="N"/>
    <s v="00 - N/A"/>
    <s v="10 - FONDO GENERAL"/>
    <s v="(en blanco)"/>
    <s v="99 - MULTIPROVINCIAL"/>
    <n v="3000000"/>
    <n v="0"/>
  </r>
  <r>
    <s v="2024"/>
    <x v="0"/>
    <x v="0"/>
    <x v="1"/>
    <x v="7"/>
    <x v="2"/>
    <s v="0210 - MINISTERIO DE AGRICULTURA"/>
    <s v="0001 - MINISTERIO DE AGRICULTURA"/>
    <x v="1"/>
    <x v="12"/>
    <x v="32"/>
    <x v="6"/>
    <x v="39"/>
    <s v="N"/>
    <s v="00 - N/A"/>
    <s v="10 - FONDO GENERAL"/>
    <s v="(en blanco)"/>
    <s v="99 - MULTIPROVINCIAL"/>
    <n v="28900000"/>
    <n v="3580910.4"/>
  </r>
  <r>
    <s v="2024"/>
    <x v="0"/>
    <x v="0"/>
    <x v="1"/>
    <x v="7"/>
    <x v="2"/>
    <s v="0210 - MINISTERIO DE AGRICULTURA"/>
    <s v="0001 - MINISTERIO DE AGRICULTURA"/>
    <x v="1"/>
    <x v="12"/>
    <x v="32"/>
    <x v="6"/>
    <x v="39"/>
    <s v="S"/>
    <s v="01 - CONSTRUCCIÓN DE CAMARAS TERMICA PARA LA PRODUCCION DE MATERIAL DE SIEMBRA DE PLATANO DE ALTA CALIDAD EN LA REP. DOM"/>
    <s v="10 - FONDO GENERAL"/>
    <n v="14379"/>
    <s v="99 - MULTIPROVINCIAL"/>
    <n v="2500000"/>
    <n v="0"/>
  </r>
  <r>
    <s v="2024"/>
    <x v="0"/>
    <x v="0"/>
    <x v="1"/>
    <x v="7"/>
    <x v="2"/>
    <s v="0210 - MINISTERIO DE AGRICULTURA"/>
    <s v="0001 - MINISTERIO DE AGRICULTURA"/>
    <x v="1"/>
    <x v="12"/>
    <x v="32"/>
    <x v="6"/>
    <x v="39"/>
    <s v="S"/>
    <s v="01 - MEJORAMIENTO DE LA SANIDAD E INOCUIDAD AGRO-ALIMENTARIA EN LA REPÚBLICA DOMINICANA"/>
    <s v="60 - CREDITO EXTERNO"/>
    <n v="14119"/>
    <s v="99 - MULTIPROVINCIAL"/>
    <n v="73722090"/>
    <n v="0"/>
  </r>
  <r>
    <s v="2024"/>
    <x v="0"/>
    <x v="0"/>
    <x v="1"/>
    <x v="7"/>
    <x v="2"/>
    <s v="0210 - MINISTERIO DE AGRICULTURA"/>
    <s v="0001 - MINISTERIO DE AGRICULTURA"/>
    <x v="1"/>
    <x v="12"/>
    <x v="32"/>
    <x v="6"/>
    <x v="40"/>
    <s v="N"/>
    <s v="00 - N/A"/>
    <s v="10 - FONDO GENERAL"/>
    <s v="(en blanco)"/>
    <s v="99 - MULTIPROVINCIAL"/>
    <n v="20300000"/>
    <n v="15166393.99"/>
  </r>
  <r>
    <s v="2024"/>
    <x v="0"/>
    <x v="0"/>
    <x v="1"/>
    <x v="7"/>
    <x v="2"/>
    <s v="0210 - MINISTERIO DE AGRICULTURA"/>
    <s v="0001 - MINISTERIO DE AGRICULTURA"/>
    <x v="1"/>
    <x v="12"/>
    <x v="32"/>
    <x v="6"/>
    <x v="40"/>
    <s v="S"/>
    <s v="04 - RECUPERACION DE LOS RECURSOS NATURALES EN LAS  SUB CUENCAS JAMAO Y VERAGUA"/>
    <s v="10 - FONDO GENERAL"/>
    <n v="14131"/>
    <s v="09 - ESPAILLAT"/>
    <n v="700000"/>
    <n v="0"/>
  </r>
  <r>
    <s v="2024"/>
    <x v="0"/>
    <x v="0"/>
    <x v="1"/>
    <x v="7"/>
    <x v="2"/>
    <s v="0210 - MINISTERIO DE AGRICULTURA"/>
    <s v="0001 - MINISTERIO DE AGRICULTURA"/>
    <x v="1"/>
    <x v="12"/>
    <x v="32"/>
    <x v="6"/>
    <x v="43"/>
    <s v="N"/>
    <s v="00 - N/A"/>
    <s v="10 - FONDO GENERAL"/>
    <s v="(en blanco)"/>
    <s v="99 - MULTIPROVINCIAL"/>
    <n v="0"/>
    <n v="0"/>
  </r>
  <r>
    <s v="2024"/>
    <x v="0"/>
    <x v="0"/>
    <x v="1"/>
    <x v="7"/>
    <x v="2"/>
    <s v="0210 - MINISTERIO DE AGRICULTURA"/>
    <s v="0001 - MINISTERIO DE AGRICULTURA"/>
    <x v="1"/>
    <x v="12"/>
    <x v="32"/>
    <x v="6"/>
    <x v="45"/>
    <s v="N"/>
    <s v="00 - N/A"/>
    <s v="10 - FONDO GENERAL"/>
    <s v="(en blanco)"/>
    <s v="99 - MULTIPROVINCIAL"/>
    <n v="289000000"/>
    <n v="89200677.5"/>
  </r>
  <r>
    <s v="2024"/>
    <x v="0"/>
    <x v="0"/>
    <x v="1"/>
    <x v="7"/>
    <x v="2"/>
    <s v="0210 - MINISTERIO DE AGRICULTURA"/>
    <s v="0001 - MINISTERIO DE AGRICULTURA"/>
    <x v="1"/>
    <x v="12"/>
    <x v="32"/>
    <x v="6"/>
    <x v="45"/>
    <s v="S"/>
    <s v="01 - CONSTRUCCIÓN DE CAMARAS TERMICA PARA LA PRODUCCION DE MATERIAL DE SIEMBRA DE PLATANO DE ALTA CALIDAD EN LA REP. DOM"/>
    <s v="10 - FONDO GENERAL"/>
    <n v="14379"/>
    <s v="99 - MULTIPROVINCIAL"/>
    <n v="100000"/>
    <n v="0"/>
  </r>
  <r>
    <s v="2024"/>
    <x v="0"/>
    <x v="0"/>
    <x v="1"/>
    <x v="7"/>
    <x v="2"/>
    <s v="0210 - MINISTERIO DE AGRICULTURA"/>
    <s v="0001 - MINISTERIO DE AGRICULTURA"/>
    <x v="1"/>
    <x v="12"/>
    <x v="32"/>
    <x v="6"/>
    <x v="45"/>
    <s v="S"/>
    <s v="04 - RECUPERACION DE LOS RECURSOS NATURALES EN LAS  SUB CUENCAS JAMAO Y VERAGUA"/>
    <s v="10 - FONDO GENERAL"/>
    <n v="14131"/>
    <s v="09 - ESPAILLAT"/>
    <n v="4500000"/>
    <n v="120569.94"/>
  </r>
  <r>
    <s v="2024"/>
    <x v="0"/>
    <x v="0"/>
    <x v="1"/>
    <x v="7"/>
    <x v="2"/>
    <s v="0210 - MINISTERIO DE AGRICULTURA"/>
    <s v="0001 - MINISTERIO DE AGRICULTURA"/>
    <x v="1"/>
    <x v="12"/>
    <x v="32"/>
    <x v="5"/>
    <x v="42"/>
    <s v="N"/>
    <s v="00 - N/A"/>
    <s v="10 - FONDO GENERAL"/>
    <s v="(en blanco)"/>
    <s v="99 - MULTIPROVINCIAL"/>
    <n v="4500000"/>
    <n v="0"/>
  </r>
  <r>
    <s v="2024"/>
    <x v="0"/>
    <x v="0"/>
    <x v="1"/>
    <x v="7"/>
    <x v="2"/>
    <s v="0210 - MINISTERIO DE AGRICULTURA"/>
    <s v="0001 - MINISTERIO DE AGRICULTURA"/>
    <x v="1"/>
    <x v="12"/>
    <x v="32"/>
    <x v="5"/>
    <x v="42"/>
    <s v="S"/>
    <s v="01 - CONSTRUCCIÓN DE CAMARAS TERMICA PARA LA PRODUCCION DE MATERIAL DE SIEMBRA DE PLATANO DE ALTA CALIDAD EN LA REP. DOM"/>
    <s v="10 - FONDO GENERAL"/>
    <n v="14379"/>
    <s v="99 - MULTIPROVINCIAL"/>
    <n v="19000000"/>
    <n v="7803051.9899999993"/>
  </r>
  <r>
    <s v="2024"/>
    <x v="0"/>
    <x v="0"/>
    <x v="1"/>
    <x v="7"/>
    <x v="2"/>
    <s v="0210 - MINISTERIO DE AGRICULTURA"/>
    <s v="0001 - MINISTERIO DE AGRICULTURA"/>
    <x v="1"/>
    <x v="12"/>
    <x v="32"/>
    <x v="5"/>
    <x v="42"/>
    <s v="S"/>
    <s v="01 - MEJORAMIENTO DE LA SANIDAD E INOCUIDAD AGRO-ALIMENTARIA EN LA REPÚBLICA DOMINICANA"/>
    <s v="60 - CREDITO EXTERNO"/>
    <n v="14119"/>
    <s v="99 - MULTIPROVINCIAL"/>
    <n v="29142626"/>
    <n v="0"/>
  </r>
  <r>
    <s v="2024"/>
    <x v="0"/>
    <x v="0"/>
    <x v="1"/>
    <x v="7"/>
    <x v="2"/>
    <s v="0210 - MINISTERIO DE AGRICULTURA"/>
    <s v="0001 - MINISTERIO DE AGRICULTURA"/>
    <x v="1"/>
    <x v="12"/>
    <x v="32"/>
    <x v="5"/>
    <x v="42"/>
    <s v="S"/>
    <s v="04 - RECUPERACION DE LOS RECURSOS NATURALES EN LAS  SUB CUENCAS JAMAO Y VERAGUA"/>
    <s v="10 - FONDO GENERAL"/>
    <n v="14131"/>
    <s v="09 - ESPAILLAT"/>
    <n v="200000"/>
    <n v="0"/>
  </r>
  <r>
    <s v="2024"/>
    <x v="0"/>
    <x v="0"/>
    <x v="1"/>
    <x v="7"/>
    <x v="2"/>
    <s v="0210 - MINISTERIO DE AGRICULTURA"/>
    <s v="0001 - MINISTERIO DE AGRICULTURA"/>
    <x v="1"/>
    <x v="12"/>
    <x v="52"/>
    <x v="6"/>
    <x v="38"/>
    <s v="S"/>
    <s v="09 - GESTION DE LA PARTE ALTA Y MEDIA DE LA CUENCA DEL RÍO YAQUE DEL NORTE EN LA VERTIENTE NORTE DE LA CORDILLERA CENTRAL."/>
    <s v="60 - CREDITO EXTERNO"/>
    <n v="14132"/>
    <s v="99 - MULTIPROVINCIAL"/>
    <n v="4875842"/>
    <n v="0"/>
  </r>
  <r>
    <s v="2024"/>
    <x v="0"/>
    <x v="0"/>
    <x v="1"/>
    <x v="7"/>
    <x v="2"/>
    <s v="0210 - MINISTERIO DE AGRICULTURA"/>
    <s v="0001 - MINISTERIO DE AGRICULTURA"/>
    <x v="1"/>
    <x v="12"/>
    <x v="52"/>
    <x v="6"/>
    <x v="40"/>
    <s v="S"/>
    <s v="09 - GESTION DE LA PARTE ALTA Y MEDIA DE LA CUENCA DEL RÍO YAQUE DEL NORTE EN LA VERTIENTE NORTE DE LA CORDILLERA CENTRAL."/>
    <s v="60 - CREDITO EXTERNO"/>
    <n v="14132"/>
    <s v="99 - MULTIPROVINCIAL"/>
    <n v="2438438"/>
    <n v="0"/>
  </r>
  <r>
    <s v="2024"/>
    <x v="0"/>
    <x v="0"/>
    <x v="1"/>
    <x v="7"/>
    <x v="2"/>
    <s v="0210 - MINISTERIO DE AGRICULTURA"/>
    <s v="0001 - MINISTERIO DE AGRICULTURA"/>
    <x v="1"/>
    <x v="12"/>
    <x v="52"/>
    <x v="5"/>
    <x v="42"/>
    <s v="S"/>
    <s v="09 - GESTION DE LA PARTE ALTA Y MEDIA DE LA CUENCA DEL RÍO YAQUE DEL NORTE EN LA VERTIENTE NORTE DE LA CORDILLERA CENTRAL."/>
    <s v="60 - CREDITO EXTERNO"/>
    <n v="14132"/>
    <s v="99 - MULTIPROVINCIAL"/>
    <n v="13354343"/>
    <n v="0"/>
  </r>
  <r>
    <s v="2024"/>
    <x v="0"/>
    <x v="0"/>
    <x v="1"/>
    <x v="7"/>
    <x v="2"/>
    <s v="0210 - MINISTERIO DE AGRICULTURA"/>
    <s v="0001 - MINISTERIO DE AGRICULTURA"/>
    <x v="1"/>
    <x v="12"/>
    <x v="53"/>
    <x v="6"/>
    <x v="36"/>
    <s v="N"/>
    <s v="00 - N/A"/>
    <s v="10 - FONDO GENERAL"/>
    <s v="(en blanco)"/>
    <s v="99 - MULTIPROVINCIAL"/>
    <n v="2950000"/>
    <n v="77400"/>
  </r>
  <r>
    <s v="2024"/>
    <x v="0"/>
    <x v="0"/>
    <x v="1"/>
    <x v="7"/>
    <x v="2"/>
    <s v="0210 - MINISTERIO DE AGRICULTURA"/>
    <s v="0001 - MINISTERIO DE AGRICULTURA"/>
    <x v="1"/>
    <x v="12"/>
    <x v="53"/>
    <x v="6"/>
    <x v="38"/>
    <s v="N"/>
    <s v="00 - N/A"/>
    <s v="10 - FONDO GENERAL"/>
    <s v="(en blanco)"/>
    <s v="99 - MULTIPROVINCIAL"/>
    <n v="250000"/>
    <n v="0"/>
  </r>
  <r>
    <s v="2024"/>
    <x v="0"/>
    <x v="0"/>
    <x v="1"/>
    <x v="7"/>
    <x v="2"/>
    <s v="0210 - MINISTERIO DE AGRICULTURA"/>
    <s v="0001 - MINISTERIO DE AGRICULTURA"/>
    <x v="1"/>
    <x v="12"/>
    <x v="53"/>
    <x v="6"/>
    <x v="40"/>
    <s v="N"/>
    <s v="00 - N/A"/>
    <s v="10 - FONDO GENERAL"/>
    <s v="(en blanco)"/>
    <s v="99 - MULTIPROVINCIAL"/>
    <n v="4980000"/>
    <n v="523297.70999999996"/>
  </r>
  <r>
    <s v="2024"/>
    <x v="0"/>
    <x v="0"/>
    <x v="1"/>
    <x v="7"/>
    <x v="2"/>
    <s v="0210 - MINISTERIO DE AGRICULTURA"/>
    <s v="0001 - MINISTERIO DE AGRICULTURA"/>
    <x v="1"/>
    <x v="12"/>
    <x v="53"/>
    <x v="6"/>
    <x v="41"/>
    <s v="N"/>
    <s v="00 - N/A"/>
    <s v="10 - FONDO GENERAL"/>
    <s v="(en blanco)"/>
    <s v="99 - MULTIPROVINCIAL"/>
    <n v="9950000"/>
    <n v="0"/>
  </r>
  <r>
    <s v="2024"/>
    <x v="0"/>
    <x v="0"/>
    <x v="1"/>
    <x v="7"/>
    <x v="2"/>
    <s v="0210 - MINISTERIO DE AGRICULTURA"/>
    <s v="0001 - MINISTERIO DE AGRICULTURA"/>
    <x v="1"/>
    <x v="12"/>
    <x v="53"/>
    <x v="5"/>
    <x v="42"/>
    <s v="N"/>
    <s v="00 - N/A"/>
    <s v="10 - FONDO GENERAL"/>
    <s v="(en blanco)"/>
    <s v="99 - MULTIPROVINCIAL"/>
    <n v="22000000"/>
    <n v="150000"/>
  </r>
  <r>
    <s v="2024"/>
    <x v="0"/>
    <x v="0"/>
    <x v="1"/>
    <x v="7"/>
    <x v="2"/>
    <s v="0210 - MINISTERIO DE AGRICULTURA"/>
    <s v="0001 - MINISTERIO DE AGRICULTURA"/>
    <x v="1"/>
    <x v="11"/>
    <x v="26"/>
    <x v="6"/>
    <x v="36"/>
    <s v="S"/>
    <s v="01 - RECONSTRUCCIÓN DE 44 KM DE CAMINOS PRODUCTIVOS EN LA PROVINCIA PUERTO PLATA"/>
    <s v="10 - FONDO GENERAL"/>
    <n v="14129"/>
    <s v="18 - PUERTO PLATA"/>
    <n v="950000"/>
    <n v="848590.4"/>
  </r>
  <r>
    <s v="2024"/>
    <x v="0"/>
    <x v="0"/>
    <x v="1"/>
    <x v="7"/>
    <x v="2"/>
    <s v="0210 - MINISTERIO DE AGRICULTURA"/>
    <s v="0001 - MINISTERIO DE AGRICULTURA"/>
    <x v="1"/>
    <x v="11"/>
    <x v="26"/>
    <x v="6"/>
    <x v="37"/>
    <s v="S"/>
    <s v="01 - RECONSTRUCCIÓN DE 44 KM DE CAMINOS PRODUCTIVOS EN LA PROVINCIA PUERTO PLATA"/>
    <s v="10 - FONDO GENERAL"/>
    <n v="14129"/>
    <s v="18 - PUERTO PLATA"/>
    <n v="0"/>
    <n v="0"/>
  </r>
  <r>
    <s v="2024"/>
    <x v="0"/>
    <x v="0"/>
    <x v="1"/>
    <x v="7"/>
    <x v="2"/>
    <s v="0210 - MINISTERIO DE AGRICULTURA"/>
    <s v="0001 - MINISTERIO DE AGRICULTURA"/>
    <x v="1"/>
    <x v="11"/>
    <x v="26"/>
    <x v="6"/>
    <x v="39"/>
    <s v="S"/>
    <s v="01 - RECONSTRUCCIÓN DE 44 KM DE CAMINOS PRODUCTIVOS EN LA PROVINCIA PUERTO PLATA"/>
    <s v="10 - FONDO GENERAL"/>
    <n v="14129"/>
    <s v="18 - PUERTO PLATA"/>
    <n v="650000"/>
    <n v="0"/>
  </r>
  <r>
    <s v="2024"/>
    <x v="0"/>
    <x v="0"/>
    <x v="1"/>
    <x v="7"/>
    <x v="2"/>
    <s v="0210 - MINISTERIO DE AGRICULTURA"/>
    <s v="0001 - MINISTERIO DE AGRICULTURA"/>
    <x v="1"/>
    <x v="11"/>
    <x v="26"/>
    <x v="5"/>
    <x v="42"/>
    <s v="S"/>
    <s v="01 - RECONSTRUCCIÓN DE 44 KM DE CAMINOS PRODUCTIVOS EN LA PROVINCIA PUERTO PLATA"/>
    <s v="10 - FONDO GENERAL"/>
    <n v="14129"/>
    <s v="18 - PUERTO PLATA"/>
    <n v="2500000"/>
    <n v="0"/>
  </r>
  <r>
    <s v="2024"/>
    <x v="0"/>
    <x v="0"/>
    <x v="1"/>
    <x v="7"/>
    <x v="2"/>
    <s v="0210 - MINISTERIO DE AGRICULTURA"/>
    <s v="0001 - MINISTERIO DE AGRICULTURA"/>
    <x v="2"/>
    <x v="14"/>
    <x v="54"/>
    <x v="6"/>
    <x v="40"/>
    <s v="N"/>
    <s v="00 - N/A"/>
    <s v="10 - FONDO GENERAL"/>
    <s v="(en blanco)"/>
    <s v="99 - MULTIPROVINCIAL"/>
    <n v="30000000"/>
    <n v="0"/>
  </r>
  <r>
    <s v="2024"/>
    <x v="0"/>
    <x v="0"/>
    <x v="1"/>
    <x v="7"/>
    <x v="2"/>
    <s v="0210 - MINISTERIO DE AGRICULTURA"/>
    <s v="0001 - MINISTERIO DE AGRICULTURA"/>
    <x v="2"/>
    <x v="14"/>
    <x v="54"/>
    <x v="5"/>
    <x v="42"/>
    <s v="N"/>
    <s v="00 - N/A"/>
    <s v="10 - FONDO GENERAL"/>
    <s v="(en blanco)"/>
    <s v="99 - MULTIPROVINCIAL"/>
    <n v="400000"/>
    <n v="0"/>
  </r>
  <r>
    <s v="2024"/>
    <x v="0"/>
    <x v="0"/>
    <x v="1"/>
    <x v="7"/>
    <x v="2"/>
    <s v="0210 - MINISTERIO DE AGRICULTURA"/>
    <s v="0001 - MINISTERIO DE AGRICULTURA"/>
    <x v="2"/>
    <x v="10"/>
    <x v="45"/>
    <x v="6"/>
    <x v="36"/>
    <s v="N"/>
    <s v="00 - N/A"/>
    <s v="10 - FONDO GENERAL"/>
    <s v="(en blanco)"/>
    <s v="99 - MULTIPROVINCIAL"/>
    <n v="2350000"/>
    <n v="470299"/>
  </r>
  <r>
    <s v="2024"/>
    <x v="0"/>
    <x v="0"/>
    <x v="1"/>
    <x v="7"/>
    <x v="2"/>
    <s v="0210 - MINISTERIO DE AGRICULTURA"/>
    <s v="0001 - MINISTERIO DE AGRICULTURA"/>
    <x v="2"/>
    <x v="10"/>
    <x v="45"/>
    <x v="6"/>
    <x v="37"/>
    <s v="N"/>
    <s v="00 - N/A"/>
    <s v="10 - FONDO GENERAL"/>
    <s v="(en blanco)"/>
    <s v="99 - MULTIPROVINCIAL"/>
    <n v="1660000"/>
    <n v="0"/>
  </r>
  <r>
    <s v="2024"/>
    <x v="0"/>
    <x v="0"/>
    <x v="1"/>
    <x v="7"/>
    <x v="2"/>
    <s v="0210 - MINISTERIO DE AGRICULTURA"/>
    <s v="0001 - MINISTERIO DE AGRICULTURA"/>
    <x v="2"/>
    <x v="10"/>
    <x v="45"/>
    <x v="6"/>
    <x v="38"/>
    <s v="N"/>
    <s v="00 - N/A"/>
    <s v="10 - FONDO GENERAL"/>
    <s v="(en blanco)"/>
    <s v="99 - MULTIPROVINCIAL"/>
    <n v="150000"/>
    <n v="0"/>
  </r>
  <r>
    <s v="2024"/>
    <x v="0"/>
    <x v="0"/>
    <x v="1"/>
    <x v="7"/>
    <x v="2"/>
    <s v="0210 - MINISTERIO DE AGRICULTURA"/>
    <s v="0001 - MINISTERIO DE AGRICULTURA"/>
    <x v="2"/>
    <x v="10"/>
    <x v="45"/>
    <x v="6"/>
    <x v="39"/>
    <s v="N"/>
    <s v="00 - N/A"/>
    <s v="10 - FONDO GENERAL"/>
    <s v="(en blanco)"/>
    <s v="99 - MULTIPROVINCIAL"/>
    <n v="17000000"/>
    <n v="0"/>
  </r>
  <r>
    <s v="2024"/>
    <x v="0"/>
    <x v="0"/>
    <x v="1"/>
    <x v="7"/>
    <x v="2"/>
    <s v="0210 - MINISTERIO DE AGRICULTURA"/>
    <s v="0001 - MINISTERIO DE AGRICULTURA"/>
    <x v="2"/>
    <x v="10"/>
    <x v="45"/>
    <x v="6"/>
    <x v="45"/>
    <s v="N"/>
    <s v="00 - N/A"/>
    <s v="10 - FONDO GENERAL"/>
    <s v="(en blanco)"/>
    <s v="99 - MULTIPROVINCIAL"/>
    <n v="5000000"/>
    <n v="3568880"/>
  </r>
  <r>
    <s v="2024"/>
    <x v="0"/>
    <x v="0"/>
    <x v="1"/>
    <x v="7"/>
    <x v="2"/>
    <s v="0210 - MINISTERIO DE AGRICULTURA"/>
    <s v="0001 - MINISTERIO DE AGRICULTURA"/>
    <x v="2"/>
    <x v="5"/>
    <x v="7"/>
    <x v="6"/>
    <x v="36"/>
    <s v="N"/>
    <s v="00 - N/A"/>
    <s v="10 - FONDO GENERAL"/>
    <s v="(en blanco)"/>
    <s v="99 - MULTIPROVINCIAL"/>
    <n v="1200000"/>
    <n v="0"/>
  </r>
  <r>
    <s v="2024"/>
    <x v="0"/>
    <x v="0"/>
    <x v="1"/>
    <x v="7"/>
    <x v="2"/>
    <s v="0210 - MINISTERIO DE AGRICULTURA"/>
    <s v="0001 - MINISTERIO DE AGRICULTURA"/>
    <x v="2"/>
    <x v="5"/>
    <x v="7"/>
    <x v="6"/>
    <x v="37"/>
    <s v="N"/>
    <s v="00 - N/A"/>
    <s v="10 - FONDO GENERAL"/>
    <s v="(en blanco)"/>
    <s v="99 - MULTIPROVINCIAL"/>
    <n v="300000"/>
    <n v="0"/>
  </r>
  <r>
    <s v="2024"/>
    <x v="0"/>
    <x v="0"/>
    <x v="1"/>
    <x v="7"/>
    <x v="2"/>
    <s v="0210 - MINISTERIO DE AGRICULTURA"/>
    <s v="0001 - MINISTERIO DE AGRICULTURA"/>
    <x v="2"/>
    <x v="5"/>
    <x v="7"/>
    <x v="6"/>
    <x v="40"/>
    <s v="N"/>
    <s v="00 - N/A"/>
    <s v="10 - FONDO GENERAL"/>
    <s v="(en blanco)"/>
    <s v="99 - MULTIPROVINCIAL"/>
    <n v="0"/>
    <n v="0"/>
  </r>
  <r>
    <s v="2024"/>
    <x v="0"/>
    <x v="0"/>
    <x v="1"/>
    <x v="7"/>
    <x v="2"/>
    <s v="0210 - MINISTERIO DE AGRICULTURA"/>
    <s v="0002 - DIRECCION GENERAL DE GANADERIA"/>
    <x v="1"/>
    <x v="12"/>
    <x v="32"/>
    <x v="6"/>
    <x v="36"/>
    <s v="N"/>
    <s v="00 - N/A"/>
    <s v="10 - FONDO GENERAL"/>
    <s v="(en blanco)"/>
    <s v="99 - MULTIPROVINCIAL"/>
    <n v="3285626"/>
    <n v="31477.68"/>
  </r>
  <r>
    <s v="2024"/>
    <x v="0"/>
    <x v="0"/>
    <x v="1"/>
    <x v="7"/>
    <x v="2"/>
    <s v="0210 - MINISTERIO DE AGRICULTURA"/>
    <s v="0002 - DIRECCION GENERAL DE GANADERIA"/>
    <x v="1"/>
    <x v="12"/>
    <x v="32"/>
    <x v="6"/>
    <x v="37"/>
    <s v="N"/>
    <s v="00 - N/A"/>
    <s v="10 - FONDO GENERAL"/>
    <s v="(en blanco)"/>
    <s v="99 - MULTIPROVINCIAL"/>
    <n v="150000"/>
    <n v="0"/>
  </r>
  <r>
    <s v="2024"/>
    <x v="0"/>
    <x v="0"/>
    <x v="1"/>
    <x v="7"/>
    <x v="2"/>
    <s v="0210 - MINISTERIO DE AGRICULTURA"/>
    <s v="0002 - DIRECCION GENERAL DE GANADERIA"/>
    <x v="1"/>
    <x v="12"/>
    <x v="32"/>
    <x v="6"/>
    <x v="38"/>
    <s v="N"/>
    <s v="00 - N/A"/>
    <s v="10 - FONDO GENERAL"/>
    <s v="(en blanco)"/>
    <s v="99 - MULTIPROVINCIAL"/>
    <n v="3800000"/>
    <n v="0"/>
  </r>
  <r>
    <s v="2024"/>
    <x v="0"/>
    <x v="0"/>
    <x v="1"/>
    <x v="7"/>
    <x v="2"/>
    <s v="0210 - MINISTERIO DE AGRICULTURA"/>
    <s v="0002 - DIRECCION GENERAL DE GANADERIA"/>
    <x v="1"/>
    <x v="12"/>
    <x v="32"/>
    <x v="6"/>
    <x v="39"/>
    <s v="N"/>
    <s v="00 - N/A"/>
    <s v="10 - FONDO GENERAL"/>
    <s v="(en blanco)"/>
    <s v="99 - MULTIPROVINCIAL"/>
    <n v="1020000"/>
    <n v="0"/>
  </r>
  <r>
    <s v="2024"/>
    <x v="0"/>
    <x v="0"/>
    <x v="1"/>
    <x v="7"/>
    <x v="2"/>
    <s v="0210 - MINISTERIO DE AGRICULTURA"/>
    <s v="0002 - DIRECCION GENERAL DE GANADERIA"/>
    <x v="1"/>
    <x v="12"/>
    <x v="32"/>
    <x v="6"/>
    <x v="39"/>
    <s v="N"/>
    <s v="00 - N/A"/>
    <s v="20 - FONDOS CON DESTINO ESPECÍFICO"/>
    <s v="(en blanco)"/>
    <s v="99 - MULTIPROVINCIAL"/>
    <n v="0"/>
    <n v="0"/>
  </r>
  <r>
    <s v="2024"/>
    <x v="0"/>
    <x v="0"/>
    <x v="1"/>
    <x v="7"/>
    <x v="2"/>
    <s v="0210 - MINISTERIO DE AGRICULTURA"/>
    <s v="0002 - DIRECCION GENERAL DE GANADERIA"/>
    <x v="1"/>
    <x v="12"/>
    <x v="32"/>
    <x v="6"/>
    <x v="39"/>
    <s v="S"/>
    <s v="02 - FORTALECIMIENTO DE LA CRIANZA OVICAPRINA EN LA REGIÓN FRONTERIZA DE LA RD"/>
    <s v="10 - FONDO GENERAL"/>
    <n v="14199"/>
    <s v="99 - MULTIPROVINCIAL"/>
    <n v="550000"/>
    <n v="0"/>
  </r>
  <r>
    <s v="2024"/>
    <x v="0"/>
    <x v="0"/>
    <x v="1"/>
    <x v="7"/>
    <x v="2"/>
    <s v="0210 - MINISTERIO DE AGRICULTURA"/>
    <s v="0002 - DIRECCION GENERAL DE GANADERIA"/>
    <x v="1"/>
    <x v="12"/>
    <x v="32"/>
    <x v="6"/>
    <x v="40"/>
    <s v="N"/>
    <s v="00 - N/A"/>
    <s v="10 - FONDO GENERAL"/>
    <s v="(en blanco)"/>
    <s v="99 - MULTIPROVINCIAL"/>
    <n v="1760000"/>
    <n v="217687.34"/>
  </r>
  <r>
    <s v="2024"/>
    <x v="0"/>
    <x v="0"/>
    <x v="1"/>
    <x v="7"/>
    <x v="2"/>
    <s v="0210 - MINISTERIO DE AGRICULTURA"/>
    <s v="0002 - DIRECCION GENERAL DE GANADERIA"/>
    <x v="1"/>
    <x v="12"/>
    <x v="32"/>
    <x v="6"/>
    <x v="43"/>
    <s v="N"/>
    <s v="00 - N/A"/>
    <s v="10 - FONDO GENERAL"/>
    <s v="(en blanco)"/>
    <s v="99 - MULTIPROVINCIAL"/>
    <n v="200000"/>
    <n v="545141.78"/>
  </r>
  <r>
    <s v="2024"/>
    <x v="0"/>
    <x v="0"/>
    <x v="1"/>
    <x v="7"/>
    <x v="2"/>
    <s v="0210 - MINISTERIO DE AGRICULTURA"/>
    <s v="0002 - DIRECCION GENERAL DE GANADERIA"/>
    <x v="1"/>
    <x v="12"/>
    <x v="32"/>
    <x v="6"/>
    <x v="45"/>
    <s v="N"/>
    <s v="00 - N/A"/>
    <s v="10 - FONDO GENERAL"/>
    <s v="(en blanco)"/>
    <s v="99 - MULTIPROVINCIAL"/>
    <n v="1460000"/>
    <n v="0"/>
  </r>
  <r>
    <s v="2024"/>
    <x v="0"/>
    <x v="0"/>
    <x v="1"/>
    <x v="7"/>
    <x v="2"/>
    <s v="0210 - MINISTERIO DE AGRICULTURA"/>
    <s v="0002 - DIRECCION GENERAL DE GANADERIA"/>
    <x v="1"/>
    <x v="12"/>
    <x v="32"/>
    <x v="6"/>
    <x v="45"/>
    <s v="S"/>
    <s v="02 - FORTALECIMIENTO DE LA CRIANZA OVICAPRINA EN LA REGIÓN FRONTERIZA DE LA RD"/>
    <s v="10 - FONDO GENERAL"/>
    <n v="14199"/>
    <s v="99 - MULTIPROVINCIAL"/>
    <n v="2883500"/>
    <n v="1905999.75"/>
  </r>
  <r>
    <s v="2024"/>
    <x v="0"/>
    <x v="0"/>
    <x v="1"/>
    <x v="7"/>
    <x v="2"/>
    <s v="0210 - MINISTERIO DE AGRICULTURA"/>
    <s v="0003 - OFICINA DE TRATADOS COMERCIALES AGRICOLAS"/>
    <x v="1"/>
    <x v="2"/>
    <x v="55"/>
    <x v="6"/>
    <x v="36"/>
    <s v="N"/>
    <s v="00 - N/A"/>
    <s v="10 - FONDO GENERAL"/>
    <s v="(en blanco)"/>
    <s v="99 - MULTIPROVINCIAL"/>
    <n v="550000"/>
    <n v="0"/>
  </r>
  <r>
    <s v="2024"/>
    <x v="0"/>
    <x v="0"/>
    <x v="1"/>
    <x v="7"/>
    <x v="2"/>
    <s v="0210 - MINISTERIO DE AGRICULTURA"/>
    <s v="0003 - OFICINA DE TRATADOS COMERCIALES AGRICOLAS"/>
    <x v="1"/>
    <x v="2"/>
    <x v="55"/>
    <x v="6"/>
    <x v="37"/>
    <s v="N"/>
    <s v="00 - N/A"/>
    <s v="10 - FONDO GENERAL"/>
    <s v="(en blanco)"/>
    <s v="99 - MULTIPROVINCIAL"/>
    <n v="44999"/>
    <n v="0"/>
  </r>
  <r>
    <s v="2024"/>
    <x v="0"/>
    <x v="0"/>
    <x v="1"/>
    <x v="7"/>
    <x v="2"/>
    <s v="0210 - MINISTERIO DE AGRICULTURA"/>
    <s v="0003 - OFICINA DE TRATADOS COMERCIALES AGRICOLAS"/>
    <x v="1"/>
    <x v="2"/>
    <x v="55"/>
    <x v="6"/>
    <x v="39"/>
    <s v="N"/>
    <s v="00 - N/A"/>
    <s v="10 - FONDO GENERAL"/>
    <s v="(en blanco)"/>
    <s v="99 - MULTIPROVINCIAL"/>
    <n v="0"/>
    <n v="0"/>
  </r>
  <r>
    <s v="2024"/>
    <x v="0"/>
    <x v="0"/>
    <x v="1"/>
    <x v="7"/>
    <x v="2"/>
    <s v="0210 - MINISTERIO DE AGRICULTURA"/>
    <s v="0003 - OFICINA DE TRATADOS COMERCIALES AGRICOLAS"/>
    <x v="1"/>
    <x v="2"/>
    <x v="55"/>
    <x v="6"/>
    <x v="40"/>
    <s v="N"/>
    <s v="00 - N/A"/>
    <s v="10 - FONDO GENERAL"/>
    <s v="(en blanco)"/>
    <s v="99 - MULTIPROVINCIAL"/>
    <n v="0"/>
    <n v="0"/>
  </r>
  <r>
    <s v="2024"/>
    <x v="0"/>
    <x v="0"/>
    <x v="1"/>
    <x v="7"/>
    <x v="2"/>
    <s v="0210 - MINISTERIO DE AGRICULTURA"/>
    <s v="0005 - DIRECCION EJECUTIVA DE LA COMISION DE FOMENTO A LA TECNIFICACION DEL SISTEMA NACIONAL DE RIEGO"/>
    <x v="1"/>
    <x v="15"/>
    <x v="56"/>
    <x v="6"/>
    <x v="36"/>
    <s v="N"/>
    <s v="00 - N/A"/>
    <s v="10 - FONDO GENERAL"/>
    <s v="(en blanco)"/>
    <s v="99 - MULTIPROVINCIAL"/>
    <n v="250000"/>
    <n v="466749.19"/>
  </r>
  <r>
    <s v="2024"/>
    <x v="0"/>
    <x v="0"/>
    <x v="1"/>
    <x v="7"/>
    <x v="2"/>
    <s v="0210 - MINISTERIO DE AGRICULTURA"/>
    <s v="0005 - DIRECCION EJECUTIVA DE LA COMISION DE FOMENTO A LA TECNIFICACION DEL SISTEMA NACIONAL DE RIEGO"/>
    <x v="1"/>
    <x v="15"/>
    <x v="56"/>
    <x v="6"/>
    <x v="37"/>
    <s v="N"/>
    <s v="00 - N/A"/>
    <s v="10 - FONDO GENERAL"/>
    <s v="(en blanco)"/>
    <s v="99 - MULTIPROVINCIAL"/>
    <n v="100000"/>
    <n v="37760"/>
  </r>
  <r>
    <s v="2024"/>
    <x v="0"/>
    <x v="0"/>
    <x v="1"/>
    <x v="7"/>
    <x v="2"/>
    <s v="0210 - MINISTERIO DE AGRICULTURA"/>
    <s v="0005 - DIRECCION EJECUTIVA DE LA COMISION DE FOMENTO A LA TECNIFICACION DEL SISTEMA NACIONAL DE RIEGO"/>
    <x v="1"/>
    <x v="15"/>
    <x v="56"/>
    <x v="6"/>
    <x v="38"/>
    <s v="N"/>
    <s v="00 - N/A"/>
    <s v="10 - FONDO GENERAL"/>
    <s v="(en blanco)"/>
    <s v="99 - MULTIPROVINCIAL"/>
    <n v="20000"/>
    <n v="0"/>
  </r>
  <r>
    <s v="2024"/>
    <x v="0"/>
    <x v="0"/>
    <x v="1"/>
    <x v="7"/>
    <x v="2"/>
    <s v="0210 - MINISTERIO DE AGRICULTURA"/>
    <s v="0005 - DIRECCION EJECUTIVA DE LA COMISION DE FOMENTO A LA TECNIFICACION DEL SISTEMA NACIONAL DE RIEGO"/>
    <x v="1"/>
    <x v="15"/>
    <x v="56"/>
    <x v="6"/>
    <x v="39"/>
    <s v="N"/>
    <s v="00 - N/A"/>
    <s v="10 - FONDO GENERAL"/>
    <s v="(en blanco)"/>
    <s v="99 - MULTIPROVINCIAL"/>
    <n v="150000"/>
    <n v="0"/>
  </r>
  <r>
    <s v="2024"/>
    <x v="0"/>
    <x v="0"/>
    <x v="1"/>
    <x v="7"/>
    <x v="2"/>
    <s v="0210 - MINISTERIO DE AGRICULTURA"/>
    <s v="0005 - DIRECCION EJECUTIVA DE LA COMISION DE FOMENTO A LA TECNIFICACION DEL SISTEMA NACIONAL DE RIEGO"/>
    <x v="1"/>
    <x v="15"/>
    <x v="56"/>
    <x v="6"/>
    <x v="40"/>
    <s v="N"/>
    <s v="00 - N/A"/>
    <s v="10 - FONDO GENERAL"/>
    <s v="(en blanco)"/>
    <s v="99 - MULTIPROVINCIAL"/>
    <n v="280000"/>
    <n v="244555"/>
  </r>
  <r>
    <s v="2024"/>
    <x v="0"/>
    <x v="0"/>
    <x v="1"/>
    <x v="7"/>
    <x v="2"/>
    <s v="0210 - MINISTERIO DE AGRICULTURA"/>
    <s v="0005 - DIRECCION EJECUTIVA DE LA COMISION DE FOMENTO A LA TECNIFICACION DEL SISTEMA NACIONAL DE RIEGO"/>
    <x v="1"/>
    <x v="15"/>
    <x v="56"/>
    <x v="6"/>
    <x v="43"/>
    <s v="N"/>
    <s v="00 - N/A"/>
    <s v="10 - FONDO GENERAL"/>
    <s v="(en blanco)"/>
    <s v="99 - MULTIPROVINCIAL"/>
    <n v="50000"/>
    <n v="41300"/>
  </r>
  <r>
    <s v="2024"/>
    <x v="0"/>
    <x v="0"/>
    <x v="1"/>
    <x v="7"/>
    <x v="2"/>
    <s v="0210 - MINISTERIO DE AGRICULTURA"/>
    <s v="0005 - DIRECCION EJECUTIVA DE LA COMISION DE FOMENTO A LA TECNIFICACION DEL SISTEMA NACIONAL DE RIEGO"/>
    <x v="1"/>
    <x v="15"/>
    <x v="56"/>
    <x v="6"/>
    <x v="41"/>
    <s v="N"/>
    <s v="00 - N/A"/>
    <s v="10 - FONDO GENERAL"/>
    <s v="(en blanco)"/>
    <s v="99 - MULTIPROVINCIAL"/>
    <n v="100000"/>
    <n v="0"/>
  </r>
  <r>
    <s v="2024"/>
    <x v="0"/>
    <x v="0"/>
    <x v="1"/>
    <x v="7"/>
    <x v="2"/>
    <s v="0210 - MINISTERIO DE AGRICULTURA"/>
    <s v="0005 - DIRECCION EJECUTIVA DE LA COMISION DE FOMENTO A LA TECNIFICACION DEL SISTEMA NACIONAL DE RIEGO"/>
    <x v="1"/>
    <x v="15"/>
    <x v="56"/>
    <x v="6"/>
    <x v="44"/>
    <s v="N"/>
    <s v="00 - N/A"/>
    <s v="10 - FONDO GENERAL"/>
    <s v="(en blanco)"/>
    <s v="99 - MULTIPROVINCIAL"/>
    <n v="0"/>
    <n v="0"/>
  </r>
  <r>
    <s v="2024"/>
    <x v="0"/>
    <x v="0"/>
    <x v="1"/>
    <x v="7"/>
    <x v="2"/>
    <s v="0210 - MINISTERIO DE AGRICULTURA"/>
    <s v="0005 - DIRECCION EJECUTIVA DE LA COMISION DE FOMENTO A LA TECNIFICACION DEL SISTEMA NACIONAL DE RIEGO"/>
    <x v="1"/>
    <x v="15"/>
    <x v="56"/>
    <x v="5"/>
    <x v="42"/>
    <s v="N"/>
    <s v="00 - N/A"/>
    <s v="10 - FONDO GENERAL"/>
    <s v="(en blanco)"/>
    <s v="99 - MULTIPROVINCIAL"/>
    <n v="250000"/>
    <n v="0"/>
  </r>
  <r>
    <s v="2024"/>
    <x v="0"/>
    <x v="0"/>
    <x v="1"/>
    <x v="7"/>
    <x v="2"/>
    <s v="0210 - MINISTERIO DE AGRICULTURA"/>
    <s v="0007 - CONSEJO NACIONAL PARA LA REGLAMENTACIÓN Y FOMENTO DE LA INDUSTRIA LECHERA"/>
    <x v="1"/>
    <x v="12"/>
    <x v="32"/>
    <x v="6"/>
    <x v="36"/>
    <s v="N"/>
    <s v="00 - N/A"/>
    <s v="20 - FONDOS CON DESTINO ESPECÍFICO"/>
    <s v="(en blanco)"/>
    <s v="99 - MULTIPROVINCIAL"/>
    <n v="15000000"/>
    <n v="0"/>
  </r>
  <r>
    <s v="2024"/>
    <x v="0"/>
    <x v="0"/>
    <x v="1"/>
    <x v="7"/>
    <x v="2"/>
    <s v="0210 - MINISTERIO DE AGRICULTURA"/>
    <s v="0007 - CONSEJO NACIONAL PARA LA REGLAMENTACIÓN Y FOMENTO DE LA INDUSTRIA LECHERA"/>
    <x v="1"/>
    <x v="12"/>
    <x v="32"/>
    <x v="6"/>
    <x v="39"/>
    <s v="N"/>
    <s v="00 - N/A"/>
    <s v="20 - FONDOS CON DESTINO ESPECÍFICO"/>
    <s v="(en blanco)"/>
    <s v="99 - MULTIPROVINCIAL"/>
    <n v="5000000"/>
    <n v="0"/>
  </r>
  <r>
    <s v="2024"/>
    <x v="0"/>
    <x v="0"/>
    <x v="1"/>
    <x v="7"/>
    <x v="2"/>
    <s v="0211 - MINISTERIO DE OBRAS PÚBLICAS Y COMUNICACIONES"/>
    <s v="0001 - MINISTERIO DE OBRAS PUBLICAS Y COMUNICACIONES"/>
    <x v="0"/>
    <x v="0"/>
    <x v="0"/>
    <x v="5"/>
    <x v="42"/>
    <s v="S"/>
    <s v="08 - REMODELACIÓN PARQUE IGNACIO MARTINEZ, SECTOR LOS MINA, MUNICIPIO SANTO DOMINGO ESTE, PROVINCIA SANTO DOMINGO"/>
    <s v="10 - FONDO GENERAL"/>
    <n v="16481"/>
    <s v="32 - SANTO DOMINGO"/>
    <n v="0"/>
    <n v="0"/>
  </r>
  <r>
    <s v="2024"/>
    <x v="0"/>
    <x v="0"/>
    <x v="1"/>
    <x v="7"/>
    <x v="2"/>
    <s v="0211 - MINISTERIO DE OBRAS PÚBLICAS Y COMUNICACIONES"/>
    <s v="0001 - MINISTERIO DE OBRAS PUBLICAS Y COMUNICACIONES"/>
    <x v="0"/>
    <x v="0"/>
    <x v="2"/>
    <x v="6"/>
    <x v="44"/>
    <s v="S"/>
    <s v="55 - CONSTRUCCIÓN AYUDANTIA DEL  MOPC EN EL MUNICIPIO HATO MAYOR DEL REY, PROVINCIA DE HATO MAYOR"/>
    <s v="10 - FONDO GENERAL"/>
    <n v="15384"/>
    <s v="30 - HATO MAYOR"/>
    <n v="7517059"/>
    <n v="0"/>
  </r>
  <r>
    <s v="2024"/>
    <x v="0"/>
    <x v="0"/>
    <x v="1"/>
    <x v="7"/>
    <x v="2"/>
    <s v="0211 - MINISTERIO DE OBRAS PÚBLICAS Y COMUNICACIONES"/>
    <s v="0001 - MINISTERIO DE OBRAS PUBLICAS Y COMUNICACIONES"/>
    <x v="0"/>
    <x v="0"/>
    <x v="2"/>
    <x v="5"/>
    <x v="42"/>
    <s v="S"/>
    <s v="41 - REHABILITACIÓN Y CONSTRUCCIÓN AYUDANTÍA DEL MINISTERIO DE OBRAS PÚBLICAS EN LA PROVINCIA DE PUERTO PLATA"/>
    <s v="10 - FONDO GENERAL"/>
    <n v="13974"/>
    <s v="18 - PUERTO PLATA"/>
    <n v="0"/>
    <n v="3552211.16"/>
  </r>
  <r>
    <s v="2024"/>
    <x v="0"/>
    <x v="0"/>
    <x v="1"/>
    <x v="7"/>
    <x v="2"/>
    <s v="0211 - MINISTERIO DE OBRAS PÚBLICAS Y COMUNICACIONES"/>
    <s v="0001 - MINISTERIO DE OBRAS PUBLICAS Y COMUNICACIONES"/>
    <x v="0"/>
    <x v="0"/>
    <x v="2"/>
    <x v="5"/>
    <x v="42"/>
    <s v="S"/>
    <s v="55 - CONSTRUCCIÓN AYUDANTIA DEL  MOPC EN EL MUNICIPIO HATO MAYOR DEL REY, PROVINCIA DE HATO MAYOR"/>
    <s v="10 - FONDO GENERAL"/>
    <n v="15384"/>
    <s v="30 - HATO MAYOR"/>
    <n v="0"/>
    <n v="0"/>
  </r>
  <r>
    <s v="2024"/>
    <x v="0"/>
    <x v="0"/>
    <x v="1"/>
    <x v="7"/>
    <x v="2"/>
    <s v="0211 - MINISTERIO DE OBRAS PÚBLICAS Y COMUNICACIONES"/>
    <s v="0001 - MINISTERIO DE OBRAS PUBLICAS Y COMUNICACIONES"/>
    <x v="0"/>
    <x v="0"/>
    <x v="2"/>
    <x v="5"/>
    <x v="42"/>
    <s v="S"/>
    <s v="70 - REHABILITACIÓN Y CONSTRUCCIÓN AYUDANTÍA DEL MINISTERIO DE OBRAS PÚBLICAS EN LA PROVINCIA DE SAN PEDRO DE MACORIS"/>
    <s v="10 - FONDO GENERAL"/>
    <n v="13975"/>
    <s v="23 - SAN PEDRO DE MACORIS"/>
    <n v="0"/>
    <n v="0"/>
  </r>
  <r>
    <s v="2024"/>
    <x v="0"/>
    <x v="0"/>
    <x v="1"/>
    <x v="7"/>
    <x v="2"/>
    <s v="0211 - MINISTERIO DE OBRAS PÚBLICAS Y COMUNICACIONES"/>
    <s v="0001 - MINISTERIO DE OBRAS PUBLICAS Y COMUNICACIONES"/>
    <x v="0"/>
    <x v="0"/>
    <x v="2"/>
    <x v="5"/>
    <x v="42"/>
    <s v="S"/>
    <s v="71 - CONSTRUCCIÓN AYUDANTIA DEL MOPC, EN EL MUNICIPIO SALVALEÓN DE HIGUEY, LA ALTAGRACIA"/>
    <s v="10 - FONDO GENERAL"/>
    <n v="15383"/>
    <s v="11 - LA ALTAGRACIA"/>
    <n v="11836969"/>
    <n v="4626268.3"/>
  </r>
  <r>
    <s v="2024"/>
    <x v="0"/>
    <x v="0"/>
    <x v="1"/>
    <x v="7"/>
    <x v="2"/>
    <s v="0211 - MINISTERIO DE OBRAS PÚBLICAS Y COMUNICACIONES"/>
    <s v="0001 - MINISTERIO DE OBRAS PUBLICAS Y COMUNICACIONES"/>
    <x v="0"/>
    <x v="0"/>
    <x v="2"/>
    <x v="5"/>
    <x v="42"/>
    <s v="S"/>
    <s v="74 - REMODELACIÓN  DE EDIFICIO SEDE CENTRAL DEL MINISTERIO DE OBRAS, PÚBLICAS Y COMUNICACIONES (MOPC), DISTRITO NACIONAL"/>
    <s v="10 - FONDO GENERAL"/>
    <n v="16152"/>
    <s v="01 - DISTRITO NACIONAL"/>
    <n v="0"/>
    <n v="29044780.48"/>
  </r>
  <r>
    <s v="2024"/>
    <x v="0"/>
    <x v="0"/>
    <x v="1"/>
    <x v="7"/>
    <x v="2"/>
    <s v="0211 - MINISTERIO DE OBRAS PÚBLICAS Y COMUNICACIONES"/>
    <s v="0001 - MINISTERIO DE OBRAS PUBLICAS Y COMUNICACIONES"/>
    <x v="0"/>
    <x v="0"/>
    <x v="93"/>
    <x v="5"/>
    <x v="42"/>
    <s v="S"/>
    <s v="33 - REHABILITACIÓN Y CONSTRUCCIÓN LABORATORIO DE MECANICA DE SUELO DEL MINISTERIO DE OBRAS PÚBLICAS Y COMUNICACIONES"/>
    <s v="10 - FONDO GENERAL"/>
    <n v="13976"/>
    <s v="01 - DISTRITO NACIONAL"/>
    <n v="0"/>
    <n v="0"/>
  </r>
  <r>
    <s v="2024"/>
    <x v="0"/>
    <x v="0"/>
    <x v="1"/>
    <x v="7"/>
    <x v="2"/>
    <s v="0211 - MINISTERIO DE OBRAS PÚBLICAS Y COMUNICACIONES"/>
    <s v="0001 - MINISTERIO DE OBRAS PUBLICAS Y COMUNICACIONES"/>
    <x v="0"/>
    <x v="7"/>
    <x v="29"/>
    <x v="5"/>
    <x v="42"/>
    <s v="S"/>
    <s v="78 - REMODELACIÓN FORTALEZA MILITAR LA ESTRELLETA, MUNICIPIO COMENDADOR, PROVINCIA ELIAS PIÑA"/>
    <s v="10 - FONDO GENERAL"/>
    <n v="16298"/>
    <s v="07 - ELIAS PINA"/>
    <n v="0"/>
    <n v="0"/>
  </r>
  <r>
    <s v="2024"/>
    <x v="0"/>
    <x v="0"/>
    <x v="1"/>
    <x v="7"/>
    <x v="2"/>
    <s v="0211 - MINISTERIO DE OBRAS PÚBLICAS Y COMUNICACIONES"/>
    <s v="0001 - MINISTERIO DE OBRAS PUBLICAS Y COMUNICACIONES"/>
    <x v="0"/>
    <x v="7"/>
    <x v="29"/>
    <x v="5"/>
    <x v="42"/>
    <s v="S"/>
    <s v="79 - CONSTRUCCIÓN DESTACAMENTO MILITAR EN RINCONCITO, MUNICIPIO COMENDADOR, PROVINCIA ELIAS PIÑA"/>
    <s v="10 - FONDO GENERAL"/>
    <n v="16299"/>
    <s v="07 - ELIAS PINA"/>
    <n v="0"/>
    <n v="0"/>
  </r>
  <r>
    <s v="2024"/>
    <x v="0"/>
    <x v="0"/>
    <x v="1"/>
    <x v="7"/>
    <x v="2"/>
    <s v="0211 - MINISTERIO DE OBRAS PÚBLICAS Y COMUNICACIONES"/>
    <s v="0001 - MINISTERIO DE OBRAS PUBLICAS Y COMUNICACIONES"/>
    <x v="0"/>
    <x v="7"/>
    <x v="29"/>
    <x v="5"/>
    <x v="42"/>
    <s v="S"/>
    <s v="84 - CONSTRUCCIÓN CUARTEL MILITAR DEL MUNICIPIO DE BANICA, PROVINCIA ELIAS PIÑA"/>
    <s v="10 - FONDO GENERAL"/>
    <n v="16332"/>
    <s v="07 - ELIAS PINA"/>
    <n v="0"/>
    <n v="0"/>
  </r>
  <r>
    <s v="2024"/>
    <x v="0"/>
    <x v="0"/>
    <x v="1"/>
    <x v="7"/>
    <x v="2"/>
    <s v="0211 - MINISTERIO DE OBRAS PÚBLICAS Y COMUNICACIONES"/>
    <s v="0001 - MINISTERIO DE OBRAS PUBLICAS Y COMUNICACIONES"/>
    <x v="0"/>
    <x v="1"/>
    <x v="22"/>
    <x v="5"/>
    <x v="42"/>
    <s v="S"/>
    <s v="03 - REMODELACIÓN CAMPAMENTO DUARTE - UNIVERSIDAD POLICIA NACIONAL, DISTRITO NACIONAL"/>
    <s v="10 - FONDO GENERAL"/>
    <n v="13475"/>
    <s v="01 - DISTRITO NACIONAL"/>
    <n v="0"/>
    <n v="30000000"/>
  </r>
  <r>
    <s v="2024"/>
    <x v="0"/>
    <x v="0"/>
    <x v="1"/>
    <x v="7"/>
    <x v="2"/>
    <s v="0211 - MINISTERIO DE OBRAS PÚBLICAS Y COMUNICACIONES"/>
    <s v="0001 - MINISTERIO DE OBRAS PUBLICAS Y COMUNICACIONES"/>
    <x v="0"/>
    <x v="1"/>
    <x v="1"/>
    <x v="5"/>
    <x v="42"/>
    <s v="S"/>
    <s v="08 - REMODELACIÓN OFICINAS DEL TRIBUNAL CONSTITUCIONAL, DISTRITO NACIONAL"/>
    <s v="10 - FONDO GENERAL"/>
    <n v="13491"/>
    <s v="01 - DISTRITO NACIONAL"/>
    <n v="0"/>
    <n v="11152396.65"/>
  </r>
  <r>
    <s v="2024"/>
    <x v="0"/>
    <x v="0"/>
    <x v="1"/>
    <x v="7"/>
    <x v="2"/>
    <s v="0211 - MINISTERIO DE OBRAS PÚBLICAS Y COMUNICACIONES"/>
    <s v="0001 - MINISTERIO DE OBRAS PUBLICAS Y COMUNICACIONES"/>
    <x v="0"/>
    <x v="1"/>
    <x v="1"/>
    <x v="5"/>
    <x v="42"/>
    <s v="S"/>
    <s v="07 - CONSTRUCCIÓN PALACIO DE JUSTICIA DE SANTO DOMINGO ESTE"/>
    <s v="10 - FONDO GENERAL"/>
    <n v="13637"/>
    <s v="32 - SANTO DOMINGO"/>
    <n v="0"/>
    <n v="1004897581.4300001"/>
  </r>
  <r>
    <s v="2024"/>
    <x v="0"/>
    <x v="0"/>
    <x v="1"/>
    <x v="7"/>
    <x v="2"/>
    <s v="0211 - MINISTERIO DE OBRAS PÚBLICAS Y COMUNICACIONES"/>
    <s v="0001 - MINISTERIO DE OBRAS PUBLICAS Y COMUNICACIONES"/>
    <x v="0"/>
    <x v="1"/>
    <x v="1"/>
    <x v="5"/>
    <x v="42"/>
    <s v="S"/>
    <s v="07 - CONSTRUCCIÓN PALACIO DE JUSTICIA DE SANTO DOMINGO ESTE"/>
    <s v="50 - CRÉDITO INTERNO"/>
    <n v="13637"/>
    <s v="32 - SANTO DOMINGO"/>
    <n v="0"/>
    <n v="0"/>
  </r>
  <r>
    <s v="2024"/>
    <x v="0"/>
    <x v="0"/>
    <x v="1"/>
    <x v="7"/>
    <x v="2"/>
    <s v="0211 - MINISTERIO DE OBRAS PÚBLICAS Y COMUNICACIONES"/>
    <s v="0001 - MINISTERIO DE OBRAS PUBLICAS Y COMUNICACIONES"/>
    <x v="1"/>
    <x v="12"/>
    <x v="98"/>
    <x v="5"/>
    <x v="42"/>
    <s v="S"/>
    <s v="34 - CONSTRUCCIÓN DEL MATADERO DE LA PROVINCIA BARAHONA"/>
    <s v="10 - FONDO GENERAL"/>
    <n v="13978"/>
    <s v="04 - BARAHONA"/>
    <n v="0"/>
    <n v="0"/>
  </r>
  <r>
    <s v="2024"/>
    <x v="0"/>
    <x v="0"/>
    <x v="1"/>
    <x v="7"/>
    <x v="2"/>
    <s v="0211 - MINISTERIO DE OBRAS PÚBLICAS Y COMUNICACIONES"/>
    <s v="0001 - MINISTERIO DE OBRAS PUBLICAS Y COMUNICACIONES"/>
    <x v="1"/>
    <x v="18"/>
    <x v="107"/>
    <x v="5"/>
    <x v="42"/>
    <s v="S"/>
    <s v="06 - CONSTRUCCIÓN DEL PARQUE  DISTRITO INDUSTRIAL SANTO DOMINGO OESTE (DISDO), EN HATO NUEVO, MANOGUAYABO"/>
    <s v="10 - FONDO GENERAL"/>
    <n v="13636"/>
    <s v="32 - SANTO DOMINGO"/>
    <n v="0"/>
    <n v="0"/>
  </r>
  <r>
    <s v="2024"/>
    <x v="0"/>
    <x v="0"/>
    <x v="1"/>
    <x v="7"/>
    <x v="2"/>
    <s v="0211 - MINISTERIO DE OBRAS PÚBLICAS Y COMUNICACIONES"/>
    <s v="0001 - MINISTERIO DE OBRAS PUBLICAS Y COMUNICACIONES"/>
    <x v="1"/>
    <x v="11"/>
    <x v="26"/>
    <x v="6"/>
    <x v="36"/>
    <s v="N"/>
    <s v="00 - N/A"/>
    <s v="10 - FONDO GENERAL"/>
    <s v="(en blanco)"/>
    <s v="99 - MULTIPROVINCIAL"/>
    <n v="20000000"/>
    <n v="14388850.040000001"/>
  </r>
  <r>
    <s v="2024"/>
    <x v="0"/>
    <x v="0"/>
    <x v="1"/>
    <x v="7"/>
    <x v="2"/>
    <s v="0211 - MINISTERIO DE OBRAS PÚBLICAS Y COMUNICACIONES"/>
    <s v="0001 - MINISTERIO DE OBRAS PUBLICAS Y COMUNICACIONES"/>
    <x v="1"/>
    <x v="11"/>
    <x v="26"/>
    <x v="6"/>
    <x v="37"/>
    <s v="N"/>
    <s v="00 - N/A"/>
    <s v="10 - FONDO GENERAL"/>
    <s v="(en blanco)"/>
    <s v="99 - MULTIPROVINCIAL"/>
    <n v="0"/>
    <n v="0"/>
  </r>
  <r>
    <s v="2024"/>
    <x v="0"/>
    <x v="0"/>
    <x v="1"/>
    <x v="7"/>
    <x v="2"/>
    <s v="0211 - MINISTERIO DE OBRAS PÚBLICAS Y COMUNICACIONES"/>
    <s v="0001 - MINISTERIO DE OBRAS PUBLICAS Y COMUNICACIONES"/>
    <x v="1"/>
    <x v="11"/>
    <x v="26"/>
    <x v="6"/>
    <x v="39"/>
    <s v="N"/>
    <s v="00 - N/A"/>
    <s v="10 - FONDO GENERAL"/>
    <s v="(en blanco)"/>
    <s v="99 - MULTIPROVINCIAL"/>
    <n v="20000000"/>
    <n v="13859100"/>
  </r>
  <r>
    <s v="2024"/>
    <x v="0"/>
    <x v="0"/>
    <x v="1"/>
    <x v="7"/>
    <x v="2"/>
    <s v="0211 - MINISTERIO DE OBRAS PÚBLICAS Y COMUNICACIONES"/>
    <s v="0001 - MINISTERIO DE OBRAS PUBLICAS Y COMUNICACIONES"/>
    <x v="1"/>
    <x v="11"/>
    <x v="26"/>
    <x v="6"/>
    <x v="40"/>
    <s v="N"/>
    <s v="00 - N/A"/>
    <s v="10 - FONDO GENERAL"/>
    <s v="(en blanco)"/>
    <s v="99 - MULTIPROVINCIAL"/>
    <n v="33000000"/>
    <n v="5670494.7199999997"/>
  </r>
  <r>
    <s v="2024"/>
    <x v="0"/>
    <x v="0"/>
    <x v="1"/>
    <x v="7"/>
    <x v="2"/>
    <s v="0211 - MINISTERIO DE OBRAS PÚBLICAS Y COMUNICACIONES"/>
    <s v="0001 - MINISTERIO DE OBRAS PUBLICAS Y COMUNICACIONES"/>
    <x v="1"/>
    <x v="11"/>
    <x v="26"/>
    <x v="6"/>
    <x v="41"/>
    <s v="N"/>
    <s v="00 - N/A"/>
    <s v="10 - FONDO GENERAL"/>
    <s v="(en blanco)"/>
    <s v="99 - MULTIPROVINCIAL"/>
    <n v="5000000"/>
    <n v="17283265.809999999"/>
  </r>
  <r>
    <s v="2024"/>
    <x v="0"/>
    <x v="0"/>
    <x v="1"/>
    <x v="7"/>
    <x v="2"/>
    <s v="0211 - MINISTERIO DE OBRAS PÚBLICAS Y COMUNICACIONES"/>
    <s v="0001 - MINISTERIO DE OBRAS PUBLICAS Y COMUNICACIONES"/>
    <x v="1"/>
    <x v="11"/>
    <x v="26"/>
    <x v="5"/>
    <x v="42"/>
    <s v="S"/>
    <s v="19 - CONSTRUCCIÓN CONSTRUCCIÓN DE ESTACIONES DE PASAJEROS INTERURBANA EN EL GRAN SANTO DOMINGO Y EL DISTRITO NACIONAL"/>
    <s v="10 - FONDO GENERAL"/>
    <n v="13949"/>
    <s v="32 - SANTO DOMINGO"/>
    <n v="0"/>
    <n v="0"/>
  </r>
  <r>
    <s v="2024"/>
    <x v="0"/>
    <x v="0"/>
    <x v="1"/>
    <x v="7"/>
    <x v="2"/>
    <s v="0211 - MINISTERIO DE OBRAS PÚBLICAS Y COMUNICACIONES"/>
    <s v="0001 - MINISTERIO DE OBRAS PUBLICAS Y COMUNICACIONES"/>
    <x v="1"/>
    <x v="11"/>
    <x v="57"/>
    <x v="6"/>
    <x v="36"/>
    <s v="N"/>
    <s v="00 - N/A"/>
    <s v="20 - FONDOS CON DESTINO ESPECÍFICO"/>
    <s v="(en blanco)"/>
    <s v="99 - MULTIPROVINCIAL"/>
    <n v="21050000"/>
    <n v="466502.35"/>
  </r>
  <r>
    <s v="2024"/>
    <x v="0"/>
    <x v="0"/>
    <x v="1"/>
    <x v="7"/>
    <x v="2"/>
    <s v="0211 - MINISTERIO DE OBRAS PÚBLICAS Y COMUNICACIONES"/>
    <s v="0001 - MINISTERIO DE OBRAS PUBLICAS Y COMUNICACIONES"/>
    <x v="1"/>
    <x v="11"/>
    <x v="57"/>
    <x v="6"/>
    <x v="37"/>
    <s v="N"/>
    <s v="00 - N/A"/>
    <s v="20 - FONDOS CON DESTINO ESPECÍFICO"/>
    <s v="(en blanco)"/>
    <s v="99 - MULTIPROVINCIAL"/>
    <n v="22000000"/>
    <n v="0"/>
  </r>
  <r>
    <s v="2024"/>
    <x v="0"/>
    <x v="0"/>
    <x v="1"/>
    <x v="7"/>
    <x v="2"/>
    <s v="0211 - MINISTERIO DE OBRAS PÚBLICAS Y COMUNICACIONES"/>
    <s v="0001 - MINISTERIO DE OBRAS PUBLICAS Y COMUNICACIONES"/>
    <x v="1"/>
    <x v="11"/>
    <x v="57"/>
    <x v="6"/>
    <x v="38"/>
    <s v="N"/>
    <s v="00 - N/A"/>
    <s v="20 - FONDOS CON DESTINO ESPECÍFICO"/>
    <s v="(en blanco)"/>
    <s v="99 - MULTIPROVINCIAL"/>
    <n v="10000000"/>
    <n v="994477.12"/>
  </r>
  <r>
    <s v="2024"/>
    <x v="0"/>
    <x v="0"/>
    <x v="1"/>
    <x v="7"/>
    <x v="2"/>
    <s v="0211 - MINISTERIO DE OBRAS PÚBLICAS Y COMUNICACIONES"/>
    <s v="0001 - MINISTERIO DE OBRAS PUBLICAS Y COMUNICACIONES"/>
    <x v="1"/>
    <x v="11"/>
    <x v="57"/>
    <x v="6"/>
    <x v="39"/>
    <s v="N"/>
    <s v="00 - N/A"/>
    <s v="20 - FONDOS CON DESTINO ESPECÍFICO"/>
    <s v="(en blanco)"/>
    <s v="99 - MULTIPROVINCIAL"/>
    <n v="210000000"/>
    <n v="0"/>
  </r>
  <r>
    <s v="2024"/>
    <x v="0"/>
    <x v="0"/>
    <x v="1"/>
    <x v="7"/>
    <x v="2"/>
    <s v="0211 - MINISTERIO DE OBRAS PÚBLICAS Y COMUNICACIONES"/>
    <s v="0001 - MINISTERIO DE OBRAS PUBLICAS Y COMUNICACIONES"/>
    <x v="1"/>
    <x v="11"/>
    <x v="57"/>
    <x v="6"/>
    <x v="40"/>
    <s v="N"/>
    <s v="00 - N/A"/>
    <s v="20 - FONDOS CON DESTINO ESPECÍFICO"/>
    <s v="(en blanco)"/>
    <s v="99 - MULTIPROVINCIAL"/>
    <n v="47000000"/>
    <n v="222089225.30999997"/>
  </r>
  <r>
    <s v="2024"/>
    <x v="0"/>
    <x v="0"/>
    <x v="1"/>
    <x v="7"/>
    <x v="2"/>
    <s v="0211 - MINISTERIO DE OBRAS PÚBLICAS Y COMUNICACIONES"/>
    <s v="0001 - MINISTERIO DE OBRAS PUBLICAS Y COMUNICACIONES"/>
    <x v="1"/>
    <x v="11"/>
    <x v="57"/>
    <x v="6"/>
    <x v="43"/>
    <s v="N"/>
    <s v="00 - N/A"/>
    <s v="20 - FONDOS CON DESTINO ESPECÍFICO"/>
    <s v="(en blanco)"/>
    <s v="99 - MULTIPROVINCIAL"/>
    <n v="30000000"/>
    <n v="0"/>
  </r>
  <r>
    <s v="2024"/>
    <x v="0"/>
    <x v="0"/>
    <x v="1"/>
    <x v="7"/>
    <x v="2"/>
    <s v="0211 - MINISTERIO DE OBRAS PÚBLICAS Y COMUNICACIONES"/>
    <s v="0001 - MINISTERIO DE OBRAS PUBLICAS Y COMUNICACIONES"/>
    <x v="1"/>
    <x v="11"/>
    <x v="57"/>
    <x v="6"/>
    <x v="41"/>
    <s v="N"/>
    <s v="00 - N/A"/>
    <s v="20 - FONDOS CON DESTINO ESPECÍFICO"/>
    <s v="(en blanco)"/>
    <s v="99 - MULTIPROVINCIAL"/>
    <n v="0"/>
    <n v="43342333.100000001"/>
  </r>
  <r>
    <s v="2024"/>
    <x v="0"/>
    <x v="0"/>
    <x v="1"/>
    <x v="7"/>
    <x v="2"/>
    <s v="0211 - MINISTERIO DE OBRAS PÚBLICAS Y COMUNICACIONES"/>
    <s v="0001 - MINISTERIO DE OBRAS PUBLICAS Y COMUNICACIONES"/>
    <x v="1"/>
    <x v="11"/>
    <x v="57"/>
    <x v="6"/>
    <x v="44"/>
    <s v="N"/>
    <s v="00 - N/A"/>
    <s v="20 - FONDOS CON DESTINO ESPECÍFICO"/>
    <s v="(en blanco)"/>
    <s v="99 - MULTIPROVINCIAL"/>
    <n v="10000000"/>
    <n v="0"/>
  </r>
  <r>
    <s v="2024"/>
    <x v="0"/>
    <x v="0"/>
    <x v="1"/>
    <x v="7"/>
    <x v="2"/>
    <s v="0211 - MINISTERIO DE OBRAS PÚBLICAS Y COMUNICACIONES"/>
    <s v="0001 - MINISTERIO DE OBRAS PUBLICAS Y COMUNICACIONES"/>
    <x v="1"/>
    <x v="17"/>
    <x v="108"/>
    <x v="5"/>
    <x v="42"/>
    <s v="S"/>
    <s v="27 - CONSTRUCCIÓN DE UN MERCADO EN LA PROVINCIA DE BARAHONA"/>
    <s v="10 - FONDO GENERAL"/>
    <n v="13963"/>
    <s v="04 - BARAHONA"/>
    <n v="0"/>
    <n v="0"/>
  </r>
  <r>
    <s v="2024"/>
    <x v="0"/>
    <x v="0"/>
    <x v="1"/>
    <x v="7"/>
    <x v="2"/>
    <s v="0211 - MINISTERIO DE OBRAS PÚBLICAS Y COMUNICACIONES"/>
    <s v="0001 - MINISTERIO DE OBRAS PUBLICAS Y COMUNICACIONES"/>
    <x v="1"/>
    <x v="17"/>
    <x v="108"/>
    <x v="5"/>
    <x v="42"/>
    <s v="S"/>
    <s v="28 - CONSTRUCCIÓN DEL  MERCADO MUNICIPAL  DE HIGUEY, PROVINCIA LA ALTAGRACIA"/>
    <s v="10 - FONDO GENERAL"/>
    <n v="13964"/>
    <s v="11 - LA ALTAGRACIA"/>
    <n v="0"/>
    <n v="27200390.75"/>
  </r>
  <r>
    <s v="2024"/>
    <x v="0"/>
    <x v="0"/>
    <x v="1"/>
    <x v="7"/>
    <x v="2"/>
    <s v="0211 - MINISTERIO DE OBRAS PÚBLICAS Y COMUNICACIONES"/>
    <s v="0001 - MINISTERIO DE OBRAS PUBLICAS Y COMUNICACIONES"/>
    <x v="1"/>
    <x v="17"/>
    <x v="108"/>
    <x v="5"/>
    <x v="42"/>
    <s v="S"/>
    <s v="32 - REHABILITACIÓN Y CONSTRUCCIÓN PLAZA DE LOS PILONES BANÍ"/>
    <s v="10 - FONDO GENERAL"/>
    <n v="13972"/>
    <s v="17 - PERAVIA"/>
    <n v="0"/>
    <n v="0"/>
  </r>
  <r>
    <s v="2024"/>
    <x v="0"/>
    <x v="0"/>
    <x v="1"/>
    <x v="7"/>
    <x v="2"/>
    <s v="0211 - MINISTERIO DE OBRAS PÚBLICAS Y COMUNICACIONES"/>
    <s v="0001 - MINISTERIO DE OBRAS PUBLICAS Y COMUNICACIONES"/>
    <x v="1"/>
    <x v="17"/>
    <x v="111"/>
    <x v="5"/>
    <x v="42"/>
    <s v="S"/>
    <s v="21 - RECONSTRUCCIÓN DEL COMEDOR EN SANS SOUCI SANTO DOMINGO"/>
    <s v="10 - FONDO GENERAL"/>
    <n v="13955"/>
    <s v="32 - SANTO DOMINGO"/>
    <n v="0"/>
    <n v="0"/>
  </r>
  <r>
    <s v="2024"/>
    <x v="0"/>
    <x v="0"/>
    <x v="1"/>
    <x v="7"/>
    <x v="2"/>
    <s v="0211 - MINISTERIO DE OBRAS PÚBLICAS Y COMUNICACIONES"/>
    <s v="0001 - MINISTERIO DE OBRAS PUBLICAS Y COMUNICACIONES"/>
    <x v="3"/>
    <x v="19"/>
    <x v="110"/>
    <x v="5"/>
    <x v="42"/>
    <s v="S"/>
    <s v="23 - CONSTRUCCIÓN DE 300 LETRINAS HIGIÉNICAS EN EL MUNICIPIO VILLA ISABELA, PROVINCIA PUERTO PLATA"/>
    <s v="10 - FONDO GENERAL"/>
    <n v="16739"/>
    <s v="18 - PUERTO PLATA"/>
    <n v="0"/>
    <n v="0"/>
  </r>
  <r>
    <s v="2024"/>
    <x v="0"/>
    <x v="0"/>
    <x v="1"/>
    <x v="7"/>
    <x v="2"/>
    <s v="0211 - MINISTERIO DE OBRAS PÚBLICAS Y COMUNICACIONES"/>
    <s v="0001 - MINISTERIO DE OBRAS PUBLICAS Y COMUNICACIONES"/>
    <x v="2"/>
    <x v="14"/>
    <x v="58"/>
    <x v="5"/>
    <x v="42"/>
    <s v="S"/>
    <s v="38 - CONSTRUCCIÓN DE 31 VIVIENDAS A NIVEL NACIONAL (PRESENCIA DOMINICANA)"/>
    <s v="10 - FONDO GENERAL"/>
    <n v="13988"/>
    <s v="32 - SANTO DOMINGO"/>
    <n v="0"/>
    <n v="0"/>
  </r>
  <r>
    <s v="2024"/>
    <x v="0"/>
    <x v="0"/>
    <x v="1"/>
    <x v="7"/>
    <x v="2"/>
    <s v="0211 - MINISTERIO DE OBRAS PÚBLICAS Y COMUNICACIONES"/>
    <s v="0001 - MINISTERIO DE OBRAS PUBLICAS Y COMUNICACIONES"/>
    <x v="2"/>
    <x v="14"/>
    <x v="58"/>
    <x v="5"/>
    <x v="42"/>
    <s v="S"/>
    <s v="98 - REPARACIÓN DE VIVIENDAS VULNERABLES EN LOS MUNICIPIOS DE ENRIQUILLO, PARAISO Y LA CIENAGA, PROVINCIA BARAHONA"/>
    <s v="10 - FONDO GENERAL"/>
    <n v="16363"/>
    <s v="04 - BARAHONA"/>
    <n v="0"/>
    <n v="0"/>
  </r>
  <r>
    <s v="2024"/>
    <x v="0"/>
    <x v="0"/>
    <x v="1"/>
    <x v="7"/>
    <x v="2"/>
    <s v="0211 - MINISTERIO DE OBRAS PÚBLICAS Y COMUNICACIONES"/>
    <s v="0001 - MINISTERIO DE OBRAS PUBLICAS Y COMUNICACIONES"/>
    <x v="2"/>
    <x v="14"/>
    <x v="58"/>
    <x v="5"/>
    <x v="42"/>
    <s v="S"/>
    <s v="97 - REPARACIÓN DE VIVIENDAS VULNERABLES EN LOS MUNICIPIOS DE AZUA DE COMPOSTELA Y LAS CHARCAS, PROVINCIA AZUA."/>
    <s v="10 - FONDO GENERAL"/>
    <n v="16362"/>
    <s v="02 - AZUA"/>
    <n v="0"/>
    <n v="0"/>
  </r>
  <r>
    <s v="2024"/>
    <x v="0"/>
    <x v="0"/>
    <x v="1"/>
    <x v="7"/>
    <x v="2"/>
    <s v="0211 - MINISTERIO DE OBRAS PÚBLICAS Y COMUNICACIONES"/>
    <s v="0001 - MINISTERIO DE OBRAS PUBLICAS Y COMUNICACIONES"/>
    <x v="2"/>
    <x v="14"/>
    <x v="58"/>
    <x v="5"/>
    <x v="42"/>
    <s v="S"/>
    <s v="91 - REPARACIÓN DE VIVIENDAS VULNERABLES EN LOS MUNICIPIOS DE PEDERNALES Y OVIEDO, PROVINCIA PEDERNALES"/>
    <s v="10 - FONDO GENERAL"/>
    <n v="16356"/>
    <s v="16 - PEDERNALES"/>
    <n v="0"/>
    <n v="0"/>
  </r>
  <r>
    <s v="2024"/>
    <x v="0"/>
    <x v="0"/>
    <x v="1"/>
    <x v="7"/>
    <x v="2"/>
    <s v="0211 - MINISTERIO DE OBRAS PÚBLICAS Y COMUNICACIONES"/>
    <s v="0001 - MINISTERIO DE OBRAS PUBLICAS Y COMUNICACIONES"/>
    <x v="2"/>
    <x v="14"/>
    <x v="58"/>
    <x v="5"/>
    <x v="42"/>
    <s v="S"/>
    <s v="87 - REPARACIÓN DE VIVIENDAS VULNERABLES EN LOS MUNICIPIOS DE LOS ALCARRIZOS, SANTO DOMINGO ESTE Y PEDRO BRAND, PROVINCIA SANTO DOMINGO"/>
    <s v="10 - FONDO GENERAL"/>
    <n v="16353"/>
    <s v="32 - SANTO DOMINGO"/>
    <n v="0"/>
    <n v="0"/>
  </r>
  <r>
    <s v="2024"/>
    <x v="0"/>
    <x v="0"/>
    <x v="1"/>
    <x v="7"/>
    <x v="2"/>
    <s v="0211 - MINISTERIO DE OBRAS PÚBLICAS Y COMUNICACIONES"/>
    <s v="0001 - MINISTERIO DE OBRAS PUBLICAS Y COMUNICACIONES"/>
    <x v="2"/>
    <x v="14"/>
    <x v="58"/>
    <x v="5"/>
    <x v="42"/>
    <s v="S"/>
    <s v="86 - REPARACIÓN DE VIVIENDAS VULNERABLES EN LOS MUNICIPIOS DE BOCA CHICA Y SAN ANTONIO DE GUERRA, PROVINCIA SANTO DOMINGO"/>
    <s v="10 - FONDO GENERAL"/>
    <n v="16352"/>
    <s v="32 - SANTO DOMINGO"/>
    <n v="0"/>
    <n v="0"/>
  </r>
  <r>
    <s v="2024"/>
    <x v="0"/>
    <x v="0"/>
    <x v="1"/>
    <x v="7"/>
    <x v="2"/>
    <s v="0211 - MINISTERIO DE OBRAS PÚBLICAS Y COMUNICACIONES"/>
    <s v="0001 - MINISTERIO DE OBRAS PUBLICAS Y COMUNICACIONES"/>
    <x v="2"/>
    <x v="14"/>
    <x v="58"/>
    <x v="5"/>
    <x v="42"/>
    <s v="S"/>
    <s v="94 - REPARACIÓN DE VIVIENDAS VULNERABLES EN EL MUNICIPIO DE SAN JUAN DE LA MAGUANA, PROVINCIA SAN JUAN"/>
    <s v="10 - FONDO GENERAL"/>
    <n v="16359"/>
    <s v="22 - SAN JUAN"/>
    <n v="0"/>
    <n v="0"/>
  </r>
  <r>
    <s v="2024"/>
    <x v="0"/>
    <x v="0"/>
    <x v="1"/>
    <x v="7"/>
    <x v="2"/>
    <s v="0211 - MINISTERIO DE OBRAS PÚBLICAS Y COMUNICACIONES"/>
    <s v="0001 - MINISTERIO DE OBRAS PUBLICAS Y COMUNICACIONES"/>
    <x v="2"/>
    <x v="14"/>
    <x v="58"/>
    <x v="5"/>
    <x v="42"/>
    <s v="S"/>
    <s v="92 - REPARACIÓN DE VIVIENDAS VULNERABLES EN LOS MUNICIPIOS DE BARAHONA, LAS SALINAS Y ENRIQUILLO, PROVINCIA BARAHONA"/>
    <s v="10 - FONDO GENERAL"/>
    <n v="16357"/>
    <s v="04 - BARAHONA"/>
    <n v="0"/>
    <n v="0"/>
  </r>
  <r>
    <s v="2024"/>
    <x v="0"/>
    <x v="0"/>
    <x v="1"/>
    <x v="7"/>
    <x v="2"/>
    <s v="0211 - MINISTERIO DE OBRAS PÚBLICAS Y COMUNICACIONES"/>
    <s v="0001 - MINISTERIO DE OBRAS PUBLICAS Y COMUNICACIONES"/>
    <x v="2"/>
    <x v="14"/>
    <x v="58"/>
    <x v="5"/>
    <x v="42"/>
    <s v="S"/>
    <s v="96 - REPARACIÓN DE VIVIENDAS VULNERABLES EN EL MUNICIPIO DE SANTA CRUZ DE BARAHONA, PROVINCIA BARAHONA"/>
    <s v="10 - FONDO GENERAL"/>
    <n v="16361"/>
    <s v="04 - BARAHONA"/>
    <n v="0"/>
    <n v="0"/>
  </r>
  <r>
    <s v="2024"/>
    <x v="0"/>
    <x v="0"/>
    <x v="1"/>
    <x v="7"/>
    <x v="2"/>
    <s v="0211 - MINISTERIO DE OBRAS PÚBLICAS Y COMUNICACIONES"/>
    <s v="0001 - MINISTERIO DE OBRAS PUBLICAS Y COMUNICACIONES"/>
    <x v="2"/>
    <x v="14"/>
    <x v="58"/>
    <x v="5"/>
    <x v="42"/>
    <s v="S"/>
    <s v="89 - REPARACIÓN DE VIVIENDAS VULNERABLES EN LOS MUNICIPIOS DE PEDRO BRAND, SANTO DOMINGO ESTE Y SANTO DOMINGO OESTE, PROVINCIA SANTO DOMINGO"/>
    <s v="10 - FONDO GENERAL"/>
    <n v="16355"/>
    <s v="32 - SANTO DOMINGO"/>
    <n v="0"/>
    <n v="0"/>
  </r>
  <r>
    <s v="2024"/>
    <x v="0"/>
    <x v="0"/>
    <x v="1"/>
    <x v="7"/>
    <x v="2"/>
    <s v="0211 - MINISTERIO DE OBRAS PÚBLICAS Y COMUNICACIONES"/>
    <s v="0001 - MINISTERIO DE OBRAS PUBLICAS Y COMUNICACIONES"/>
    <x v="2"/>
    <x v="14"/>
    <x v="58"/>
    <x v="5"/>
    <x v="42"/>
    <s v="S"/>
    <s v="88 - REPARACIÓN DE VIVIENDAS VULNERABLES EN LAS CIRCUNSCRIPCIONES 2 Y 3 DEL DISTRITO NACIONAL"/>
    <s v="10 - FONDO GENERAL"/>
    <n v="16354"/>
    <s v="01 - DISTRITO NACIONAL"/>
    <n v="0"/>
    <n v="0"/>
  </r>
  <r>
    <s v="2024"/>
    <x v="0"/>
    <x v="0"/>
    <x v="1"/>
    <x v="7"/>
    <x v="2"/>
    <s v="0211 - MINISTERIO DE OBRAS PÚBLICAS Y COMUNICACIONES"/>
    <s v="0001 - MINISTERIO DE OBRAS PUBLICAS Y COMUNICACIONES"/>
    <x v="2"/>
    <x v="14"/>
    <x v="58"/>
    <x v="5"/>
    <x v="42"/>
    <s v="S"/>
    <s v="93 - REPARACIÓN DE VIVIENDAS VULNERABLES EN LOS MUNICIPIOS DE BAJOS DE HAINA, VILLA ALTAGRACIA Y SAN GREGORIO DE NIGUA, PROVINCIA SAN CRISTÓBAL"/>
    <s v="10 - FONDO GENERAL"/>
    <n v="16358"/>
    <s v="21 - SAN CRISTOBAL"/>
    <n v="0"/>
    <n v="0"/>
  </r>
  <r>
    <s v="2024"/>
    <x v="0"/>
    <x v="0"/>
    <x v="1"/>
    <x v="7"/>
    <x v="2"/>
    <s v="0211 - MINISTERIO DE OBRAS PÚBLICAS Y COMUNICACIONES"/>
    <s v="0001 - MINISTERIO DE OBRAS PUBLICAS Y COMUNICACIONES"/>
    <x v="2"/>
    <x v="14"/>
    <x v="58"/>
    <x v="5"/>
    <x v="42"/>
    <s v="S"/>
    <s v="95 - REPARACIÓN DE VIVIENDAS VULNERABLES EN EL MUNICIPIO DE LAS MATAS DE FARFAN, PROVINCIA SAN JUAN."/>
    <s v="10 - FONDO GENERAL"/>
    <n v="16360"/>
    <s v="22 - SAN JUAN"/>
    <n v="0"/>
    <n v="0"/>
  </r>
  <r>
    <s v="2024"/>
    <x v="0"/>
    <x v="0"/>
    <x v="1"/>
    <x v="7"/>
    <x v="2"/>
    <s v="0211 - MINISTERIO DE OBRAS PÚBLICAS Y COMUNICACIONES"/>
    <s v="0001 - MINISTERIO DE OBRAS PUBLICAS Y COMUNICACIONES"/>
    <x v="2"/>
    <x v="14"/>
    <x v="58"/>
    <x v="5"/>
    <x v="42"/>
    <s v="S"/>
    <s v="19 - REPARACIÓN DE VIVIENDAS VULNERABLES EN LOS MUNICIPIOS DE BANI Y NIZAO, PROVINCIA PERAVIA"/>
    <s v="50 - CRÉDITO INTERNO"/>
    <n v="16439"/>
    <s v="17 - PERAVIA"/>
    <n v="0"/>
    <n v="3481127.73"/>
  </r>
  <r>
    <s v="2024"/>
    <x v="0"/>
    <x v="0"/>
    <x v="1"/>
    <x v="7"/>
    <x v="2"/>
    <s v="0211 - MINISTERIO DE OBRAS PÚBLICAS Y COMUNICACIONES"/>
    <s v="0001 - MINISTERIO DE OBRAS PUBLICAS Y COMUNICACIONES"/>
    <x v="2"/>
    <x v="14"/>
    <x v="58"/>
    <x v="5"/>
    <x v="42"/>
    <s v="S"/>
    <s v="18 - REPARACIÓN DE VIVIENDAS VULNERABLES EN EL MUNICIPIO DE SANTIAGO, PROVINCIA SANTIAGO"/>
    <s v="50 - CRÉDITO INTERNO"/>
    <n v="16432"/>
    <s v="25 - SANTIAGO"/>
    <n v="0"/>
    <n v="3536051.01"/>
  </r>
  <r>
    <s v="2024"/>
    <x v="0"/>
    <x v="0"/>
    <x v="1"/>
    <x v="7"/>
    <x v="2"/>
    <s v="0211 - MINISTERIO DE OBRAS PÚBLICAS Y COMUNICACIONES"/>
    <s v="0001 - MINISTERIO DE OBRAS PUBLICAS Y COMUNICACIONES"/>
    <x v="2"/>
    <x v="14"/>
    <x v="58"/>
    <x v="5"/>
    <x v="42"/>
    <s v="S"/>
    <s v="43 - CONSTRUCCIÓN DE APARTAMENTOS EN LOS RESIDENCIALES VISTA DEL RÍO Y ALTOS DEL TENGUE, MUNICIPIO SAN JUAN, PROVINCIA SAN JUAN"/>
    <s v="10 - FONDO GENERAL"/>
    <n v="16737"/>
    <s v="22 - SAN JUAN"/>
    <n v="0"/>
    <n v="9987358.0199999996"/>
  </r>
  <r>
    <s v="2024"/>
    <x v="0"/>
    <x v="0"/>
    <x v="1"/>
    <x v="7"/>
    <x v="2"/>
    <s v="0211 - MINISTERIO DE OBRAS PÚBLICAS Y COMUNICACIONES"/>
    <s v="0001 - MINISTERIO DE OBRAS PUBLICAS Y COMUNICACIONES"/>
    <x v="2"/>
    <x v="3"/>
    <x v="28"/>
    <x v="5"/>
    <x v="42"/>
    <s v="S"/>
    <s v="09 - CONSTRUCCIÓN HOSPITAL LAS TERRENAS, PROVINCIA SAMANÁ"/>
    <s v="10 - FONDO GENERAL"/>
    <n v="13642"/>
    <s v="20 - SAMANA"/>
    <n v="0"/>
    <n v="21530609.800000001"/>
  </r>
  <r>
    <s v="2024"/>
    <x v="0"/>
    <x v="0"/>
    <x v="1"/>
    <x v="7"/>
    <x v="2"/>
    <s v="0211 - MINISTERIO DE OBRAS PÚBLICAS Y COMUNICACIONES"/>
    <s v="0001 - MINISTERIO DE OBRAS PUBLICAS Y COMUNICACIONES"/>
    <x v="2"/>
    <x v="3"/>
    <x v="47"/>
    <x v="5"/>
    <x v="42"/>
    <s v="S"/>
    <s v="14 - CONSTRUCCIÓN LABORATORIO NACIONAL DE TAMIZ NEONATAL Y ALTO RIESGO EN SANTO DOMINGO, DISTRITO NACIONAL"/>
    <s v="10 - FONDO GENERAL"/>
    <n v="13710"/>
    <s v="01 - DISTRITO NACIONAL"/>
    <n v="0"/>
    <n v="0"/>
  </r>
  <r>
    <s v="2024"/>
    <x v="0"/>
    <x v="0"/>
    <x v="1"/>
    <x v="7"/>
    <x v="2"/>
    <s v="0211 - MINISTERIO DE OBRAS PÚBLICAS Y COMUNICACIONES"/>
    <s v="0001 - MINISTERIO DE OBRAS PUBLICAS Y COMUNICACIONES"/>
    <x v="2"/>
    <x v="3"/>
    <x v="47"/>
    <x v="5"/>
    <x v="42"/>
    <s v="S"/>
    <s v="51 - CONSTRUCCIÓN SEGUNDA ETAPA CENTROS DE ATENCIÓN INTEGRAL PARA NIÑOS DISCAPACITADOS(CAID) (COORDINADO CON EL DESPACHO DE LA PRIMERA DAM"/>
    <s v="10 - FONDO GENERAL"/>
    <n v="14112"/>
    <s v="99 - MULTIPROVINCIAL"/>
    <n v="0"/>
    <n v="8607582"/>
  </r>
  <r>
    <s v="2024"/>
    <x v="0"/>
    <x v="0"/>
    <x v="1"/>
    <x v="7"/>
    <x v="2"/>
    <s v="0211 - MINISTERIO DE OBRAS PÚBLICAS Y COMUNICACIONES"/>
    <s v="0001 - MINISTERIO DE OBRAS PUBLICAS Y COMUNICACIONES"/>
    <x v="2"/>
    <x v="3"/>
    <x v="47"/>
    <x v="5"/>
    <x v="42"/>
    <s v="S"/>
    <s v="13 - CONSTRUCCIÓN DE 2 FARMACIAS DEL PUEBLO (BOTICA POPULAR), EN LOS SECTORES VILLA MELLA Y LA CEIBA, MUNICIPIO SANTO DOMINGO NORTE, PROVINCIA SANTO DOMINGO"/>
    <s v="10 - FONDO GENERAL"/>
    <n v="16537"/>
    <s v="32 - SANTO DOMINGO"/>
    <n v="0"/>
    <n v="0"/>
  </r>
  <r>
    <s v="2024"/>
    <x v="0"/>
    <x v="0"/>
    <x v="1"/>
    <x v="7"/>
    <x v="2"/>
    <s v="0211 - MINISTERIO DE OBRAS PÚBLICAS Y COMUNICACIONES"/>
    <s v="0001 - MINISTERIO DE OBRAS PUBLICAS Y COMUNICACIONES"/>
    <x v="2"/>
    <x v="3"/>
    <x v="47"/>
    <x v="5"/>
    <x v="42"/>
    <s v="S"/>
    <s v="30 - REHABILITACIÓN CONSTRUCCIÓN DE 911 EN LA PROVINCIA PUERTO PLATA"/>
    <s v="10 - FONDO GENERAL"/>
    <n v="13969"/>
    <s v="18 - PUERTO PLATA"/>
    <n v="0"/>
    <n v="2000000"/>
  </r>
  <r>
    <s v="2024"/>
    <x v="0"/>
    <x v="0"/>
    <x v="1"/>
    <x v="7"/>
    <x v="2"/>
    <s v="0211 - MINISTERIO DE OBRAS PÚBLICAS Y COMUNICACIONES"/>
    <s v="0001 - MINISTERIO DE OBRAS PUBLICAS Y COMUNICACIONES"/>
    <x v="2"/>
    <x v="3"/>
    <x v="47"/>
    <x v="5"/>
    <x v="42"/>
    <s v="S"/>
    <s v="05 - CONSTRUCCIÓN EDIFICIO DE DOS NIVELES DEL INSTITUTO DE CARDIOLOGÍA"/>
    <s v="10 - FONDO GENERAL"/>
    <n v="13635"/>
    <s v="32 - SANTO DOMINGO"/>
    <n v="0"/>
    <n v="26755506.609999999"/>
  </r>
  <r>
    <s v="2024"/>
    <x v="0"/>
    <x v="0"/>
    <x v="1"/>
    <x v="7"/>
    <x v="2"/>
    <s v="0211 - MINISTERIO DE OBRAS PÚBLICAS Y COMUNICACIONES"/>
    <s v="0001 - MINISTERIO DE OBRAS PUBLICAS Y COMUNICACIONES"/>
    <x v="2"/>
    <x v="3"/>
    <x v="47"/>
    <x v="5"/>
    <x v="42"/>
    <s v="S"/>
    <s v="17 - CONSTRUCCIÓN DE FARMACIA DEL PUEBLO (BOTICA POPULAR), MUNICIPIO SAN JUAN DE LA MAGUANA, PROVINCIA SAN JUAN"/>
    <s v="10 - FONDO GENERAL"/>
    <n v="16584"/>
    <s v="22 - SAN JUAN"/>
    <n v="0"/>
    <n v="0"/>
  </r>
  <r>
    <s v="2024"/>
    <x v="0"/>
    <x v="0"/>
    <x v="1"/>
    <x v="7"/>
    <x v="2"/>
    <s v="0211 - MINISTERIO DE OBRAS PÚBLICAS Y COMUNICACIONES"/>
    <s v="0001 - MINISTERIO DE OBRAS PUBLICAS Y COMUNICACIONES"/>
    <x v="2"/>
    <x v="3"/>
    <x v="47"/>
    <x v="5"/>
    <x v="42"/>
    <s v="S"/>
    <s v="42 - CONSTRUCCIÓN LABORATORIO NACIONAL DE TAMIZ NEONATAL Y ALTO RIESGO EN SANTO DOMINGO, DISTRITO NACIONAL (ETAPA II)"/>
    <s v="50 - CRÉDITO INTERNO"/>
    <n v="13979"/>
    <s v="01 - DISTRITO NACIONAL"/>
    <n v="0"/>
    <n v="0"/>
  </r>
  <r>
    <s v="2024"/>
    <x v="0"/>
    <x v="0"/>
    <x v="1"/>
    <x v="7"/>
    <x v="2"/>
    <s v="0211 - MINISTERIO DE OBRAS PÚBLICAS Y COMUNICACIONES"/>
    <s v="0001 - MINISTERIO DE OBRAS PUBLICAS Y COMUNICACIONES"/>
    <x v="2"/>
    <x v="8"/>
    <x v="34"/>
    <x v="5"/>
    <x v="42"/>
    <s v="S"/>
    <s v="73 - CONSTRUCCIÓN DEL PLAY DE BÉISBOL DEL MUNICIPIO DE SABANA LARGA, PROVINCIA SAN JOSÉ DE OCOA"/>
    <s v="10 - FONDO GENERAL"/>
    <n v="16159"/>
    <s v="31 - SAN JOSE DE OCOA"/>
    <n v="0"/>
    <n v="0"/>
  </r>
  <r>
    <s v="2024"/>
    <x v="0"/>
    <x v="0"/>
    <x v="1"/>
    <x v="7"/>
    <x v="2"/>
    <s v="0211 - MINISTERIO DE OBRAS PÚBLICAS Y COMUNICACIONES"/>
    <s v="0001 - MINISTERIO DE OBRAS PUBLICAS Y COMUNICACIONES"/>
    <x v="2"/>
    <x v="8"/>
    <x v="34"/>
    <x v="5"/>
    <x v="42"/>
    <s v="S"/>
    <s v="83 - CONSTRUCCIÓN DE DOS PLAYS DE BÉISBOL EN LA PROVINCIA BARAHONA"/>
    <s v="10 - FONDO GENERAL"/>
    <n v="16330"/>
    <s v="04 - BARAHONA"/>
    <n v="0"/>
    <n v="0"/>
  </r>
  <r>
    <s v="2024"/>
    <x v="0"/>
    <x v="0"/>
    <x v="1"/>
    <x v="7"/>
    <x v="2"/>
    <s v="0211 - MINISTERIO DE OBRAS PÚBLICAS Y COMUNICACIONES"/>
    <s v="0001 - MINISTERIO DE OBRAS PUBLICAS Y COMUNICACIONES"/>
    <x v="2"/>
    <x v="8"/>
    <x v="34"/>
    <x v="5"/>
    <x v="42"/>
    <s v="S"/>
    <s v="81 - CONSTRUCCIÓN Y RECONSTRUCCION DE CUATRO PLAYS DE BÉISBOL DE LA PROVINCIA SANTIAGO"/>
    <s v="10 - FONDO GENERAL"/>
    <n v="16311"/>
    <s v="25 - SANTIAGO"/>
    <n v="0"/>
    <n v="4632515.78"/>
  </r>
  <r>
    <s v="2024"/>
    <x v="0"/>
    <x v="0"/>
    <x v="1"/>
    <x v="7"/>
    <x v="2"/>
    <s v="0211 - MINISTERIO DE OBRAS PÚBLICAS Y COMUNICACIONES"/>
    <s v="0001 - MINISTERIO DE OBRAS PUBLICAS Y COMUNICACIONES"/>
    <x v="2"/>
    <x v="8"/>
    <x v="34"/>
    <x v="5"/>
    <x v="42"/>
    <s v="S"/>
    <s v="10 - CONSTRUCCIÓN DE 2 CANCHAS DE BÁSQUETBOL EN EL SECTOR PALMAREJO, MUNICIPIO VILLA GONZÁLEZ, PROVINCIA SANTIAGO"/>
    <s v="10 - FONDO GENERAL"/>
    <n v="16498"/>
    <s v="25 - SANTIAGO"/>
    <n v="0"/>
    <n v="0"/>
  </r>
  <r>
    <s v="2024"/>
    <x v="0"/>
    <x v="0"/>
    <x v="1"/>
    <x v="7"/>
    <x v="2"/>
    <s v="0211 - MINISTERIO DE OBRAS PÚBLICAS Y COMUNICACIONES"/>
    <s v="0001 - MINISTERIO DE OBRAS PUBLICAS Y COMUNICACIONES"/>
    <x v="2"/>
    <x v="8"/>
    <x v="34"/>
    <x v="5"/>
    <x v="42"/>
    <s v="S"/>
    <s v="16 - RECONSTRUCCIÓN CLUB DEPORTIVO EL BRISAL, MUNICIPIO SANTO DOMINGO ESTE, PROVINCIA SANTO DOMINGO"/>
    <s v="10 - FONDO GENERAL"/>
    <n v="16546"/>
    <s v="32 - SANTO DOMINGO"/>
    <n v="0"/>
    <n v="0"/>
  </r>
  <r>
    <s v="2024"/>
    <x v="0"/>
    <x v="0"/>
    <x v="1"/>
    <x v="7"/>
    <x v="2"/>
    <s v="0211 - MINISTERIO DE OBRAS PÚBLICAS Y COMUNICACIONES"/>
    <s v="0001 - MINISTERIO DE OBRAS PUBLICAS Y COMUNICACIONES"/>
    <x v="2"/>
    <x v="8"/>
    <x v="34"/>
    <x v="5"/>
    <x v="42"/>
    <s v="S"/>
    <s v="02 - CONSTRUCCIÓN DE CANCHA MIXTA EN LA COMUNIDAD BOCA CANASTA, MUNICIPIO BANÍ, PROVINCIA PERAVIA"/>
    <s v="10 - FONDO GENERAL"/>
    <n v="16422"/>
    <s v="17 - PERAVIA"/>
    <n v="0"/>
    <n v="0"/>
  </r>
  <r>
    <s v="2024"/>
    <x v="0"/>
    <x v="0"/>
    <x v="1"/>
    <x v="7"/>
    <x v="2"/>
    <s v="0211 - MINISTERIO DE OBRAS PÚBLICAS Y COMUNICACIONES"/>
    <s v="0001 - MINISTERIO DE OBRAS PUBLICAS Y COMUNICACIONES"/>
    <x v="2"/>
    <x v="8"/>
    <x v="34"/>
    <x v="5"/>
    <x v="42"/>
    <s v="S"/>
    <s v="05 - RECONSTRUCCIÓN DE 3 CANCHAS DEPORTIVAS EN LA PROVINCIA DE AZUA"/>
    <s v="10 - FONDO GENERAL"/>
    <n v="16446"/>
    <s v="02 - AZUA"/>
    <n v="0"/>
    <n v="0"/>
  </r>
  <r>
    <s v="2024"/>
    <x v="0"/>
    <x v="0"/>
    <x v="1"/>
    <x v="7"/>
    <x v="2"/>
    <s v="0211 - MINISTERIO DE OBRAS PÚBLICAS Y COMUNICACIONES"/>
    <s v="0001 - MINISTERIO DE OBRAS PUBLICAS Y COMUNICACIONES"/>
    <x v="2"/>
    <x v="8"/>
    <x v="34"/>
    <x v="5"/>
    <x v="42"/>
    <s v="S"/>
    <s v="06 - CONSTRUCCIÓN DE CANCHA MUNICIPAL EN SECTOR CAÑAFISTOL, MUNICIPIO BANÍ, PROVINCIA PERAVIA"/>
    <s v="10 - FONDO GENERAL"/>
    <n v="16447"/>
    <s v="17 - PERAVIA"/>
    <n v="0"/>
    <n v="0"/>
  </r>
  <r>
    <s v="2024"/>
    <x v="0"/>
    <x v="0"/>
    <x v="1"/>
    <x v="7"/>
    <x v="2"/>
    <s v="0211 - MINISTERIO DE OBRAS PÚBLICAS Y COMUNICACIONES"/>
    <s v="0001 - MINISTERIO DE OBRAS PUBLICAS Y COMUNICACIONES"/>
    <x v="2"/>
    <x v="8"/>
    <x v="34"/>
    <x v="5"/>
    <x v="42"/>
    <s v="S"/>
    <s v="15 - RECONSTRUCCIÓN CLUB CULTURAL Y DEPORTIVO OZAMA (MERLIN), SECTOR ENSANCHE OZAMA, MUNICIPIO SANTO DOMINGO ESTE, PROVINCIA SANTO DOMINGO"/>
    <s v="10 - FONDO GENERAL"/>
    <n v="16545"/>
    <s v="32 - SANTO DOMINGO"/>
    <n v="0"/>
    <n v="0"/>
  </r>
  <r>
    <s v="2024"/>
    <x v="0"/>
    <x v="0"/>
    <x v="1"/>
    <x v="7"/>
    <x v="2"/>
    <s v="0211 - MINISTERIO DE OBRAS PÚBLICAS Y COMUNICACIONES"/>
    <s v="0001 - MINISTERIO DE OBRAS PUBLICAS Y COMUNICACIONES"/>
    <x v="2"/>
    <x v="8"/>
    <x v="34"/>
    <x v="5"/>
    <x v="42"/>
    <s v="S"/>
    <s v="14 - RECONSTRUCCIÓN DEL CLUB LA MATICA, MUNICIPIO CONCEPCIÓN DE LA VEGA, PROVINCIA LA VEGA."/>
    <s v="10 - FONDO GENERAL"/>
    <n v="16543"/>
    <s v="13 - LA VEGA"/>
    <n v="0"/>
    <n v="0"/>
  </r>
  <r>
    <s v="2024"/>
    <x v="0"/>
    <x v="0"/>
    <x v="1"/>
    <x v="7"/>
    <x v="2"/>
    <s v="0211 - MINISTERIO DE OBRAS PÚBLICAS Y COMUNICACIONES"/>
    <s v="0001 - MINISTERIO DE OBRAS PUBLICAS Y COMUNICACIONES"/>
    <x v="2"/>
    <x v="8"/>
    <x v="34"/>
    <x v="5"/>
    <x v="42"/>
    <s v="S"/>
    <s v="01 - CONSTRUCCIÓN DE CANCHA DEPORTIVA, SECTOR ENSANCHE PARAÍSO, MUNICIPIO PEDRO BRAND, PROVINCIA SANTO DOMINGO"/>
    <s v="10 - FONDO GENERAL"/>
    <n v="16421"/>
    <s v="99 - MULTIPROVINCIAL"/>
    <n v="0"/>
    <n v="0"/>
  </r>
  <r>
    <s v="2024"/>
    <x v="0"/>
    <x v="0"/>
    <x v="1"/>
    <x v="7"/>
    <x v="2"/>
    <s v="0211 - MINISTERIO DE OBRAS PÚBLICAS Y COMUNICACIONES"/>
    <s v="0001 - MINISTERIO DE OBRAS PUBLICAS Y COMUNICACIONES"/>
    <x v="2"/>
    <x v="8"/>
    <x v="34"/>
    <x v="5"/>
    <x v="42"/>
    <s v="S"/>
    <s v="11 - RECONSTRUCCIÓN DE 3 CANCHAS DEPORTIVAS EN LA PROVINCIA EL SEIBO"/>
    <s v="10 - FONDO GENERAL"/>
    <n v="16499"/>
    <s v="08 - EL SEIBO"/>
    <n v="0"/>
    <n v="0"/>
  </r>
  <r>
    <s v="2024"/>
    <x v="0"/>
    <x v="0"/>
    <x v="1"/>
    <x v="7"/>
    <x v="2"/>
    <s v="0211 - MINISTERIO DE OBRAS PÚBLICAS Y COMUNICACIONES"/>
    <s v="0001 - MINISTERIO DE OBRAS PUBLICAS Y COMUNICACIONES"/>
    <x v="2"/>
    <x v="8"/>
    <x v="34"/>
    <x v="5"/>
    <x v="42"/>
    <s v="S"/>
    <s v="03 - RECONSTRUCCIÓN DEL PLAY DE BÉISBOL BACUI ABAJO, DISTRITO MUNICIPAL BARRANCA, PROVINCIA LA VEGA."/>
    <s v="10 - FONDO GENERAL"/>
    <n v="16442"/>
    <s v="13 - LA VEGA"/>
    <n v="0"/>
    <n v="0"/>
  </r>
  <r>
    <s v="2024"/>
    <x v="0"/>
    <x v="0"/>
    <x v="1"/>
    <x v="7"/>
    <x v="2"/>
    <s v="0211 - MINISTERIO DE OBRAS PÚBLICAS Y COMUNICACIONES"/>
    <s v="0001 - MINISTERIO DE OBRAS PUBLICAS Y COMUNICACIONES"/>
    <x v="2"/>
    <x v="8"/>
    <x v="34"/>
    <x v="5"/>
    <x v="42"/>
    <s v="S"/>
    <s v="07 - RECONSTRUCCIÓN DEL PARQUE EL DIQUE DEL OZAMA, C/ 1RA, ENSANCHE OZAMA, MUNICIPIO SANTO DOMINGO ESTE, PROVINCIA SANTO DOMINGO"/>
    <s v="10 - FONDO GENERAL"/>
    <n v="16480"/>
    <s v="32 - SANTO DOMINGO"/>
    <n v="0"/>
    <n v="0"/>
  </r>
  <r>
    <s v="2024"/>
    <x v="0"/>
    <x v="0"/>
    <x v="1"/>
    <x v="7"/>
    <x v="2"/>
    <s v="0211 - MINISTERIO DE OBRAS PÚBLICAS Y COMUNICACIONES"/>
    <s v="0001 - MINISTERIO DE OBRAS PUBLICAS Y COMUNICACIONES"/>
    <x v="2"/>
    <x v="8"/>
    <x v="34"/>
    <x v="5"/>
    <x v="42"/>
    <s v="S"/>
    <s v="04 - CONSTRUCCIÓN ESTADIO DE BÉISBOL LOS JOVILLOS, DISTRIRO MUNICIPAL LOS JOVILLOS, PROVINCIA AZUA"/>
    <s v="10 - FONDO GENERAL"/>
    <n v="16445"/>
    <s v="02 - AZUA"/>
    <n v="0"/>
    <n v="0"/>
  </r>
  <r>
    <s v="2024"/>
    <x v="0"/>
    <x v="0"/>
    <x v="1"/>
    <x v="7"/>
    <x v="2"/>
    <s v="0211 - MINISTERIO DE OBRAS PÚBLICAS Y COMUNICACIONES"/>
    <s v="0001 - MINISTERIO DE OBRAS PUBLICAS Y COMUNICACIONES"/>
    <x v="2"/>
    <x v="8"/>
    <x v="34"/>
    <x v="5"/>
    <x v="42"/>
    <s v="S"/>
    <s v="12 - CONSTRUCCIÓN DE MEDIA CANCHA DE BASKETBALL EN SECTOR GUALEY, DISTRITO NACIONAL"/>
    <s v="10 - FONDO GENERAL"/>
    <n v="16500"/>
    <s v="01 - DISTRITO NACIONAL"/>
    <n v="0"/>
    <n v="0"/>
  </r>
  <r>
    <s v="2024"/>
    <x v="0"/>
    <x v="0"/>
    <x v="1"/>
    <x v="7"/>
    <x v="2"/>
    <s v="0211 - MINISTERIO DE OBRAS PÚBLICAS Y COMUNICACIONES"/>
    <s v="0001 - MINISTERIO DE OBRAS PUBLICAS Y COMUNICACIONES"/>
    <x v="2"/>
    <x v="8"/>
    <x v="34"/>
    <x v="5"/>
    <x v="42"/>
    <s v="S"/>
    <s v="39 - RECONSTRUCCIÓN DE DOS CANCHAS DEPORTIVAS: UNA EN EL CEDRO, MUNICIPIO CRISTÓBAL Y OTRA EN EL DISTRITO MUNICIPAL GUAYABAL, PROVINCIA INDEPENDENCIA"/>
    <s v="10 - FONDO GENERAL"/>
    <n v="16697"/>
    <s v="10 - INDEPENDENCIA"/>
    <n v="0"/>
    <n v="0"/>
  </r>
  <r>
    <s v="2024"/>
    <x v="0"/>
    <x v="0"/>
    <x v="1"/>
    <x v="7"/>
    <x v="2"/>
    <s v="0211 - MINISTERIO DE OBRAS PÚBLICAS Y COMUNICACIONES"/>
    <s v="0001 - MINISTERIO DE OBRAS PUBLICAS Y COMUNICACIONES"/>
    <x v="2"/>
    <x v="8"/>
    <x v="34"/>
    <x v="5"/>
    <x v="42"/>
    <s v="S"/>
    <s v="35 - CONSTRUCCIÓN DE CUATRO CANCHAS DEPORTIVAS MUNICIPIO SANTO DOMINGO NORTE, PROVINCIA SANTO DOMINGO"/>
    <s v="10 - FONDO GENERAL"/>
    <n v="16674"/>
    <s v="32 - SANTO DOMINGO"/>
    <n v="0"/>
    <n v="0"/>
  </r>
  <r>
    <s v="2024"/>
    <x v="0"/>
    <x v="0"/>
    <x v="1"/>
    <x v="7"/>
    <x v="2"/>
    <s v="0211 - MINISTERIO DE OBRAS PÚBLICAS Y COMUNICACIONES"/>
    <s v="0001 - MINISTERIO DE OBRAS PUBLICAS Y COMUNICACIONES"/>
    <x v="2"/>
    <x v="8"/>
    <x v="34"/>
    <x v="5"/>
    <x v="42"/>
    <s v="S"/>
    <s v="38 - REPARACIÓN  DE LA SALA DE TRANSMISIÓN (SÉPTIMO CIELO) DEL ESTADIO QUISQUEYA JUAN MARICHAL, DISTRITO NACIONAL"/>
    <s v="10 - FONDO GENERAL"/>
    <n v="16693"/>
    <s v="01 - DISTRITO NACIONAL"/>
    <n v="0"/>
    <n v="0"/>
  </r>
  <r>
    <s v="2024"/>
    <x v="0"/>
    <x v="0"/>
    <x v="1"/>
    <x v="7"/>
    <x v="2"/>
    <s v="0211 - MINISTERIO DE OBRAS PÚBLICAS Y COMUNICACIONES"/>
    <s v="0001 - MINISTERIO DE OBRAS PUBLICAS Y COMUNICACIONES"/>
    <x v="2"/>
    <x v="8"/>
    <x v="34"/>
    <x v="5"/>
    <x v="42"/>
    <s v="S"/>
    <s v="37 - CONSTRUCCIÓN  DE DOS  CANCHAS EN LOS SECTORES LAS LAGUNAS Y MARÍA TRINIDAD SÁNCHEZ, PROVINCIA ESPAILLAT"/>
    <s v="10 - FONDO GENERAL"/>
    <n v="16692"/>
    <s v="09 - ESPAILLAT"/>
    <n v="0"/>
    <n v="0"/>
  </r>
  <r>
    <s v="2024"/>
    <x v="0"/>
    <x v="0"/>
    <x v="1"/>
    <x v="7"/>
    <x v="2"/>
    <s v="0211 - MINISTERIO DE OBRAS PÚBLICAS Y COMUNICACIONES"/>
    <s v="0001 - MINISTERIO DE OBRAS PUBLICAS Y COMUNICACIONES"/>
    <x v="2"/>
    <x v="8"/>
    <x v="34"/>
    <x v="5"/>
    <x v="42"/>
    <s v="S"/>
    <s v="36 - CONSTRUCCIÓN DE TRES CANCHAS DEPORTIVAS, PROVINCIA SAN JUAN DE LA MANGUANA"/>
    <s v="10 - FONDO GENERAL"/>
    <n v="16680"/>
    <s v="22 - SAN JUAN"/>
    <n v="0"/>
    <n v="0"/>
  </r>
  <r>
    <s v="2024"/>
    <x v="0"/>
    <x v="0"/>
    <x v="1"/>
    <x v="7"/>
    <x v="2"/>
    <s v="0211 - MINISTERIO DE OBRAS PÚBLICAS Y COMUNICACIONES"/>
    <s v="0001 - MINISTERIO DE OBRAS PUBLICAS Y COMUNICACIONES"/>
    <x v="2"/>
    <x v="8"/>
    <x v="20"/>
    <x v="5"/>
    <x v="42"/>
    <s v="S"/>
    <s v="20 - REHABILITACIÓN MUSEO TRAMPOLIN ZONA COLONIA, DISTRITO NACIONAL"/>
    <s v="10 - FONDO GENERAL"/>
    <n v="13954"/>
    <s v="01 - DISTRITO NACIONAL"/>
    <n v="0"/>
    <n v="458566.08"/>
  </r>
  <r>
    <s v="2024"/>
    <x v="0"/>
    <x v="0"/>
    <x v="1"/>
    <x v="7"/>
    <x v="2"/>
    <s v="0211 - MINISTERIO DE OBRAS PÚBLICAS Y COMUNICACIONES"/>
    <s v="0001 - MINISTERIO DE OBRAS PUBLICAS Y COMUNICACIONES"/>
    <x v="2"/>
    <x v="8"/>
    <x v="109"/>
    <x v="5"/>
    <x v="42"/>
    <s v="S"/>
    <s v="26 - CONSTRUCCIÓN CASA DE LOS PERIODISTAS, PUERTO PLATA."/>
    <s v="10 - FONDO GENERAL"/>
    <n v="13962"/>
    <s v="18 - PUERTO PLATA"/>
    <n v="0"/>
    <n v="0"/>
  </r>
  <r>
    <s v="2024"/>
    <x v="0"/>
    <x v="0"/>
    <x v="1"/>
    <x v="7"/>
    <x v="2"/>
    <s v="0211 - MINISTERIO DE OBRAS PÚBLICAS Y COMUNICACIONES"/>
    <s v="0001 - MINISTERIO DE OBRAS PUBLICAS Y COMUNICACIONES"/>
    <x v="2"/>
    <x v="8"/>
    <x v="94"/>
    <x v="5"/>
    <x v="42"/>
    <s v="S"/>
    <s v="17 - CONSTRUCCIÓN REHABILITACION Y REMODELACIÓN DE LA IGLESIA EL BUEN PASTOR, PROVINCIA AZUA."/>
    <s v="10 - FONDO GENERAL"/>
    <n v="13952"/>
    <s v="02 - AZUA"/>
    <n v="0"/>
    <n v="0"/>
  </r>
  <r>
    <s v="2024"/>
    <x v="0"/>
    <x v="0"/>
    <x v="1"/>
    <x v="7"/>
    <x v="2"/>
    <s v="0211 - MINISTERIO DE OBRAS PÚBLICAS Y COMUNICACIONES"/>
    <s v="0001 - MINISTERIO DE OBRAS PUBLICAS Y COMUNICACIONES"/>
    <x v="2"/>
    <x v="8"/>
    <x v="94"/>
    <x v="5"/>
    <x v="42"/>
    <s v="S"/>
    <s v="24 - CONSTRUCCIÓN Y REHABILITACION MONASTERIO DE LAS CARMELITAS, PROVINCIA AZUA"/>
    <s v="10 - FONDO GENERAL"/>
    <n v="13960"/>
    <s v="02 - AZUA"/>
    <n v="0"/>
    <n v="0"/>
  </r>
  <r>
    <s v="2024"/>
    <x v="0"/>
    <x v="0"/>
    <x v="1"/>
    <x v="7"/>
    <x v="2"/>
    <s v="0211 - MINISTERIO DE OBRAS PÚBLICAS Y COMUNICACIONES"/>
    <s v="0001 - MINISTERIO DE OBRAS PUBLICAS Y COMUNICACIONES"/>
    <x v="2"/>
    <x v="8"/>
    <x v="94"/>
    <x v="5"/>
    <x v="42"/>
    <s v="S"/>
    <s v="37 - REHABILITACIÓN DE LA IGLESIA CATÓLICA DE YÁSICA, PUERTO PLATA"/>
    <s v="10 - FONDO GENERAL"/>
    <n v="13987"/>
    <s v="18 - PUERTO PLATA"/>
    <n v="0"/>
    <n v="0"/>
  </r>
  <r>
    <s v="2024"/>
    <x v="0"/>
    <x v="0"/>
    <x v="1"/>
    <x v="7"/>
    <x v="2"/>
    <s v="0211 - MINISTERIO DE OBRAS PÚBLICAS Y COMUNICACIONES"/>
    <s v="0001 - MINISTERIO DE OBRAS PUBLICAS Y COMUNICACIONES"/>
    <x v="2"/>
    <x v="8"/>
    <x v="94"/>
    <x v="5"/>
    <x v="42"/>
    <s v="S"/>
    <s v="53 - RECONSTRUCCIÓN IGLESIA SAN MAURICIO MARTIR, JARDINES DEL NORTE, DISTRITO NACIONAL."/>
    <s v="10 - FONDO GENERAL"/>
    <n v="14920"/>
    <s v="01 - DISTRITO NACIONAL"/>
    <n v="0"/>
    <n v="6289469.6100000003"/>
  </r>
  <r>
    <s v="2024"/>
    <x v="0"/>
    <x v="0"/>
    <x v="1"/>
    <x v="7"/>
    <x v="2"/>
    <s v="0211 - MINISTERIO DE OBRAS PÚBLICAS Y COMUNICACIONES"/>
    <s v="0001 - MINISTERIO DE OBRAS PUBLICAS Y COMUNICACIONES"/>
    <x v="2"/>
    <x v="8"/>
    <x v="94"/>
    <x v="5"/>
    <x v="42"/>
    <s v="S"/>
    <s v="09 - RECONSTRUCCIÓN DE CINCO IGLESIAS DE LA PROVINCIA SANTIAGO"/>
    <s v="10 - FONDO GENERAL"/>
    <n v="16497"/>
    <s v="25 - SANTIAGO"/>
    <n v="0"/>
    <n v="0"/>
  </r>
  <r>
    <s v="2024"/>
    <x v="0"/>
    <x v="0"/>
    <x v="1"/>
    <x v="7"/>
    <x v="2"/>
    <s v="0211 - MINISTERIO DE OBRAS PÚBLICAS Y COMUNICACIONES"/>
    <s v="0001 - MINISTERIO DE OBRAS PUBLICAS Y COMUNICACIONES"/>
    <x v="2"/>
    <x v="8"/>
    <x v="94"/>
    <x v="5"/>
    <x v="42"/>
    <s v="S"/>
    <s v="33 - MEJORAMIENTO DE  LA CAPILLA SAGRADO CORAZÓN DE JESÚS, MUNICIPIO SANTO DOMINGO ESTE, PROVINCIA SANTO DOMINGO."/>
    <s v="10 - FONDO GENERAL"/>
    <n v="16651"/>
    <s v="32 - SANTO DOMINGO"/>
    <n v="0"/>
    <n v="0"/>
  </r>
  <r>
    <s v="2024"/>
    <x v="0"/>
    <x v="0"/>
    <x v="1"/>
    <x v="7"/>
    <x v="2"/>
    <s v="0211 - MINISTERIO DE OBRAS PÚBLICAS Y COMUNICACIONES"/>
    <s v="0001 - MINISTERIO DE OBRAS PUBLICAS Y COMUNICACIONES"/>
    <x v="2"/>
    <x v="8"/>
    <x v="94"/>
    <x v="5"/>
    <x v="42"/>
    <s v="S"/>
    <s v="34 - REPARACIÓN DE DOS IGLESIAS DE LA PROVINCIA SANTIAGO"/>
    <s v="10 - FONDO GENERAL"/>
    <n v="16666"/>
    <s v="25 - SANTIAGO"/>
    <n v="0"/>
    <n v="0"/>
  </r>
  <r>
    <s v="2024"/>
    <x v="0"/>
    <x v="0"/>
    <x v="1"/>
    <x v="7"/>
    <x v="2"/>
    <s v="0211 - MINISTERIO DE OBRAS PÚBLICAS Y COMUNICACIONES"/>
    <s v="0001 - MINISTERIO DE OBRAS PUBLICAS Y COMUNICACIONES"/>
    <x v="2"/>
    <x v="10"/>
    <x v="42"/>
    <x v="5"/>
    <x v="42"/>
    <s v="S"/>
    <s v="31 - REHABILITACIÓN CONSTRUCCIÓN AMPLIACIÓN DE LA ESCUELA DE MONTE PLATA"/>
    <s v="10 - FONDO GENERAL"/>
    <n v="13970"/>
    <s v="29 - MONTE PLATA"/>
    <n v="0"/>
    <n v="0"/>
  </r>
  <r>
    <s v="2024"/>
    <x v="0"/>
    <x v="0"/>
    <x v="1"/>
    <x v="7"/>
    <x v="2"/>
    <s v="0211 - MINISTERIO DE OBRAS PÚBLICAS Y COMUNICACIONES"/>
    <s v="0001 - MINISTERIO DE OBRAS PUBLICAS Y COMUNICACIONES"/>
    <x v="2"/>
    <x v="10"/>
    <x v="24"/>
    <x v="5"/>
    <x v="42"/>
    <s v="S"/>
    <s v="44 - REPARACIÓN DEL INSTITUTO TECNOLÓGICO SUPERIOR COMUNITARIO DE SAN LUIS, MUNICIPIO SANTO DOMINGO ESTE, PROVINCIA SANTO DOMINGO."/>
    <s v="10 - FONDO GENERAL"/>
    <n v="16732"/>
    <s v="32 - SANTO DOMINGO"/>
    <n v="0"/>
    <n v="22993653.329999998"/>
  </r>
  <r>
    <s v="2024"/>
    <x v="0"/>
    <x v="0"/>
    <x v="1"/>
    <x v="7"/>
    <x v="2"/>
    <s v="0211 - MINISTERIO DE OBRAS PÚBLICAS Y COMUNICACIONES"/>
    <s v="0001 - MINISTERIO DE OBRAS PUBLICAS Y COMUNICACIONES"/>
    <x v="2"/>
    <x v="10"/>
    <x v="46"/>
    <x v="5"/>
    <x v="42"/>
    <s v="S"/>
    <s v="29 - REHABILITACIÓN Y CONSTRUCCIÓN RESIDENCIA ESTUDIANTIL DE LA UNIVERSIDAD AUTÓNOMA DE SANTO DOMINGO"/>
    <s v="10 - FONDO GENERAL"/>
    <n v="13967"/>
    <s v="01 - DISTRITO NACIONAL"/>
    <n v="0"/>
    <n v="11693315.460000001"/>
  </r>
  <r>
    <s v="2024"/>
    <x v="0"/>
    <x v="0"/>
    <x v="1"/>
    <x v="7"/>
    <x v="2"/>
    <s v="0211 - MINISTERIO DE OBRAS PÚBLICAS Y COMUNICACIONES"/>
    <s v="0001 - MINISTERIO DE OBRAS PUBLICAS Y COMUNICACIONES"/>
    <x v="2"/>
    <x v="4"/>
    <x v="92"/>
    <x v="5"/>
    <x v="42"/>
    <s v="S"/>
    <s v="15 - CONSTRUCCIÓN DEL MERCADO EN EL MUNICIPIO LA VEGA"/>
    <s v="10 - FONDO GENERAL"/>
    <n v="13838"/>
    <s v="13 - LA VEGA"/>
    <n v="0"/>
    <n v="0"/>
  </r>
  <r>
    <s v="2024"/>
    <x v="0"/>
    <x v="0"/>
    <x v="1"/>
    <x v="7"/>
    <x v="2"/>
    <s v="0211 - MINISTERIO DE OBRAS PÚBLICAS Y COMUNICACIONES"/>
    <s v="0001 - MINISTERIO DE OBRAS PUBLICAS Y COMUNICACIONES"/>
    <x v="2"/>
    <x v="4"/>
    <x v="106"/>
    <x v="5"/>
    <x v="42"/>
    <s v="S"/>
    <s v="10 - CONSTRUCCIÓN DE LA CIUDAD ESPERANZA DE LOS BARRANCONES, PROVINCIA BARAHONA"/>
    <s v="10 - FONDO GENERAL"/>
    <n v="13652"/>
    <s v="04 - BARAHONA"/>
    <n v="0"/>
    <n v="0"/>
  </r>
  <r>
    <s v="2024"/>
    <x v="0"/>
    <x v="0"/>
    <x v="1"/>
    <x v="7"/>
    <x v="2"/>
    <s v="0211 - MINISTERIO DE OBRAS PÚBLICAS Y COMUNICACIONES"/>
    <s v="0002 - DIRECCION GENERAL DE EMBELLECIMIENTO DE CARRETERAS Y AVENIDAS DE CIRCUNV."/>
    <x v="1"/>
    <x v="11"/>
    <x v="26"/>
    <x v="6"/>
    <x v="36"/>
    <s v="N"/>
    <s v="00 - N/A"/>
    <s v="10 - FONDO GENERAL"/>
    <s v="(en blanco)"/>
    <s v="99 - MULTIPROVINCIAL"/>
    <n v="1260000"/>
    <n v="758501.5"/>
  </r>
  <r>
    <s v="2024"/>
    <x v="0"/>
    <x v="0"/>
    <x v="1"/>
    <x v="7"/>
    <x v="2"/>
    <s v="0211 - MINISTERIO DE OBRAS PÚBLICAS Y COMUNICACIONES"/>
    <s v="0002 - DIRECCION GENERAL DE EMBELLECIMIENTO DE CARRETERAS Y AVENIDAS DE CIRCUNV."/>
    <x v="1"/>
    <x v="11"/>
    <x v="26"/>
    <x v="6"/>
    <x v="37"/>
    <s v="N"/>
    <s v="00 - N/A"/>
    <s v="10 - FONDO GENERAL"/>
    <s v="(en blanco)"/>
    <s v="99 - MULTIPROVINCIAL"/>
    <n v="150000"/>
    <n v="0"/>
  </r>
  <r>
    <s v="2024"/>
    <x v="0"/>
    <x v="0"/>
    <x v="1"/>
    <x v="7"/>
    <x v="2"/>
    <s v="0211 - MINISTERIO DE OBRAS PÚBLICAS Y COMUNICACIONES"/>
    <s v="0002 - DIRECCION GENERAL DE EMBELLECIMIENTO DE CARRETERAS Y AVENIDAS DE CIRCUNV."/>
    <x v="1"/>
    <x v="11"/>
    <x v="26"/>
    <x v="6"/>
    <x v="39"/>
    <s v="N"/>
    <s v="00 - N/A"/>
    <s v="10 - FONDO GENERAL"/>
    <s v="(en blanco)"/>
    <s v="99 - MULTIPROVINCIAL"/>
    <n v="0"/>
    <n v="0"/>
  </r>
  <r>
    <s v="2024"/>
    <x v="0"/>
    <x v="0"/>
    <x v="1"/>
    <x v="7"/>
    <x v="2"/>
    <s v="0211 - MINISTERIO DE OBRAS PÚBLICAS Y COMUNICACIONES"/>
    <s v="0002 - DIRECCION GENERAL DE EMBELLECIMIENTO DE CARRETERAS Y AVENIDAS DE CIRCUNV."/>
    <x v="1"/>
    <x v="11"/>
    <x v="26"/>
    <x v="6"/>
    <x v="40"/>
    <s v="N"/>
    <s v="00 - N/A"/>
    <s v="10 - FONDO GENERAL"/>
    <s v="(en blanco)"/>
    <s v="99 - MULTIPROVINCIAL"/>
    <n v="1379261"/>
    <n v="2211927.7800000003"/>
  </r>
  <r>
    <s v="2024"/>
    <x v="0"/>
    <x v="0"/>
    <x v="1"/>
    <x v="7"/>
    <x v="2"/>
    <s v="0211 - MINISTERIO DE OBRAS PÚBLICAS Y COMUNICACIONES"/>
    <s v="0002 - DIRECCION GENERAL DE EMBELLECIMIENTO DE CARRETERAS Y AVENIDAS DE CIRCUNV."/>
    <x v="1"/>
    <x v="11"/>
    <x v="26"/>
    <x v="6"/>
    <x v="41"/>
    <s v="N"/>
    <s v="00 - N/A"/>
    <s v="10 - FONDO GENERAL"/>
    <s v="(en blanco)"/>
    <s v="99 - MULTIPROVINCIAL"/>
    <n v="0"/>
    <n v="65000.01"/>
  </r>
  <r>
    <s v="2024"/>
    <x v="0"/>
    <x v="0"/>
    <x v="1"/>
    <x v="7"/>
    <x v="2"/>
    <s v="0211 - MINISTERIO DE OBRAS PÚBLICAS Y COMUNICACIONES"/>
    <s v="0003 - OFICINA PARA EL REORDENAMIENTO DEL TRANSPORTE"/>
    <x v="1"/>
    <x v="11"/>
    <x v="59"/>
    <x v="6"/>
    <x v="36"/>
    <s v="N"/>
    <s v="00 - N/A"/>
    <s v="10 - FONDO GENERAL"/>
    <s v="(en blanco)"/>
    <s v="99 - MULTIPROVINCIAL"/>
    <n v="14000000"/>
    <n v="2295892.0999999996"/>
  </r>
  <r>
    <s v="2024"/>
    <x v="0"/>
    <x v="0"/>
    <x v="1"/>
    <x v="7"/>
    <x v="2"/>
    <s v="0211 - MINISTERIO DE OBRAS PÚBLICAS Y COMUNICACIONES"/>
    <s v="0003 - OFICINA PARA EL REORDENAMIENTO DEL TRANSPORTE"/>
    <x v="1"/>
    <x v="11"/>
    <x v="59"/>
    <x v="6"/>
    <x v="37"/>
    <s v="N"/>
    <s v="00 - N/A"/>
    <s v="10 - FONDO GENERAL"/>
    <s v="(en blanco)"/>
    <s v="99 - MULTIPROVINCIAL"/>
    <n v="500000"/>
    <n v="75000"/>
  </r>
  <r>
    <s v="2024"/>
    <x v="0"/>
    <x v="0"/>
    <x v="1"/>
    <x v="7"/>
    <x v="2"/>
    <s v="0211 - MINISTERIO DE OBRAS PÚBLICAS Y COMUNICACIONES"/>
    <s v="0003 - OFICINA PARA EL REORDENAMIENTO DEL TRANSPORTE"/>
    <x v="1"/>
    <x v="11"/>
    <x v="59"/>
    <x v="6"/>
    <x v="38"/>
    <s v="N"/>
    <s v="00 - N/A"/>
    <s v="10 - FONDO GENERAL"/>
    <s v="(en blanco)"/>
    <s v="99 - MULTIPROVINCIAL"/>
    <n v="200000"/>
    <n v="224726.39999999999"/>
  </r>
  <r>
    <s v="2024"/>
    <x v="0"/>
    <x v="0"/>
    <x v="1"/>
    <x v="7"/>
    <x v="2"/>
    <s v="0211 - MINISTERIO DE OBRAS PÚBLICAS Y COMUNICACIONES"/>
    <s v="0003 - OFICINA PARA EL REORDENAMIENTO DEL TRANSPORTE"/>
    <x v="1"/>
    <x v="11"/>
    <x v="59"/>
    <x v="6"/>
    <x v="39"/>
    <s v="N"/>
    <s v="00 - N/A"/>
    <s v="10 - FONDO GENERAL"/>
    <s v="(en blanco)"/>
    <s v="99 - MULTIPROVINCIAL"/>
    <n v="11200000"/>
    <n v="140408.20000000001"/>
  </r>
  <r>
    <s v="2024"/>
    <x v="0"/>
    <x v="0"/>
    <x v="1"/>
    <x v="7"/>
    <x v="2"/>
    <s v="0211 - MINISTERIO DE OBRAS PÚBLICAS Y COMUNICACIONES"/>
    <s v="0003 - OFICINA PARA EL REORDENAMIENTO DEL TRANSPORTE"/>
    <x v="1"/>
    <x v="11"/>
    <x v="59"/>
    <x v="6"/>
    <x v="39"/>
    <s v="S"/>
    <s v="02 - AMPLIACIÓN DEL SERVICIO DE LA LINEA 1 DEL METRO DE SANTO DOMINGO"/>
    <s v="60 - CREDITO EXTERNO"/>
    <n v="14054"/>
    <s v="32 - SANTO DOMINGO"/>
    <n v="2305740270"/>
    <n v="105315317.66"/>
  </r>
  <r>
    <s v="2024"/>
    <x v="0"/>
    <x v="0"/>
    <x v="1"/>
    <x v="7"/>
    <x v="2"/>
    <s v="0211 - MINISTERIO DE OBRAS PÚBLICAS Y COMUNICACIONES"/>
    <s v="0003 - OFICINA PARA EL REORDENAMIENTO DEL TRANSPORTE"/>
    <x v="1"/>
    <x v="11"/>
    <x v="59"/>
    <x v="6"/>
    <x v="39"/>
    <s v="S"/>
    <s v="03 - CONSTRUCCIÓN LÍNEA 2C DEL METRO DE SANTO DOMINGO TRAMOS:  ALCARRIZOS- LUPERÓN"/>
    <s v="60 - CREDITO EXTERNO"/>
    <n v="14558"/>
    <s v="32 - SANTO DOMINGO"/>
    <n v="1737520000"/>
    <n v="531108952.76999998"/>
  </r>
  <r>
    <s v="2024"/>
    <x v="0"/>
    <x v="0"/>
    <x v="1"/>
    <x v="7"/>
    <x v="2"/>
    <s v="0211 - MINISTERIO DE OBRAS PÚBLICAS Y COMUNICACIONES"/>
    <s v="0003 - OFICINA PARA EL REORDENAMIENTO DEL TRANSPORTE"/>
    <x v="1"/>
    <x v="11"/>
    <x v="59"/>
    <x v="6"/>
    <x v="40"/>
    <s v="N"/>
    <s v="00 - N/A"/>
    <s v="10 - FONDO GENERAL"/>
    <s v="(en blanco)"/>
    <s v="99 - MULTIPROVINCIAL"/>
    <n v="14100000"/>
    <n v="4979042.24"/>
  </r>
  <r>
    <s v="2024"/>
    <x v="0"/>
    <x v="0"/>
    <x v="1"/>
    <x v="7"/>
    <x v="2"/>
    <s v="0211 - MINISTERIO DE OBRAS PÚBLICAS Y COMUNICACIONES"/>
    <s v="0003 - OFICINA PARA EL REORDENAMIENTO DEL TRANSPORTE"/>
    <x v="1"/>
    <x v="11"/>
    <x v="59"/>
    <x v="6"/>
    <x v="40"/>
    <s v="N"/>
    <s v="00 - N/A"/>
    <s v="20 - FONDOS CON DESTINO ESPECÍFICO"/>
    <s v="(en blanco)"/>
    <s v="99 - MULTIPROVINCIAL"/>
    <n v="524625083"/>
    <n v="0"/>
  </r>
  <r>
    <s v="2024"/>
    <x v="0"/>
    <x v="0"/>
    <x v="1"/>
    <x v="7"/>
    <x v="2"/>
    <s v="0211 - MINISTERIO DE OBRAS PÚBLICAS Y COMUNICACIONES"/>
    <s v="0003 - OFICINA PARA EL REORDENAMIENTO DEL TRANSPORTE"/>
    <x v="1"/>
    <x v="11"/>
    <x v="59"/>
    <x v="6"/>
    <x v="43"/>
    <s v="N"/>
    <s v="00 - N/A"/>
    <s v="10 - FONDO GENERAL"/>
    <s v="(en blanco)"/>
    <s v="99 - MULTIPROVINCIAL"/>
    <n v="5000000"/>
    <n v="5345667.18"/>
  </r>
  <r>
    <s v="2024"/>
    <x v="0"/>
    <x v="0"/>
    <x v="1"/>
    <x v="7"/>
    <x v="2"/>
    <s v="0211 - MINISTERIO DE OBRAS PÚBLICAS Y COMUNICACIONES"/>
    <s v="0003 - OFICINA PARA EL REORDENAMIENTO DEL TRANSPORTE"/>
    <x v="1"/>
    <x v="11"/>
    <x v="59"/>
    <x v="6"/>
    <x v="41"/>
    <s v="N"/>
    <s v="00 - N/A"/>
    <s v="10 - FONDO GENERAL"/>
    <s v="(en blanco)"/>
    <s v="99 - MULTIPROVINCIAL"/>
    <n v="0"/>
    <n v="0"/>
  </r>
  <r>
    <s v="2024"/>
    <x v="0"/>
    <x v="0"/>
    <x v="1"/>
    <x v="7"/>
    <x v="2"/>
    <s v="0211 - MINISTERIO DE OBRAS PÚBLICAS Y COMUNICACIONES"/>
    <s v="0003 - OFICINA PARA EL REORDENAMIENTO DEL TRANSPORTE"/>
    <x v="1"/>
    <x v="11"/>
    <x v="59"/>
    <x v="6"/>
    <x v="44"/>
    <s v="N"/>
    <s v="00 - N/A"/>
    <s v="10 - FONDO GENERAL"/>
    <s v="(en blanco)"/>
    <s v="99 - MULTIPROVINCIAL"/>
    <n v="1000000"/>
    <n v="57905.9"/>
  </r>
  <r>
    <s v="2024"/>
    <x v="0"/>
    <x v="0"/>
    <x v="1"/>
    <x v="7"/>
    <x v="2"/>
    <s v="0211 - MINISTERIO DE OBRAS PÚBLICAS Y COMUNICACIONES"/>
    <s v="0003 - OFICINA PARA EL REORDENAMIENTO DEL TRANSPORTE"/>
    <x v="1"/>
    <x v="11"/>
    <x v="59"/>
    <x v="5"/>
    <x v="42"/>
    <s v="N"/>
    <s v="00 - N/A"/>
    <s v="10 - FONDO GENERAL"/>
    <s v="(en blanco)"/>
    <s v="99 - MULTIPROVINCIAL"/>
    <n v="8000000"/>
    <n v="1706232.94"/>
  </r>
  <r>
    <s v="2024"/>
    <x v="0"/>
    <x v="0"/>
    <x v="1"/>
    <x v="7"/>
    <x v="2"/>
    <s v="0211 - MINISTERIO DE OBRAS PÚBLICAS Y COMUNICACIONES"/>
    <s v="0006 - OFICINA NAC. DE EVALUACIÓN SÍSMICA Y VULNERABILIDAD DE INFRAESTRUCTURA"/>
    <x v="0"/>
    <x v="7"/>
    <x v="61"/>
    <x v="6"/>
    <x v="36"/>
    <s v="N"/>
    <s v="00 - N/A"/>
    <s v="10 - FONDO GENERAL"/>
    <s v="(en blanco)"/>
    <s v="99 - MULTIPROVINCIAL"/>
    <n v="1250000"/>
    <n v="2586039.5699999998"/>
  </r>
  <r>
    <s v="2024"/>
    <x v="0"/>
    <x v="0"/>
    <x v="1"/>
    <x v="7"/>
    <x v="2"/>
    <s v="0211 - MINISTERIO DE OBRAS PÚBLICAS Y COMUNICACIONES"/>
    <s v="0006 - OFICINA NAC. DE EVALUACIÓN SÍSMICA Y VULNERABILIDAD DE INFRAESTRUCTURA"/>
    <x v="0"/>
    <x v="7"/>
    <x v="61"/>
    <x v="6"/>
    <x v="37"/>
    <s v="N"/>
    <s v="00 - N/A"/>
    <s v="10 - FONDO GENERAL"/>
    <s v="(en blanco)"/>
    <s v="99 - MULTIPROVINCIAL"/>
    <n v="0"/>
    <n v="1385446.82"/>
  </r>
  <r>
    <s v="2024"/>
    <x v="0"/>
    <x v="0"/>
    <x v="1"/>
    <x v="7"/>
    <x v="2"/>
    <s v="0211 - MINISTERIO DE OBRAS PÚBLICAS Y COMUNICACIONES"/>
    <s v="0006 - OFICINA NAC. DE EVALUACIÓN SÍSMICA Y VULNERABILIDAD DE INFRAESTRUCTURA"/>
    <x v="0"/>
    <x v="7"/>
    <x v="61"/>
    <x v="6"/>
    <x v="39"/>
    <s v="N"/>
    <s v="00 - N/A"/>
    <s v="10 - FONDO GENERAL"/>
    <s v="(en blanco)"/>
    <s v="99 - MULTIPROVINCIAL"/>
    <n v="0"/>
    <n v="4400000"/>
  </r>
  <r>
    <s v="2024"/>
    <x v="0"/>
    <x v="0"/>
    <x v="1"/>
    <x v="7"/>
    <x v="2"/>
    <s v="0211 - MINISTERIO DE OBRAS PÚBLICAS Y COMUNICACIONES"/>
    <s v="0006 - OFICINA NAC. DE EVALUACIÓN SÍSMICA Y VULNERABILIDAD DE INFRAESTRUCTURA"/>
    <x v="0"/>
    <x v="7"/>
    <x v="61"/>
    <x v="6"/>
    <x v="40"/>
    <s v="N"/>
    <s v="00 - N/A"/>
    <s v="10 - FONDO GENERAL"/>
    <s v="(en blanco)"/>
    <s v="99 - MULTIPROVINCIAL"/>
    <n v="5500000"/>
    <n v="7124856.6499999994"/>
  </r>
  <r>
    <s v="2024"/>
    <x v="0"/>
    <x v="0"/>
    <x v="1"/>
    <x v="7"/>
    <x v="2"/>
    <s v="0211 - MINISTERIO DE OBRAS PÚBLICAS Y COMUNICACIONES"/>
    <s v="0006 - OFICINA NAC. DE EVALUACIÓN SÍSMICA Y VULNERABILIDAD DE INFRAESTRUCTURA"/>
    <x v="0"/>
    <x v="7"/>
    <x v="61"/>
    <x v="6"/>
    <x v="43"/>
    <s v="N"/>
    <s v="00 - N/A"/>
    <s v="10 - FONDO GENERAL"/>
    <s v="(en blanco)"/>
    <s v="99 - MULTIPROVINCIAL"/>
    <n v="0"/>
    <n v="178622.5"/>
  </r>
  <r>
    <s v="2024"/>
    <x v="0"/>
    <x v="0"/>
    <x v="1"/>
    <x v="7"/>
    <x v="2"/>
    <s v="0211 - MINISTERIO DE OBRAS PÚBLICAS Y COMUNICACIONES"/>
    <s v="0009 - OFICINA NACIONAL DE METEOROLOGÍA"/>
    <x v="1"/>
    <x v="2"/>
    <x v="55"/>
    <x v="6"/>
    <x v="36"/>
    <s v="N"/>
    <s v="00 - N/A"/>
    <s v="10 - FONDO GENERAL"/>
    <s v="(en blanco)"/>
    <s v="99 - MULTIPROVINCIAL"/>
    <n v="1220000"/>
    <n v="1020781.32"/>
  </r>
  <r>
    <s v="2024"/>
    <x v="0"/>
    <x v="0"/>
    <x v="1"/>
    <x v="7"/>
    <x v="2"/>
    <s v="0211 - MINISTERIO DE OBRAS PÚBLICAS Y COMUNICACIONES"/>
    <s v="0009 - OFICINA NACIONAL DE METEOROLOGÍA"/>
    <x v="1"/>
    <x v="2"/>
    <x v="55"/>
    <x v="6"/>
    <x v="37"/>
    <s v="N"/>
    <s v="00 - N/A"/>
    <s v="10 - FONDO GENERAL"/>
    <s v="(en blanco)"/>
    <s v="99 - MULTIPROVINCIAL"/>
    <n v="200000"/>
    <n v="46106.81"/>
  </r>
  <r>
    <s v="2024"/>
    <x v="0"/>
    <x v="0"/>
    <x v="1"/>
    <x v="7"/>
    <x v="2"/>
    <s v="0211 - MINISTERIO DE OBRAS PÚBLICAS Y COMUNICACIONES"/>
    <s v="0009 - OFICINA NACIONAL DE METEOROLOGÍA"/>
    <x v="1"/>
    <x v="2"/>
    <x v="55"/>
    <x v="6"/>
    <x v="38"/>
    <s v="N"/>
    <s v="00 - N/A"/>
    <s v="10 - FONDO GENERAL"/>
    <s v="(en blanco)"/>
    <s v="99 - MULTIPROVINCIAL"/>
    <n v="4800000"/>
    <n v="8479416.2799999993"/>
  </r>
  <r>
    <s v="2024"/>
    <x v="0"/>
    <x v="0"/>
    <x v="1"/>
    <x v="7"/>
    <x v="2"/>
    <s v="0211 - MINISTERIO DE OBRAS PÚBLICAS Y COMUNICACIONES"/>
    <s v="0009 - OFICINA NACIONAL DE METEOROLOGÍA"/>
    <x v="1"/>
    <x v="2"/>
    <x v="55"/>
    <x v="6"/>
    <x v="39"/>
    <s v="N"/>
    <s v="00 - N/A"/>
    <s v="10 - FONDO GENERAL"/>
    <s v="(en blanco)"/>
    <s v="99 - MULTIPROVINCIAL"/>
    <n v="196000"/>
    <n v="0"/>
  </r>
  <r>
    <s v="2024"/>
    <x v="0"/>
    <x v="0"/>
    <x v="1"/>
    <x v="7"/>
    <x v="2"/>
    <s v="0211 - MINISTERIO DE OBRAS PÚBLICAS Y COMUNICACIONES"/>
    <s v="0009 - OFICINA NACIONAL DE METEOROLOGÍA"/>
    <x v="1"/>
    <x v="2"/>
    <x v="55"/>
    <x v="6"/>
    <x v="40"/>
    <s v="N"/>
    <s v="00 - N/A"/>
    <s v="10 - FONDO GENERAL"/>
    <s v="(en blanco)"/>
    <s v="99 - MULTIPROVINCIAL"/>
    <n v="2700000"/>
    <n v="680884.48"/>
  </r>
  <r>
    <s v="2024"/>
    <x v="0"/>
    <x v="0"/>
    <x v="1"/>
    <x v="7"/>
    <x v="2"/>
    <s v="0211 - MINISTERIO DE OBRAS PÚBLICAS Y COMUNICACIONES"/>
    <s v="0009 - OFICINA NACIONAL DE METEOROLOGÍA"/>
    <x v="1"/>
    <x v="2"/>
    <x v="55"/>
    <x v="6"/>
    <x v="43"/>
    <s v="N"/>
    <s v="00 - N/A"/>
    <s v="10 - FONDO GENERAL"/>
    <s v="(en blanco)"/>
    <s v="99 - MULTIPROVINCIAL"/>
    <n v="400000"/>
    <n v="0"/>
  </r>
  <r>
    <s v="2024"/>
    <x v="0"/>
    <x v="0"/>
    <x v="1"/>
    <x v="7"/>
    <x v="2"/>
    <s v="0211 - MINISTERIO DE OBRAS PÚBLICAS Y COMUNICACIONES"/>
    <s v="0009 - OFICINA NACIONAL DE METEOROLOGÍA"/>
    <x v="1"/>
    <x v="2"/>
    <x v="55"/>
    <x v="6"/>
    <x v="41"/>
    <s v="N"/>
    <s v="00 - N/A"/>
    <s v="10 - FONDO GENERAL"/>
    <s v="(en blanco)"/>
    <s v="99 - MULTIPROVINCIAL"/>
    <n v="200000"/>
    <n v="0"/>
  </r>
  <r>
    <s v="2024"/>
    <x v="0"/>
    <x v="0"/>
    <x v="1"/>
    <x v="7"/>
    <x v="2"/>
    <s v="0211 - MINISTERIO DE OBRAS PÚBLICAS Y COMUNICACIONES"/>
    <s v="0009 - OFICINA NACIONAL DE METEOROLOGÍA"/>
    <x v="1"/>
    <x v="2"/>
    <x v="55"/>
    <x v="6"/>
    <x v="44"/>
    <s v="N"/>
    <s v="00 - N/A"/>
    <s v="10 - FONDO GENERAL"/>
    <s v="(en blanco)"/>
    <s v="99 - MULTIPROVINCIAL"/>
    <n v="200000"/>
    <n v="0"/>
  </r>
  <r>
    <s v="2024"/>
    <x v="0"/>
    <x v="0"/>
    <x v="1"/>
    <x v="7"/>
    <x v="2"/>
    <s v="0211 - MINISTERIO DE OBRAS PÚBLICAS Y COMUNICACIONES"/>
    <s v="0009 - OFICINA NACIONAL DE METEOROLOGÍA"/>
    <x v="1"/>
    <x v="2"/>
    <x v="55"/>
    <x v="5"/>
    <x v="42"/>
    <s v="N"/>
    <s v="00 - N/A"/>
    <s v="10 - FONDO GENERAL"/>
    <s v="(en blanco)"/>
    <s v="99 - MULTIPROVINCIAL"/>
    <n v="630105"/>
    <n v="0"/>
  </r>
  <r>
    <s v="2024"/>
    <x v="0"/>
    <x v="0"/>
    <x v="1"/>
    <x v="7"/>
    <x v="2"/>
    <s v="0211 - MINISTERIO DE OBRAS PÚBLICAS Y COMUNICACIONES"/>
    <s v="0010 - COMISION PRESIDENCIAL PARA LA MODERNIZACION Y SEGURIDAD PORTUARIAS"/>
    <x v="1"/>
    <x v="11"/>
    <x v="62"/>
    <x v="6"/>
    <x v="36"/>
    <s v="N"/>
    <s v="00 - N/A"/>
    <s v="10 - FONDO GENERAL"/>
    <s v="(en blanco)"/>
    <s v="99 - MULTIPROVINCIAL"/>
    <n v="500000"/>
    <n v="14868"/>
  </r>
  <r>
    <s v="2024"/>
    <x v="0"/>
    <x v="0"/>
    <x v="1"/>
    <x v="7"/>
    <x v="2"/>
    <s v="0211 - MINISTERIO DE OBRAS PÚBLICAS Y COMUNICACIONES"/>
    <s v="0010 - COMISION PRESIDENCIAL PARA LA MODERNIZACION Y SEGURIDAD PORTUARIAS"/>
    <x v="1"/>
    <x v="11"/>
    <x v="62"/>
    <x v="6"/>
    <x v="37"/>
    <s v="N"/>
    <s v="00 - N/A"/>
    <s v="10 - FONDO GENERAL"/>
    <s v="(en blanco)"/>
    <s v="99 - MULTIPROVINCIAL"/>
    <n v="200000"/>
    <n v="0"/>
  </r>
  <r>
    <s v="2024"/>
    <x v="0"/>
    <x v="0"/>
    <x v="1"/>
    <x v="7"/>
    <x v="2"/>
    <s v="0211 - MINISTERIO DE OBRAS PÚBLICAS Y COMUNICACIONES"/>
    <s v="0010 - COMISION PRESIDENCIAL PARA LA MODERNIZACION Y SEGURIDAD PORTUARIAS"/>
    <x v="1"/>
    <x v="11"/>
    <x v="62"/>
    <x v="6"/>
    <x v="39"/>
    <s v="N"/>
    <s v="00 - N/A"/>
    <s v="10 - FONDO GENERAL"/>
    <s v="(en blanco)"/>
    <s v="99 - MULTIPROVINCIAL"/>
    <n v="1500000"/>
    <n v="0"/>
  </r>
  <r>
    <s v="2024"/>
    <x v="0"/>
    <x v="0"/>
    <x v="1"/>
    <x v="7"/>
    <x v="2"/>
    <s v="0211 - MINISTERIO DE OBRAS PÚBLICAS Y COMUNICACIONES"/>
    <s v="0010 - COMISION PRESIDENCIAL PARA LA MODERNIZACION Y SEGURIDAD PORTUARIAS"/>
    <x v="1"/>
    <x v="11"/>
    <x v="62"/>
    <x v="6"/>
    <x v="40"/>
    <s v="N"/>
    <s v="00 - N/A"/>
    <s v="10 - FONDO GENERAL"/>
    <s v="(en blanco)"/>
    <s v="99 - MULTIPROVINCIAL"/>
    <n v="200000"/>
    <n v="0"/>
  </r>
  <r>
    <s v="2024"/>
    <x v="0"/>
    <x v="0"/>
    <x v="1"/>
    <x v="7"/>
    <x v="2"/>
    <s v="0211 - MINISTERIO DE OBRAS PÚBLICAS Y COMUNICACIONES"/>
    <s v="0011 - JUNTA DE AVIACIÓN CIVIL"/>
    <x v="1"/>
    <x v="11"/>
    <x v="60"/>
    <x v="6"/>
    <x v="36"/>
    <s v="N"/>
    <s v="00 - N/A"/>
    <s v="20 - FONDOS CON DESTINO ESPECÍFICO"/>
    <s v="(en blanco)"/>
    <s v="99 - MULTIPROVINCIAL"/>
    <n v="14923865"/>
    <n v="0"/>
  </r>
  <r>
    <s v="2024"/>
    <x v="0"/>
    <x v="0"/>
    <x v="1"/>
    <x v="7"/>
    <x v="2"/>
    <s v="0212 - MINISTERIO DE INDUSTRIA, COMERCIO Y MIPYMES (MICM)"/>
    <s v="0001 - MINISTERIO DE INDUSTRIA, COMERCIO y MIPYMES (MICM)"/>
    <x v="1"/>
    <x v="2"/>
    <x v="55"/>
    <x v="6"/>
    <x v="36"/>
    <s v="N"/>
    <s v="00 - N/A"/>
    <s v="10 - FONDO GENERAL"/>
    <s v="(en blanco)"/>
    <s v="99 - MULTIPROVINCIAL"/>
    <n v="13200000"/>
    <n v="2497094.0499999998"/>
  </r>
  <r>
    <s v="2024"/>
    <x v="0"/>
    <x v="0"/>
    <x v="1"/>
    <x v="7"/>
    <x v="2"/>
    <s v="0212 - MINISTERIO DE INDUSTRIA, COMERCIO Y MIPYMES (MICM)"/>
    <s v="0001 - MINISTERIO DE INDUSTRIA, COMERCIO y MIPYMES (MICM)"/>
    <x v="1"/>
    <x v="2"/>
    <x v="55"/>
    <x v="6"/>
    <x v="36"/>
    <s v="N"/>
    <s v="00 - N/A"/>
    <s v="20 - FONDOS CON DESTINO ESPECÍFICO"/>
    <s v="(en blanco)"/>
    <s v="99 - MULTIPROVINCIAL"/>
    <n v="27210403"/>
    <n v="13526279.65"/>
  </r>
  <r>
    <s v="2024"/>
    <x v="0"/>
    <x v="0"/>
    <x v="1"/>
    <x v="7"/>
    <x v="2"/>
    <s v="0212 - MINISTERIO DE INDUSTRIA, COMERCIO Y MIPYMES (MICM)"/>
    <s v="0001 - MINISTERIO DE INDUSTRIA, COMERCIO y MIPYMES (MICM)"/>
    <x v="1"/>
    <x v="2"/>
    <x v="55"/>
    <x v="6"/>
    <x v="37"/>
    <s v="N"/>
    <s v="00 - N/A"/>
    <s v="10 - FONDO GENERAL"/>
    <s v="(en blanco)"/>
    <s v="99 - MULTIPROVINCIAL"/>
    <n v="880000"/>
    <n v="0"/>
  </r>
  <r>
    <s v="2024"/>
    <x v="0"/>
    <x v="0"/>
    <x v="1"/>
    <x v="7"/>
    <x v="2"/>
    <s v="0212 - MINISTERIO DE INDUSTRIA, COMERCIO Y MIPYMES (MICM)"/>
    <s v="0001 - MINISTERIO DE INDUSTRIA, COMERCIO y MIPYMES (MICM)"/>
    <x v="1"/>
    <x v="2"/>
    <x v="55"/>
    <x v="6"/>
    <x v="37"/>
    <s v="N"/>
    <s v="00 - N/A"/>
    <s v="20 - FONDOS CON DESTINO ESPECÍFICO"/>
    <s v="(en blanco)"/>
    <s v="99 - MULTIPROVINCIAL"/>
    <n v="3780000"/>
    <n v="19346.099999999999"/>
  </r>
  <r>
    <s v="2024"/>
    <x v="0"/>
    <x v="0"/>
    <x v="1"/>
    <x v="7"/>
    <x v="2"/>
    <s v="0212 - MINISTERIO DE INDUSTRIA, COMERCIO Y MIPYMES (MICM)"/>
    <s v="0001 - MINISTERIO DE INDUSTRIA, COMERCIO y MIPYMES (MICM)"/>
    <x v="1"/>
    <x v="2"/>
    <x v="55"/>
    <x v="6"/>
    <x v="38"/>
    <s v="N"/>
    <s v="00 - N/A"/>
    <s v="20 - FONDOS CON DESTINO ESPECÍFICO"/>
    <s v="(en blanco)"/>
    <s v="99 - MULTIPROVINCIAL"/>
    <n v="1121000"/>
    <n v="0"/>
  </r>
  <r>
    <s v="2024"/>
    <x v="0"/>
    <x v="0"/>
    <x v="1"/>
    <x v="7"/>
    <x v="2"/>
    <s v="0212 - MINISTERIO DE INDUSTRIA, COMERCIO Y MIPYMES (MICM)"/>
    <s v="0001 - MINISTERIO DE INDUSTRIA, COMERCIO y MIPYMES (MICM)"/>
    <x v="1"/>
    <x v="2"/>
    <x v="55"/>
    <x v="6"/>
    <x v="39"/>
    <s v="N"/>
    <s v="00 - N/A"/>
    <s v="10 - FONDO GENERAL"/>
    <s v="(en blanco)"/>
    <s v="99 - MULTIPROVINCIAL"/>
    <n v="900000"/>
    <n v="0"/>
  </r>
  <r>
    <s v="2024"/>
    <x v="0"/>
    <x v="0"/>
    <x v="1"/>
    <x v="7"/>
    <x v="2"/>
    <s v="0212 - MINISTERIO DE INDUSTRIA, COMERCIO Y MIPYMES (MICM)"/>
    <s v="0001 - MINISTERIO DE INDUSTRIA, COMERCIO y MIPYMES (MICM)"/>
    <x v="1"/>
    <x v="2"/>
    <x v="55"/>
    <x v="6"/>
    <x v="39"/>
    <s v="N"/>
    <s v="00 - N/A"/>
    <s v="20 - FONDOS CON DESTINO ESPECÍFICO"/>
    <s v="(en blanco)"/>
    <s v="99 - MULTIPROVINCIAL"/>
    <n v="30000000"/>
    <n v="2546200.0099999998"/>
  </r>
  <r>
    <s v="2024"/>
    <x v="0"/>
    <x v="0"/>
    <x v="1"/>
    <x v="7"/>
    <x v="2"/>
    <s v="0212 - MINISTERIO DE INDUSTRIA, COMERCIO Y MIPYMES (MICM)"/>
    <s v="0001 - MINISTERIO DE INDUSTRIA, COMERCIO y MIPYMES (MICM)"/>
    <x v="1"/>
    <x v="2"/>
    <x v="55"/>
    <x v="6"/>
    <x v="40"/>
    <s v="N"/>
    <s v="00 - N/A"/>
    <s v="10 - FONDO GENERAL"/>
    <s v="(en blanco)"/>
    <s v="99 - MULTIPROVINCIAL"/>
    <n v="784168"/>
    <n v="0"/>
  </r>
  <r>
    <s v="2024"/>
    <x v="0"/>
    <x v="0"/>
    <x v="1"/>
    <x v="7"/>
    <x v="2"/>
    <s v="0212 - MINISTERIO DE INDUSTRIA, COMERCIO Y MIPYMES (MICM)"/>
    <s v="0001 - MINISTERIO DE INDUSTRIA, COMERCIO y MIPYMES (MICM)"/>
    <x v="1"/>
    <x v="2"/>
    <x v="55"/>
    <x v="6"/>
    <x v="40"/>
    <s v="N"/>
    <s v="00 - N/A"/>
    <s v="20 - FONDOS CON DESTINO ESPECÍFICO"/>
    <s v="(en blanco)"/>
    <s v="99 - MULTIPROVINCIAL"/>
    <n v="11482000"/>
    <n v="100885.60999999999"/>
  </r>
  <r>
    <s v="2024"/>
    <x v="0"/>
    <x v="0"/>
    <x v="1"/>
    <x v="7"/>
    <x v="2"/>
    <s v="0212 - MINISTERIO DE INDUSTRIA, COMERCIO Y MIPYMES (MICM)"/>
    <s v="0001 - MINISTERIO DE INDUSTRIA, COMERCIO y MIPYMES (MICM)"/>
    <x v="1"/>
    <x v="2"/>
    <x v="55"/>
    <x v="6"/>
    <x v="43"/>
    <s v="N"/>
    <s v="00 - N/A"/>
    <s v="10 - FONDO GENERAL"/>
    <s v="(en blanco)"/>
    <s v="99 - MULTIPROVINCIAL"/>
    <n v="750000"/>
    <n v="0"/>
  </r>
  <r>
    <s v="2024"/>
    <x v="0"/>
    <x v="0"/>
    <x v="1"/>
    <x v="7"/>
    <x v="2"/>
    <s v="0212 - MINISTERIO DE INDUSTRIA, COMERCIO Y MIPYMES (MICM)"/>
    <s v="0001 - MINISTERIO DE INDUSTRIA, COMERCIO y MIPYMES (MICM)"/>
    <x v="1"/>
    <x v="2"/>
    <x v="55"/>
    <x v="6"/>
    <x v="43"/>
    <s v="N"/>
    <s v="00 - N/A"/>
    <s v="20 - FONDOS CON DESTINO ESPECÍFICO"/>
    <s v="(en blanco)"/>
    <s v="99 - MULTIPROVINCIAL"/>
    <n v="2250000"/>
    <n v="56999.99"/>
  </r>
  <r>
    <s v="2024"/>
    <x v="0"/>
    <x v="0"/>
    <x v="1"/>
    <x v="7"/>
    <x v="2"/>
    <s v="0212 - MINISTERIO DE INDUSTRIA, COMERCIO Y MIPYMES (MICM)"/>
    <s v="0001 - MINISTERIO DE INDUSTRIA, COMERCIO y MIPYMES (MICM)"/>
    <x v="1"/>
    <x v="2"/>
    <x v="55"/>
    <x v="6"/>
    <x v="41"/>
    <s v="N"/>
    <s v="00 - N/A"/>
    <s v="10 - FONDO GENERAL"/>
    <s v="(en blanco)"/>
    <s v="99 - MULTIPROVINCIAL"/>
    <n v="545516"/>
    <n v="0"/>
  </r>
  <r>
    <s v="2024"/>
    <x v="0"/>
    <x v="0"/>
    <x v="1"/>
    <x v="7"/>
    <x v="2"/>
    <s v="0212 - MINISTERIO DE INDUSTRIA, COMERCIO Y MIPYMES (MICM)"/>
    <s v="0001 - MINISTERIO DE INDUSTRIA, COMERCIO y MIPYMES (MICM)"/>
    <x v="1"/>
    <x v="2"/>
    <x v="55"/>
    <x v="6"/>
    <x v="41"/>
    <s v="N"/>
    <s v="00 - N/A"/>
    <s v="20 - FONDOS CON DESTINO ESPECÍFICO"/>
    <s v="(en blanco)"/>
    <s v="99 - MULTIPROVINCIAL"/>
    <n v="16000000"/>
    <n v="126650"/>
  </r>
  <r>
    <s v="2024"/>
    <x v="0"/>
    <x v="0"/>
    <x v="1"/>
    <x v="7"/>
    <x v="2"/>
    <s v="0212 - MINISTERIO DE INDUSTRIA, COMERCIO Y MIPYMES (MICM)"/>
    <s v="0001 - MINISTERIO DE INDUSTRIA, COMERCIO y MIPYMES (MICM)"/>
    <x v="1"/>
    <x v="2"/>
    <x v="55"/>
    <x v="6"/>
    <x v="44"/>
    <s v="N"/>
    <s v="00 - N/A"/>
    <s v="10 - FONDO GENERAL"/>
    <s v="(en blanco)"/>
    <s v="99 - MULTIPROVINCIAL"/>
    <n v="250000"/>
    <n v="0"/>
  </r>
  <r>
    <s v="2024"/>
    <x v="0"/>
    <x v="0"/>
    <x v="1"/>
    <x v="7"/>
    <x v="2"/>
    <s v="0212 - MINISTERIO DE INDUSTRIA, COMERCIO Y MIPYMES (MICM)"/>
    <s v="0001 - MINISTERIO DE INDUSTRIA, COMERCIO y MIPYMES (MICM)"/>
    <x v="1"/>
    <x v="2"/>
    <x v="55"/>
    <x v="5"/>
    <x v="42"/>
    <s v="N"/>
    <s v="00 - N/A"/>
    <s v="20 - FONDOS CON DESTINO ESPECÍFICO"/>
    <s v="(en blanco)"/>
    <s v="99 - MULTIPROVINCIAL"/>
    <n v="30030000"/>
    <n v="36708060.450000003"/>
  </r>
  <r>
    <s v="2024"/>
    <x v="0"/>
    <x v="0"/>
    <x v="1"/>
    <x v="7"/>
    <x v="2"/>
    <s v="0212 - MINISTERIO DE INDUSTRIA, COMERCIO Y MIPYMES (MICM)"/>
    <s v="0001 - MINISTERIO DE INDUSTRIA, COMERCIO y MIPYMES (MICM)"/>
    <x v="1"/>
    <x v="16"/>
    <x v="64"/>
    <x v="6"/>
    <x v="36"/>
    <s v="N"/>
    <s v="00 - N/A"/>
    <s v="10 - FONDO GENERAL"/>
    <s v="(en blanco)"/>
    <s v="99 - MULTIPROVINCIAL"/>
    <n v="1500000"/>
    <n v="0"/>
  </r>
  <r>
    <s v="2024"/>
    <x v="0"/>
    <x v="0"/>
    <x v="1"/>
    <x v="7"/>
    <x v="2"/>
    <s v="0212 - MINISTERIO DE INDUSTRIA, COMERCIO Y MIPYMES (MICM)"/>
    <s v="0001 - MINISTERIO DE INDUSTRIA, COMERCIO y MIPYMES (MICM)"/>
    <x v="1"/>
    <x v="16"/>
    <x v="64"/>
    <x v="6"/>
    <x v="36"/>
    <s v="N"/>
    <s v="00 - N/A"/>
    <s v="20 - FONDOS CON DESTINO ESPECÍFICO"/>
    <s v="(en blanco)"/>
    <s v="99 - MULTIPROVINCIAL"/>
    <n v="6000000"/>
    <n v="0"/>
  </r>
  <r>
    <s v="2024"/>
    <x v="0"/>
    <x v="0"/>
    <x v="1"/>
    <x v="7"/>
    <x v="2"/>
    <s v="0212 - MINISTERIO DE INDUSTRIA, COMERCIO Y MIPYMES (MICM)"/>
    <s v="0001 - MINISTERIO DE INDUSTRIA, COMERCIO y MIPYMES (MICM)"/>
    <x v="1"/>
    <x v="16"/>
    <x v="64"/>
    <x v="6"/>
    <x v="37"/>
    <s v="N"/>
    <s v="00 - N/A"/>
    <s v="10 - FONDO GENERAL"/>
    <s v="(en blanco)"/>
    <s v="99 - MULTIPROVINCIAL"/>
    <n v="100000"/>
    <n v="0"/>
  </r>
  <r>
    <s v="2024"/>
    <x v="0"/>
    <x v="0"/>
    <x v="1"/>
    <x v="7"/>
    <x v="2"/>
    <s v="0212 - MINISTERIO DE INDUSTRIA, COMERCIO Y MIPYMES (MICM)"/>
    <s v="0001 - MINISTERIO DE INDUSTRIA, COMERCIO y MIPYMES (MICM)"/>
    <x v="1"/>
    <x v="16"/>
    <x v="64"/>
    <x v="6"/>
    <x v="39"/>
    <s v="N"/>
    <s v="00 - N/A"/>
    <s v="10 - FONDO GENERAL"/>
    <s v="(en blanco)"/>
    <s v="99 - MULTIPROVINCIAL"/>
    <n v="0"/>
    <n v="0"/>
  </r>
  <r>
    <s v="2024"/>
    <x v="0"/>
    <x v="0"/>
    <x v="1"/>
    <x v="7"/>
    <x v="2"/>
    <s v="0212 - MINISTERIO DE INDUSTRIA, COMERCIO Y MIPYMES (MICM)"/>
    <s v="0001 - MINISTERIO DE INDUSTRIA, COMERCIO y MIPYMES (MICM)"/>
    <x v="1"/>
    <x v="16"/>
    <x v="64"/>
    <x v="6"/>
    <x v="40"/>
    <s v="N"/>
    <s v="00 - N/A"/>
    <s v="10 - FONDO GENERAL"/>
    <s v="(en blanco)"/>
    <s v="99 - MULTIPROVINCIAL"/>
    <n v="450000"/>
    <n v="530947.82000000007"/>
  </r>
  <r>
    <s v="2024"/>
    <x v="0"/>
    <x v="0"/>
    <x v="1"/>
    <x v="7"/>
    <x v="2"/>
    <s v="0212 - MINISTERIO DE INDUSTRIA, COMERCIO Y MIPYMES (MICM)"/>
    <s v="0001 - MINISTERIO DE INDUSTRIA, COMERCIO y MIPYMES (MICM)"/>
    <x v="1"/>
    <x v="16"/>
    <x v="64"/>
    <x v="6"/>
    <x v="43"/>
    <s v="N"/>
    <s v="00 - N/A"/>
    <s v="10 - FONDO GENERAL"/>
    <s v="(en blanco)"/>
    <s v="99 - MULTIPROVINCIAL"/>
    <n v="250000"/>
    <n v="0"/>
  </r>
  <r>
    <s v="2024"/>
    <x v="0"/>
    <x v="0"/>
    <x v="1"/>
    <x v="7"/>
    <x v="2"/>
    <s v="0212 - MINISTERIO DE INDUSTRIA, COMERCIO Y MIPYMES (MICM)"/>
    <s v="0001 - MINISTERIO DE INDUSTRIA, COMERCIO y MIPYMES (MICM)"/>
    <x v="1"/>
    <x v="16"/>
    <x v="64"/>
    <x v="6"/>
    <x v="43"/>
    <s v="N"/>
    <s v="00 - N/A"/>
    <s v="20 - FONDOS CON DESTINO ESPECÍFICO"/>
    <s v="(en blanco)"/>
    <s v="99 - MULTIPROVINCIAL"/>
    <n v="800000"/>
    <n v="0"/>
  </r>
  <r>
    <s v="2024"/>
    <x v="0"/>
    <x v="0"/>
    <x v="1"/>
    <x v="7"/>
    <x v="2"/>
    <s v="0212 - MINISTERIO DE INDUSTRIA, COMERCIO Y MIPYMES (MICM)"/>
    <s v="0007 - INDUSTRIA NACIONAL DE LA AGUJA"/>
    <x v="1"/>
    <x v="2"/>
    <x v="3"/>
    <x v="6"/>
    <x v="36"/>
    <s v="N"/>
    <s v="00 - N/A"/>
    <s v="10 - FONDO GENERAL"/>
    <s v="(en blanco)"/>
    <s v="99 - MULTIPROVINCIAL"/>
    <n v="1385000"/>
    <n v="823856.52999999991"/>
  </r>
  <r>
    <s v="2024"/>
    <x v="0"/>
    <x v="0"/>
    <x v="1"/>
    <x v="7"/>
    <x v="2"/>
    <s v="0212 - MINISTERIO DE INDUSTRIA, COMERCIO Y MIPYMES (MICM)"/>
    <s v="0007 - INDUSTRIA NACIONAL DE LA AGUJA"/>
    <x v="1"/>
    <x v="2"/>
    <x v="3"/>
    <x v="6"/>
    <x v="37"/>
    <s v="N"/>
    <s v="00 - N/A"/>
    <s v="10 - FONDO GENERAL"/>
    <s v="(en blanco)"/>
    <s v="99 - MULTIPROVINCIAL"/>
    <n v="275000"/>
    <n v="0"/>
  </r>
  <r>
    <s v="2024"/>
    <x v="0"/>
    <x v="0"/>
    <x v="1"/>
    <x v="7"/>
    <x v="2"/>
    <s v="0212 - MINISTERIO DE INDUSTRIA, COMERCIO Y MIPYMES (MICM)"/>
    <s v="0007 - INDUSTRIA NACIONAL DE LA AGUJA"/>
    <x v="1"/>
    <x v="2"/>
    <x v="3"/>
    <x v="6"/>
    <x v="39"/>
    <s v="N"/>
    <s v="00 - N/A"/>
    <s v="10 - FONDO GENERAL"/>
    <s v="(en blanco)"/>
    <s v="99 - MULTIPROVINCIAL"/>
    <n v="2500000"/>
    <n v="0"/>
  </r>
  <r>
    <s v="2024"/>
    <x v="0"/>
    <x v="0"/>
    <x v="1"/>
    <x v="7"/>
    <x v="2"/>
    <s v="0212 - MINISTERIO DE INDUSTRIA, COMERCIO Y MIPYMES (MICM)"/>
    <s v="0007 - INDUSTRIA NACIONAL DE LA AGUJA"/>
    <x v="1"/>
    <x v="2"/>
    <x v="3"/>
    <x v="6"/>
    <x v="40"/>
    <s v="N"/>
    <s v="00 - N/A"/>
    <s v="10 - FONDO GENERAL"/>
    <s v="(en blanco)"/>
    <s v="99 - MULTIPROVINCIAL"/>
    <n v="1060000"/>
    <n v="647725"/>
  </r>
  <r>
    <s v="2024"/>
    <x v="0"/>
    <x v="0"/>
    <x v="1"/>
    <x v="7"/>
    <x v="2"/>
    <s v="0212 - MINISTERIO DE INDUSTRIA, COMERCIO Y MIPYMES (MICM)"/>
    <s v="0007 - INDUSTRIA NACIONAL DE LA AGUJA"/>
    <x v="1"/>
    <x v="2"/>
    <x v="3"/>
    <x v="6"/>
    <x v="43"/>
    <s v="N"/>
    <s v="00 - N/A"/>
    <s v="10 - FONDO GENERAL"/>
    <s v="(en blanco)"/>
    <s v="99 - MULTIPROVINCIAL"/>
    <n v="100000"/>
    <n v="0"/>
  </r>
  <r>
    <s v="2024"/>
    <x v="0"/>
    <x v="0"/>
    <x v="1"/>
    <x v="7"/>
    <x v="2"/>
    <s v="0212 - MINISTERIO DE INDUSTRIA, COMERCIO Y MIPYMES (MICM)"/>
    <s v="0008 - OFICINA NACIONAL DE DERECHO DE AUTOR"/>
    <x v="1"/>
    <x v="2"/>
    <x v="55"/>
    <x v="6"/>
    <x v="36"/>
    <s v="N"/>
    <s v="00 - N/A"/>
    <s v="10 - FONDO GENERAL"/>
    <s v="(en blanco)"/>
    <s v="99 - MULTIPROVINCIAL"/>
    <n v="1850000"/>
    <n v="438122.39"/>
  </r>
  <r>
    <s v="2024"/>
    <x v="0"/>
    <x v="0"/>
    <x v="1"/>
    <x v="7"/>
    <x v="2"/>
    <s v="0212 - MINISTERIO DE INDUSTRIA, COMERCIO Y MIPYMES (MICM)"/>
    <s v="0008 - OFICINA NACIONAL DE DERECHO DE AUTOR"/>
    <x v="1"/>
    <x v="2"/>
    <x v="55"/>
    <x v="6"/>
    <x v="36"/>
    <s v="N"/>
    <s v="00 - N/A"/>
    <s v="20 - FONDOS CON DESTINO ESPECÍFICO"/>
    <s v="(en blanco)"/>
    <s v="99 - MULTIPROVINCIAL"/>
    <n v="0"/>
    <n v="441872.82999999996"/>
  </r>
  <r>
    <s v="2024"/>
    <x v="0"/>
    <x v="0"/>
    <x v="1"/>
    <x v="7"/>
    <x v="2"/>
    <s v="0212 - MINISTERIO DE INDUSTRIA, COMERCIO Y MIPYMES (MICM)"/>
    <s v="0008 - OFICINA NACIONAL DE DERECHO DE AUTOR"/>
    <x v="1"/>
    <x v="2"/>
    <x v="55"/>
    <x v="6"/>
    <x v="37"/>
    <s v="N"/>
    <s v="00 - N/A"/>
    <s v="10 - FONDO GENERAL"/>
    <s v="(en blanco)"/>
    <s v="99 - MULTIPROVINCIAL"/>
    <n v="250000"/>
    <n v="0"/>
  </r>
  <r>
    <s v="2024"/>
    <x v="0"/>
    <x v="0"/>
    <x v="1"/>
    <x v="7"/>
    <x v="2"/>
    <s v="0212 - MINISTERIO DE INDUSTRIA, COMERCIO Y MIPYMES (MICM)"/>
    <s v="0008 - OFICINA NACIONAL DE DERECHO DE AUTOR"/>
    <x v="1"/>
    <x v="2"/>
    <x v="55"/>
    <x v="6"/>
    <x v="37"/>
    <s v="N"/>
    <s v="00 - N/A"/>
    <s v="20 - FONDOS CON DESTINO ESPECÍFICO"/>
    <s v="(en blanco)"/>
    <s v="99 - MULTIPROVINCIAL"/>
    <n v="0"/>
    <n v="34515"/>
  </r>
  <r>
    <s v="2024"/>
    <x v="0"/>
    <x v="0"/>
    <x v="1"/>
    <x v="7"/>
    <x v="2"/>
    <s v="0212 - MINISTERIO DE INDUSTRIA, COMERCIO Y MIPYMES (MICM)"/>
    <s v="0008 - OFICINA NACIONAL DE DERECHO DE AUTOR"/>
    <x v="1"/>
    <x v="2"/>
    <x v="55"/>
    <x v="6"/>
    <x v="39"/>
    <s v="N"/>
    <s v="00 - N/A"/>
    <s v="10 - FONDO GENERAL"/>
    <s v="(en blanco)"/>
    <s v="99 - MULTIPROVINCIAL"/>
    <n v="4300000"/>
    <n v="0"/>
  </r>
  <r>
    <s v="2024"/>
    <x v="0"/>
    <x v="0"/>
    <x v="1"/>
    <x v="7"/>
    <x v="2"/>
    <s v="0212 - MINISTERIO DE INDUSTRIA, COMERCIO Y MIPYMES (MICM)"/>
    <s v="0008 - OFICINA NACIONAL DE DERECHO DE AUTOR"/>
    <x v="1"/>
    <x v="2"/>
    <x v="55"/>
    <x v="6"/>
    <x v="40"/>
    <s v="N"/>
    <s v="00 - N/A"/>
    <s v="10 - FONDO GENERAL"/>
    <s v="(en blanco)"/>
    <s v="99 - MULTIPROVINCIAL"/>
    <n v="150000"/>
    <n v="0"/>
  </r>
  <r>
    <s v="2024"/>
    <x v="0"/>
    <x v="0"/>
    <x v="1"/>
    <x v="7"/>
    <x v="2"/>
    <s v="0212 - MINISTERIO DE INDUSTRIA, COMERCIO Y MIPYMES (MICM)"/>
    <s v="0008 - OFICINA NACIONAL DE DERECHO DE AUTOR"/>
    <x v="1"/>
    <x v="2"/>
    <x v="55"/>
    <x v="6"/>
    <x v="40"/>
    <s v="N"/>
    <s v="00 - N/A"/>
    <s v="20 - FONDOS CON DESTINO ESPECÍFICO"/>
    <s v="(en blanco)"/>
    <s v="99 - MULTIPROVINCIAL"/>
    <n v="0"/>
    <n v="0"/>
  </r>
  <r>
    <s v="2024"/>
    <x v="0"/>
    <x v="0"/>
    <x v="1"/>
    <x v="7"/>
    <x v="2"/>
    <s v="0212 - MINISTERIO DE INDUSTRIA, COMERCIO Y MIPYMES (MICM)"/>
    <s v="0008 - OFICINA NACIONAL DE DERECHO DE AUTOR"/>
    <x v="1"/>
    <x v="2"/>
    <x v="55"/>
    <x v="6"/>
    <x v="41"/>
    <s v="N"/>
    <s v="00 - N/A"/>
    <s v="10 - FONDO GENERAL"/>
    <s v="(en blanco)"/>
    <s v="99 - MULTIPROVINCIAL"/>
    <n v="250000"/>
    <n v="0"/>
  </r>
  <r>
    <s v="2024"/>
    <x v="0"/>
    <x v="0"/>
    <x v="1"/>
    <x v="7"/>
    <x v="2"/>
    <s v="0212 - MINISTERIO DE INDUSTRIA, COMERCIO Y MIPYMES (MICM)"/>
    <s v="0008 - OFICINA NACIONAL DE DERECHO DE AUTOR"/>
    <x v="1"/>
    <x v="2"/>
    <x v="55"/>
    <x v="6"/>
    <x v="41"/>
    <s v="N"/>
    <s v="00 - N/A"/>
    <s v="20 - FONDOS CON DESTINO ESPECÍFICO"/>
    <s v="(en blanco)"/>
    <s v="99 - MULTIPROVINCIAL"/>
    <n v="0"/>
    <n v="0"/>
  </r>
  <r>
    <s v="2024"/>
    <x v="0"/>
    <x v="0"/>
    <x v="1"/>
    <x v="7"/>
    <x v="2"/>
    <s v="0212 - MINISTERIO DE INDUSTRIA, COMERCIO Y MIPYMES (MICM)"/>
    <s v="0009 - DIRECCION DE FOMENTO Y DESARROLLO DE LA ARTESANIA NACIONAL (FODEARTE)"/>
    <x v="1"/>
    <x v="2"/>
    <x v="55"/>
    <x v="6"/>
    <x v="36"/>
    <s v="N"/>
    <s v="00 - N/A"/>
    <s v="10 - FONDO GENERAL"/>
    <s v="(en blanco)"/>
    <s v="99 - MULTIPROVINCIAL"/>
    <n v="400000"/>
    <n v="1102125.55"/>
  </r>
  <r>
    <s v="2024"/>
    <x v="0"/>
    <x v="0"/>
    <x v="1"/>
    <x v="7"/>
    <x v="2"/>
    <s v="0212 - MINISTERIO DE INDUSTRIA, COMERCIO Y MIPYMES (MICM)"/>
    <s v="0009 - DIRECCION DE FOMENTO Y DESARROLLO DE LA ARTESANIA NACIONAL (FODEARTE)"/>
    <x v="1"/>
    <x v="2"/>
    <x v="55"/>
    <x v="6"/>
    <x v="40"/>
    <s v="N"/>
    <s v="00 - N/A"/>
    <s v="10 - FONDO GENERAL"/>
    <s v="(en blanco)"/>
    <s v="99 - MULTIPROVINCIAL"/>
    <n v="2900000"/>
    <n v="238541.34000000003"/>
  </r>
  <r>
    <s v="2024"/>
    <x v="0"/>
    <x v="0"/>
    <x v="1"/>
    <x v="7"/>
    <x v="2"/>
    <s v="0212 - MINISTERIO DE INDUSTRIA, COMERCIO Y MIPYMES (MICM)"/>
    <s v="0009 - DIRECCION DE FOMENTO Y DESARROLLO DE LA ARTESANIA NACIONAL (FODEARTE)"/>
    <x v="1"/>
    <x v="2"/>
    <x v="55"/>
    <x v="6"/>
    <x v="43"/>
    <s v="N"/>
    <s v="00 - N/A"/>
    <s v="10 - FONDO GENERAL"/>
    <s v="(en blanco)"/>
    <s v="99 - MULTIPROVINCIAL"/>
    <n v="0"/>
    <n v="27702"/>
  </r>
  <r>
    <s v="2024"/>
    <x v="0"/>
    <x v="0"/>
    <x v="1"/>
    <x v="7"/>
    <x v="2"/>
    <s v="0212 - MINISTERIO DE INDUSTRIA, COMERCIO Y MIPYMES (MICM)"/>
    <s v="0010 - CONSEJO DE COORDINACIÓN DE LA ZONA ESPECIAL DE DESARROLLO FRONTERIZO (CCDF)"/>
    <x v="1"/>
    <x v="2"/>
    <x v="55"/>
    <x v="6"/>
    <x v="36"/>
    <s v="N"/>
    <s v="00 - N/A"/>
    <s v="10 - FONDO GENERAL"/>
    <s v="(en blanco)"/>
    <s v="99 - MULTIPROVINCIAL"/>
    <n v="210000"/>
    <n v="43635.69"/>
  </r>
  <r>
    <s v="2024"/>
    <x v="0"/>
    <x v="0"/>
    <x v="1"/>
    <x v="7"/>
    <x v="2"/>
    <s v="0212 - MINISTERIO DE INDUSTRIA, COMERCIO Y MIPYMES (MICM)"/>
    <s v="0010 - CONSEJO DE COORDINACIÓN DE LA ZONA ESPECIAL DE DESARROLLO FRONTERIZO (CCDF)"/>
    <x v="1"/>
    <x v="2"/>
    <x v="55"/>
    <x v="6"/>
    <x v="37"/>
    <s v="N"/>
    <s v="00 - N/A"/>
    <s v="10 - FONDO GENERAL"/>
    <s v="(en blanco)"/>
    <s v="99 - MULTIPROVINCIAL"/>
    <n v="110000"/>
    <n v="0"/>
  </r>
  <r>
    <s v="2024"/>
    <x v="0"/>
    <x v="0"/>
    <x v="1"/>
    <x v="7"/>
    <x v="2"/>
    <s v="0212 - MINISTERIO DE INDUSTRIA, COMERCIO Y MIPYMES (MICM)"/>
    <s v="0010 - CONSEJO DE COORDINACIÓN DE LA ZONA ESPECIAL DE DESARROLLO FRONTERIZO (CCDF)"/>
    <x v="1"/>
    <x v="2"/>
    <x v="55"/>
    <x v="6"/>
    <x v="40"/>
    <s v="N"/>
    <s v="00 - N/A"/>
    <s v="10 - FONDO GENERAL"/>
    <s v="(en blanco)"/>
    <s v="99 - MULTIPROVINCIAL"/>
    <n v="20000"/>
    <n v="0"/>
  </r>
  <r>
    <s v="2024"/>
    <x v="0"/>
    <x v="0"/>
    <x v="1"/>
    <x v="7"/>
    <x v="2"/>
    <s v="0212 - MINISTERIO DE INDUSTRIA, COMERCIO Y MIPYMES (MICM)"/>
    <s v="0010 - CONSEJO DE COORDINACIÓN DE LA ZONA ESPECIAL DE DESARROLLO FRONTERIZO (CCDF)"/>
    <x v="1"/>
    <x v="2"/>
    <x v="55"/>
    <x v="6"/>
    <x v="43"/>
    <s v="N"/>
    <s v="00 - N/A"/>
    <s v="10 - FONDO GENERAL"/>
    <s v="(en blanco)"/>
    <s v="99 - MULTIPROVINCIAL"/>
    <n v="10000"/>
    <n v="0"/>
  </r>
  <r>
    <s v="2024"/>
    <x v="0"/>
    <x v="0"/>
    <x v="1"/>
    <x v="7"/>
    <x v="2"/>
    <s v="0212 - MINISTERIO DE INDUSTRIA, COMERCIO Y MIPYMES (MICM)"/>
    <s v="0010 - CONSEJO DE COORDINACIÓN DE LA ZONA ESPECIAL DE DESARROLLO FRONTERIZO (CCDF)"/>
    <x v="1"/>
    <x v="2"/>
    <x v="55"/>
    <x v="6"/>
    <x v="41"/>
    <s v="N"/>
    <s v="00 - N/A"/>
    <s v="10 - FONDO GENERAL"/>
    <s v="(en blanco)"/>
    <s v="99 - MULTIPROVINCIAL"/>
    <n v="10000"/>
    <n v="0"/>
  </r>
  <r>
    <s v="2024"/>
    <x v="0"/>
    <x v="0"/>
    <x v="1"/>
    <x v="7"/>
    <x v="2"/>
    <s v="0213 - MINISTERIO DE TURISMO"/>
    <s v="0001 - MINISTERIO DE TURISMO"/>
    <x v="1"/>
    <x v="17"/>
    <x v="65"/>
    <x v="6"/>
    <x v="36"/>
    <s v="N"/>
    <s v="00 - N/A"/>
    <s v="10 - FONDO GENERAL"/>
    <s v="(en blanco)"/>
    <s v="99 - MULTIPROVINCIAL"/>
    <n v="39703891"/>
    <n v="6061112.7999999998"/>
  </r>
  <r>
    <s v="2024"/>
    <x v="0"/>
    <x v="0"/>
    <x v="1"/>
    <x v="7"/>
    <x v="2"/>
    <s v="0213 - MINISTERIO DE TURISMO"/>
    <s v="0001 - MINISTERIO DE TURISMO"/>
    <x v="1"/>
    <x v="17"/>
    <x v="65"/>
    <x v="6"/>
    <x v="37"/>
    <s v="N"/>
    <s v="00 - N/A"/>
    <s v="10 - FONDO GENERAL"/>
    <s v="(en blanco)"/>
    <s v="99 - MULTIPROVINCIAL"/>
    <n v="8000000"/>
    <n v="0"/>
  </r>
  <r>
    <s v="2024"/>
    <x v="0"/>
    <x v="0"/>
    <x v="1"/>
    <x v="7"/>
    <x v="2"/>
    <s v="0213 - MINISTERIO DE TURISMO"/>
    <s v="0001 - MINISTERIO DE TURISMO"/>
    <x v="1"/>
    <x v="17"/>
    <x v="65"/>
    <x v="6"/>
    <x v="38"/>
    <s v="N"/>
    <s v="00 - N/A"/>
    <s v="10 - FONDO GENERAL"/>
    <s v="(en blanco)"/>
    <s v="99 - MULTIPROVINCIAL"/>
    <n v="345525"/>
    <n v="0"/>
  </r>
  <r>
    <s v="2024"/>
    <x v="0"/>
    <x v="0"/>
    <x v="1"/>
    <x v="7"/>
    <x v="2"/>
    <s v="0213 - MINISTERIO DE TURISMO"/>
    <s v="0001 - MINISTERIO DE TURISMO"/>
    <x v="1"/>
    <x v="17"/>
    <x v="65"/>
    <x v="6"/>
    <x v="39"/>
    <s v="N"/>
    <s v="00 - N/A"/>
    <s v="10 - FONDO GENERAL"/>
    <s v="(en blanco)"/>
    <s v="99 - MULTIPROVINCIAL"/>
    <n v="47110610"/>
    <n v="0"/>
  </r>
  <r>
    <s v="2024"/>
    <x v="0"/>
    <x v="0"/>
    <x v="1"/>
    <x v="7"/>
    <x v="2"/>
    <s v="0213 - MINISTERIO DE TURISMO"/>
    <s v="0001 - MINISTERIO DE TURISMO"/>
    <x v="1"/>
    <x v="17"/>
    <x v="65"/>
    <x v="6"/>
    <x v="40"/>
    <s v="N"/>
    <s v="00 - N/A"/>
    <s v="10 - FONDO GENERAL"/>
    <s v="(en blanco)"/>
    <s v="99 - MULTIPROVINCIAL"/>
    <n v="6191734"/>
    <n v="557279.66999999993"/>
  </r>
  <r>
    <s v="2024"/>
    <x v="0"/>
    <x v="0"/>
    <x v="1"/>
    <x v="7"/>
    <x v="2"/>
    <s v="0213 - MINISTERIO DE TURISMO"/>
    <s v="0001 - MINISTERIO DE TURISMO"/>
    <x v="1"/>
    <x v="17"/>
    <x v="65"/>
    <x v="6"/>
    <x v="43"/>
    <s v="N"/>
    <s v="00 - N/A"/>
    <s v="10 - FONDO GENERAL"/>
    <s v="(en blanco)"/>
    <s v="99 - MULTIPROVINCIAL"/>
    <n v="704000"/>
    <n v="0"/>
  </r>
  <r>
    <s v="2024"/>
    <x v="0"/>
    <x v="0"/>
    <x v="1"/>
    <x v="7"/>
    <x v="2"/>
    <s v="0213 - MINISTERIO DE TURISMO"/>
    <s v="0001 - MINISTERIO DE TURISMO"/>
    <x v="1"/>
    <x v="17"/>
    <x v="65"/>
    <x v="6"/>
    <x v="41"/>
    <s v="N"/>
    <s v="00 - N/A"/>
    <s v="10 - FONDO GENERAL"/>
    <s v="(en blanco)"/>
    <s v="99 - MULTIPROVINCIAL"/>
    <n v="5000000"/>
    <n v="17250"/>
  </r>
  <r>
    <s v="2024"/>
    <x v="0"/>
    <x v="0"/>
    <x v="1"/>
    <x v="7"/>
    <x v="2"/>
    <s v="0213 - MINISTERIO DE TURISMO"/>
    <s v="0001 - MINISTERIO DE TURISMO"/>
    <x v="1"/>
    <x v="17"/>
    <x v="65"/>
    <x v="6"/>
    <x v="44"/>
    <s v="N"/>
    <s v="00 - N/A"/>
    <s v="10 - FONDO GENERAL"/>
    <s v="(en blanco)"/>
    <s v="99 - MULTIPROVINCIAL"/>
    <n v="1000000"/>
    <n v="0"/>
  </r>
  <r>
    <s v="2024"/>
    <x v="0"/>
    <x v="0"/>
    <x v="1"/>
    <x v="7"/>
    <x v="2"/>
    <s v="0213 - MINISTERIO DE TURISMO"/>
    <s v="0002 - COMITE EJECUTOR DE INFRAESTRUCTA EN ZONAS TURISTICAS (CEIZTUR)"/>
    <x v="0"/>
    <x v="0"/>
    <x v="2"/>
    <x v="5"/>
    <x v="42"/>
    <s v="S"/>
    <s v="40 - CONSTRUCCIÓN EDIFICIO DE ASOCIACIÓN DOMINICANA DE PRENSA TURÍSTICA ADOMPRETUR, MUNICIPIO PUERTO PLATA"/>
    <s v="20 - FONDOS CON DESTINO ESPECÍFICO"/>
    <n v="16140"/>
    <s v="18 - PUERTO PLATA"/>
    <n v="19523536"/>
    <n v="2384463.23"/>
  </r>
  <r>
    <s v="2024"/>
    <x v="0"/>
    <x v="0"/>
    <x v="1"/>
    <x v="7"/>
    <x v="2"/>
    <s v="0213 - MINISTERIO DE TURISMO"/>
    <s v="0002 - COMITE EJECUTOR DE INFRAESTRUCTA EN ZONAS TURISTICAS (CEIZTUR)"/>
    <x v="1"/>
    <x v="17"/>
    <x v="65"/>
    <x v="6"/>
    <x v="36"/>
    <s v="N"/>
    <s v="00 - N/A"/>
    <s v="20 - FONDOS CON DESTINO ESPECÍFICO"/>
    <s v="(en blanco)"/>
    <s v="99 - MULTIPROVINCIAL"/>
    <n v="9500000"/>
    <n v="2855290.41"/>
  </r>
  <r>
    <s v="2024"/>
    <x v="0"/>
    <x v="0"/>
    <x v="1"/>
    <x v="7"/>
    <x v="2"/>
    <s v="0213 - MINISTERIO DE TURISMO"/>
    <s v="0002 - COMITE EJECUTOR DE INFRAESTRUCTA EN ZONAS TURISTICAS (CEIZTUR)"/>
    <x v="1"/>
    <x v="17"/>
    <x v="65"/>
    <x v="6"/>
    <x v="36"/>
    <s v="S"/>
    <s v="13 - CONSTRUCCIÓN PLAZA DE VENDEDORES PLAYA PALENQUE, MUNICIPIO SABANA GRANDE DE PALENQUE, PROVINCIA SAN CRISTOBAL."/>
    <s v="20 - FONDOS CON DESTINO ESPECÍFICO"/>
    <n v="15452"/>
    <s v="21 - SAN CRISTOBAL"/>
    <n v="7157197"/>
    <n v="0"/>
  </r>
  <r>
    <s v="2024"/>
    <x v="0"/>
    <x v="0"/>
    <x v="1"/>
    <x v="7"/>
    <x v="2"/>
    <s v="0213 - MINISTERIO DE TURISMO"/>
    <s v="0002 - COMITE EJECUTOR DE INFRAESTRUCTA EN ZONAS TURISTICAS (CEIZTUR)"/>
    <x v="1"/>
    <x v="17"/>
    <x v="65"/>
    <x v="6"/>
    <x v="36"/>
    <s v="S"/>
    <s v="14 - RECONSTRUCCIÓN  MALECÓN DEL MUNICIPIO DE CABRERA, PROVINCIA MARÍA TRINIDAD SÁNCHEZ."/>
    <s v="20 - FONDOS CON DESTINO ESPECÍFICO"/>
    <n v="15483"/>
    <s v="14 - MARIA TRINIDAD SANCHEZ"/>
    <n v="96830"/>
    <n v="0"/>
  </r>
  <r>
    <s v="2024"/>
    <x v="0"/>
    <x v="0"/>
    <x v="1"/>
    <x v="7"/>
    <x v="2"/>
    <s v="0213 - MINISTERIO DE TURISMO"/>
    <s v="0002 - COMITE EJECUTOR DE INFRAESTRUCTA EN ZONAS TURISTICAS (CEIZTUR)"/>
    <x v="1"/>
    <x v="17"/>
    <x v="65"/>
    <x v="6"/>
    <x v="36"/>
    <s v="S"/>
    <s v="15 - MEJORAMIENTO DEL ENTORNO DE LA LAGUNA GRI GRI, MUNICIPIO RÍO SAN JUAN, PROVINCIA MARÍA TRINIDAD SÁNCHEZ."/>
    <s v="20 - FONDOS CON DESTINO ESPECÍFICO"/>
    <n v="15484"/>
    <s v="14 - MARIA TRINIDAD SANCHEZ"/>
    <n v="76954"/>
    <n v="0"/>
  </r>
  <r>
    <s v="2024"/>
    <x v="0"/>
    <x v="0"/>
    <x v="1"/>
    <x v="7"/>
    <x v="2"/>
    <s v="0213 - MINISTERIO DE TURISMO"/>
    <s v="0002 - COMITE EJECUTOR DE INFRAESTRUCTA EN ZONAS TURISTICAS (CEIZTUR)"/>
    <x v="1"/>
    <x v="17"/>
    <x v="65"/>
    <x v="6"/>
    <x v="36"/>
    <s v="S"/>
    <s v="16 - RECONSTRUCCIÓN PLAZA DE VENDEDORES DEL BALNEARIOS LOS PATOS PROVINCIA BARAHONA"/>
    <s v="20 - FONDOS CON DESTINO ESPECÍFICO"/>
    <n v="15493"/>
    <s v="04 - BARAHONA"/>
    <n v="170177"/>
    <n v="0"/>
  </r>
  <r>
    <s v="2024"/>
    <x v="0"/>
    <x v="0"/>
    <x v="1"/>
    <x v="7"/>
    <x v="2"/>
    <s v="0213 - MINISTERIO DE TURISMO"/>
    <s v="0002 - COMITE EJECUTOR DE INFRAESTRUCTA EN ZONAS TURISTICAS (CEIZTUR)"/>
    <x v="1"/>
    <x v="17"/>
    <x v="65"/>
    <x v="6"/>
    <x v="36"/>
    <s v="S"/>
    <s v="17 - RECONSTRUCCIÓN DE LA PLAZA DE VENDEDORES DE LA PLAYA DE GUAYACANES, PROVINCIA SAN PEDRO DE MACORÍS"/>
    <s v="20 - FONDOS CON DESTINO ESPECÍFICO"/>
    <n v="15494"/>
    <s v="23 - SAN PEDRO DE MACORIS"/>
    <n v="2420087"/>
    <n v="0"/>
  </r>
  <r>
    <s v="2024"/>
    <x v="0"/>
    <x v="0"/>
    <x v="1"/>
    <x v="7"/>
    <x v="2"/>
    <s v="0213 - MINISTERIO DE TURISMO"/>
    <s v="0002 - COMITE EJECUTOR DE INFRAESTRUCTA EN ZONAS TURISTICAS (CEIZTUR)"/>
    <x v="1"/>
    <x v="17"/>
    <x v="65"/>
    <x v="6"/>
    <x v="36"/>
    <s v="S"/>
    <s v="20 - RECONSTRUCCIÓN DE LA PLAZA DE VENDEDORES DE LA PLAYITA DE GUAYACANES, PROVINCIA SAN PEDRO DE MACORIS"/>
    <s v="20 - FONDOS CON DESTINO ESPECÍFICO"/>
    <n v="15497"/>
    <s v="23 - SAN PEDRO DE MACORIS"/>
    <n v="698935"/>
    <n v="0"/>
  </r>
  <r>
    <s v="2024"/>
    <x v="0"/>
    <x v="0"/>
    <x v="1"/>
    <x v="7"/>
    <x v="2"/>
    <s v="0213 - MINISTERIO DE TURISMO"/>
    <s v="0002 - COMITE EJECUTOR DE INFRAESTRUCTA EN ZONAS TURISTICAS (CEIZTUR)"/>
    <x v="1"/>
    <x v="17"/>
    <x v="65"/>
    <x v="6"/>
    <x v="36"/>
    <s v="S"/>
    <s v="25 - RECONSTRUCCIÓN DE LA PLAZA DE VENDEDORES PLAYA LAS GALERAS, DISTRITO MUNICIPAL LAS GALERAS, MUNICIPIO SAMANA, PROVINCIA SAMANA"/>
    <s v="20 - FONDOS CON DESTINO ESPECÍFICO"/>
    <n v="15502"/>
    <s v="20 - SAMANA"/>
    <n v="2786091"/>
    <n v="0"/>
  </r>
  <r>
    <s v="2024"/>
    <x v="0"/>
    <x v="0"/>
    <x v="1"/>
    <x v="7"/>
    <x v="2"/>
    <s v="0213 - MINISTERIO DE TURISMO"/>
    <s v="0002 - COMITE EJECUTOR DE INFRAESTRUCTA EN ZONAS TURISTICAS (CEIZTUR)"/>
    <x v="1"/>
    <x v="17"/>
    <x v="65"/>
    <x v="6"/>
    <x v="36"/>
    <s v="S"/>
    <s v="28 - CONSTRUCCIÓN DE ESTACIONAMIENTO VEHICULAR PARA VISITANTES DE PLAYA BAYAHIBE, PROVINCIA LA ALTAGRACIA"/>
    <s v="20 - FONDOS CON DESTINO ESPECÍFICO"/>
    <n v="16070"/>
    <s v="11 - LA ALTAGRACIA"/>
    <n v="235421"/>
    <n v="0"/>
  </r>
  <r>
    <s v="2024"/>
    <x v="0"/>
    <x v="0"/>
    <x v="1"/>
    <x v="7"/>
    <x v="2"/>
    <s v="0213 - MINISTERIO DE TURISMO"/>
    <s v="0002 - COMITE EJECUTOR DE INFRAESTRUCTA EN ZONAS TURISTICAS (CEIZTUR)"/>
    <x v="1"/>
    <x v="17"/>
    <x v="65"/>
    <x v="6"/>
    <x v="36"/>
    <s v="S"/>
    <s v="33 - RECONSTRUCCIÓN DEL PARQUE NACIONAL SUBMARINO LA CALETA Y SU ENTORNO, DISTRITO MUNICIPAL LA CALETA, PROVINCIA SANTO DOMINGO"/>
    <s v="20 - FONDOS CON DESTINO ESPECÍFICO"/>
    <n v="16114"/>
    <s v="32 - SANTO DOMINGO"/>
    <n v="242710"/>
    <n v="0"/>
  </r>
  <r>
    <s v="2024"/>
    <x v="0"/>
    <x v="0"/>
    <x v="1"/>
    <x v="7"/>
    <x v="2"/>
    <s v="0213 - MINISTERIO DE TURISMO"/>
    <s v="0002 - COMITE EJECUTOR DE INFRAESTRUCTA EN ZONAS TURISTICAS (CEIZTUR)"/>
    <x v="1"/>
    <x v="17"/>
    <x v="65"/>
    <x v="6"/>
    <x v="36"/>
    <s v="S"/>
    <s v="56 - CONSTRUCCIÓN DE TERMINAL DE CRUCEROS EN EL PUERTO DEL MUNICIPIO SANTA CRUZ DE BARAHONA, PROVINCIA BARAHONA"/>
    <s v="20 - FONDOS CON DESTINO ESPECÍFICO"/>
    <n v="16373"/>
    <s v="04 - BARAHONA"/>
    <n v="0"/>
    <n v="11813.87"/>
  </r>
  <r>
    <s v="2024"/>
    <x v="0"/>
    <x v="0"/>
    <x v="1"/>
    <x v="7"/>
    <x v="2"/>
    <s v="0213 - MINISTERIO DE TURISMO"/>
    <s v="0002 - COMITE EJECUTOR DE INFRAESTRUCTA EN ZONAS TURISTICAS (CEIZTUR)"/>
    <x v="1"/>
    <x v="17"/>
    <x v="65"/>
    <x v="6"/>
    <x v="36"/>
    <s v="S"/>
    <s v="53 - CONSTRUCCIÓN  PLAZA MULTIUSO SEIBANA,  MUNICIPIO DE SANTA CRUZ, PROVINCIA EL SEIBO."/>
    <s v="20 - FONDOS CON DESTINO ESPECÍFICO"/>
    <n v="16326"/>
    <s v="08 - EL SEIBO"/>
    <n v="0"/>
    <n v="0"/>
  </r>
  <r>
    <s v="2024"/>
    <x v="0"/>
    <x v="0"/>
    <x v="1"/>
    <x v="7"/>
    <x v="2"/>
    <s v="0213 - MINISTERIO DE TURISMO"/>
    <s v="0002 - COMITE EJECUTOR DE INFRAESTRUCTA EN ZONAS TURISTICAS (CEIZTUR)"/>
    <x v="1"/>
    <x v="17"/>
    <x v="65"/>
    <x v="6"/>
    <x v="36"/>
    <s v="S"/>
    <s v="65 - RECONSTRUCCIÓN PLAZA DE VENDEDORES EN CAYO LEVANTADO, MUNICIPIO SAMANA, PROVINCIA SAMANA"/>
    <s v="20 - FONDOS CON DESTINO ESPECÍFICO"/>
    <n v="16694"/>
    <s v="20 - SAMANA"/>
    <n v="0"/>
    <n v="0"/>
  </r>
  <r>
    <s v="2024"/>
    <x v="0"/>
    <x v="0"/>
    <x v="1"/>
    <x v="7"/>
    <x v="2"/>
    <s v="0213 - MINISTERIO DE TURISMO"/>
    <s v="0002 - COMITE EJECUTOR DE INFRAESTRUCTA EN ZONAS TURISTICAS (CEIZTUR)"/>
    <x v="1"/>
    <x v="17"/>
    <x v="65"/>
    <x v="6"/>
    <x v="37"/>
    <s v="N"/>
    <s v="00 - N/A"/>
    <s v="20 - FONDOS CON DESTINO ESPECÍFICO"/>
    <s v="(en blanco)"/>
    <s v="99 - MULTIPROVINCIAL"/>
    <n v="1000000"/>
    <n v="62882.2"/>
  </r>
  <r>
    <s v="2024"/>
    <x v="0"/>
    <x v="0"/>
    <x v="1"/>
    <x v="7"/>
    <x v="2"/>
    <s v="0213 - MINISTERIO DE TURISMO"/>
    <s v="0002 - COMITE EJECUTOR DE INFRAESTRUCTA EN ZONAS TURISTICAS (CEIZTUR)"/>
    <x v="1"/>
    <x v="17"/>
    <x v="65"/>
    <x v="6"/>
    <x v="38"/>
    <s v="N"/>
    <s v="00 - N/A"/>
    <s v="20 - FONDOS CON DESTINO ESPECÍFICO"/>
    <s v="(en blanco)"/>
    <s v="99 - MULTIPROVINCIAL"/>
    <n v="300000"/>
    <n v="283200"/>
  </r>
  <r>
    <s v="2024"/>
    <x v="0"/>
    <x v="0"/>
    <x v="1"/>
    <x v="7"/>
    <x v="2"/>
    <s v="0213 - MINISTERIO DE TURISMO"/>
    <s v="0002 - COMITE EJECUTOR DE INFRAESTRUCTA EN ZONAS TURISTICAS (CEIZTUR)"/>
    <x v="1"/>
    <x v="17"/>
    <x v="65"/>
    <x v="6"/>
    <x v="39"/>
    <s v="N"/>
    <s v="00 - N/A"/>
    <s v="20 - FONDOS CON DESTINO ESPECÍFICO"/>
    <s v="(en blanco)"/>
    <s v="99 - MULTIPROVINCIAL"/>
    <n v="5300000"/>
    <n v="12048.04"/>
  </r>
  <r>
    <s v="2024"/>
    <x v="0"/>
    <x v="0"/>
    <x v="1"/>
    <x v="7"/>
    <x v="2"/>
    <s v="0213 - MINISTERIO DE TURISMO"/>
    <s v="0002 - COMITE EJECUTOR DE INFRAESTRUCTA EN ZONAS TURISTICAS (CEIZTUR)"/>
    <x v="1"/>
    <x v="17"/>
    <x v="65"/>
    <x v="6"/>
    <x v="40"/>
    <s v="N"/>
    <s v="00 - N/A"/>
    <s v="20 - FONDOS CON DESTINO ESPECÍFICO"/>
    <s v="(en blanco)"/>
    <s v="99 - MULTIPROVINCIAL"/>
    <n v="2000000"/>
    <n v="12447765.770000001"/>
  </r>
  <r>
    <s v="2024"/>
    <x v="0"/>
    <x v="0"/>
    <x v="1"/>
    <x v="7"/>
    <x v="2"/>
    <s v="0213 - MINISTERIO DE TURISMO"/>
    <s v="0002 - COMITE EJECUTOR DE INFRAESTRUCTA EN ZONAS TURISTICAS (CEIZTUR)"/>
    <x v="1"/>
    <x v="17"/>
    <x v="65"/>
    <x v="6"/>
    <x v="43"/>
    <s v="N"/>
    <s v="00 - N/A"/>
    <s v="20 - FONDOS CON DESTINO ESPECÍFICO"/>
    <s v="(en blanco)"/>
    <s v="99 - MULTIPROVINCIAL"/>
    <n v="100000"/>
    <n v="380000"/>
  </r>
  <r>
    <s v="2024"/>
    <x v="0"/>
    <x v="0"/>
    <x v="1"/>
    <x v="7"/>
    <x v="2"/>
    <s v="0213 - MINISTERIO DE TURISMO"/>
    <s v="0002 - COMITE EJECUTOR DE INFRAESTRUCTA EN ZONAS TURISTICAS (CEIZTUR)"/>
    <x v="1"/>
    <x v="17"/>
    <x v="65"/>
    <x v="6"/>
    <x v="41"/>
    <s v="N"/>
    <s v="00 - N/A"/>
    <s v="20 - FONDOS CON DESTINO ESPECÍFICO"/>
    <s v="(en blanco)"/>
    <s v="99 - MULTIPROVINCIAL"/>
    <n v="3200000"/>
    <n v="1090619.72"/>
  </r>
  <r>
    <s v="2024"/>
    <x v="0"/>
    <x v="0"/>
    <x v="1"/>
    <x v="7"/>
    <x v="2"/>
    <s v="0213 - MINISTERIO DE TURISMO"/>
    <s v="0002 - COMITE EJECUTOR DE INFRAESTRUCTA EN ZONAS TURISTICAS (CEIZTUR)"/>
    <x v="1"/>
    <x v="17"/>
    <x v="65"/>
    <x v="6"/>
    <x v="44"/>
    <s v="N"/>
    <s v="00 - N/A"/>
    <s v="20 - FONDOS CON DESTINO ESPECÍFICO"/>
    <s v="(en blanco)"/>
    <s v="99 - MULTIPROVINCIAL"/>
    <n v="450000"/>
    <n v="0"/>
  </r>
  <r>
    <s v="2024"/>
    <x v="0"/>
    <x v="0"/>
    <x v="1"/>
    <x v="7"/>
    <x v="2"/>
    <s v="0213 - MINISTERIO DE TURISMO"/>
    <s v="0002 - COMITE EJECUTOR DE INFRAESTRUCTA EN ZONAS TURISTICAS (CEIZTUR)"/>
    <x v="1"/>
    <x v="17"/>
    <x v="65"/>
    <x v="5"/>
    <x v="42"/>
    <s v="N"/>
    <s v="00 - N/A"/>
    <s v="20 - FONDOS CON DESTINO ESPECÍFICO"/>
    <s v="(en blanco)"/>
    <s v="99 - MULTIPROVINCIAL"/>
    <n v="0"/>
    <n v="16922658.400000002"/>
  </r>
  <r>
    <s v="2024"/>
    <x v="0"/>
    <x v="0"/>
    <x v="1"/>
    <x v="7"/>
    <x v="2"/>
    <s v="0213 - MINISTERIO DE TURISMO"/>
    <s v="0002 - COMITE EJECUTOR DE INFRAESTRUCTA EN ZONAS TURISTICAS (CEIZTUR)"/>
    <x v="1"/>
    <x v="17"/>
    <x v="65"/>
    <x v="5"/>
    <x v="42"/>
    <s v="S"/>
    <s v="05 - RECONSTRUCCIÓN DE PLAZA DE VENDEDORES EN EL PUEBLO LOS PESCADORES, MUNICIPIO LAS TERRENAS, PROVINCIA SAMANA"/>
    <s v="20 - FONDOS CON DESTINO ESPECÍFICO"/>
    <n v="15131"/>
    <s v="20 - SAMANA"/>
    <n v="95718835"/>
    <n v="26310468.009999998"/>
  </r>
  <r>
    <s v="2024"/>
    <x v="0"/>
    <x v="0"/>
    <x v="1"/>
    <x v="7"/>
    <x v="2"/>
    <s v="0213 - MINISTERIO DE TURISMO"/>
    <s v="0002 - COMITE EJECUTOR DE INFRAESTRUCTA EN ZONAS TURISTICAS (CEIZTUR)"/>
    <x v="1"/>
    <x v="17"/>
    <x v="65"/>
    <x v="5"/>
    <x v="42"/>
    <s v="S"/>
    <s v="13 - CONSTRUCCIÓN PLAZA DE VENDEDORES PLAYA PALENQUE, MUNICIPIO SABANA GRANDE DE PALENQUE, PROVINCIA SAN CRISTOBAL."/>
    <s v="20 - FONDOS CON DESTINO ESPECÍFICO"/>
    <n v="15452"/>
    <s v="21 - SAN CRISTOBAL"/>
    <n v="53209449"/>
    <n v="0"/>
  </r>
  <r>
    <s v="2024"/>
    <x v="0"/>
    <x v="0"/>
    <x v="1"/>
    <x v="7"/>
    <x v="2"/>
    <s v="0213 - MINISTERIO DE TURISMO"/>
    <s v="0002 - COMITE EJECUTOR DE INFRAESTRUCTA EN ZONAS TURISTICAS (CEIZTUR)"/>
    <x v="1"/>
    <x v="17"/>
    <x v="65"/>
    <x v="5"/>
    <x v="42"/>
    <s v="S"/>
    <s v="15 - MEJORAMIENTO DEL ENTORNO DE LA LAGUNA GRI GRI, MUNICIPIO RÍO SAN JUAN, PROVINCIA MARÍA TRINIDAD SÁNCHEZ."/>
    <s v="20 - FONDOS CON DESTINO ESPECÍFICO"/>
    <n v="15484"/>
    <s v="14 - MARIA TRINIDAD SANCHEZ"/>
    <n v="1163099"/>
    <n v="0"/>
  </r>
  <r>
    <s v="2024"/>
    <x v="0"/>
    <x v="0"/>
    <x v="1"/>
    <x v="7"/>
    <x v="2"/>
    <s v="0213 - MINISTERIO DE TURISMO"/>
    <s v="0002 - COMITE EJECUTOR DE INFRAESTRUCTA EN ZONAS TURISTICAS (CEIZTUR)"/>
    <x v="1"/>
    <x v="17"/>
    <x v="65"/>
    <x v="5"/>
    <x v="42"/>
    <s v="S"/>
    <s v="16 - RECONSTRUCCIÓN PLAZA DE VENDEDORES DEL BALNEARIOS LOS PATOS PROVINCIA BARAHONA"/>
    <s v="20 - FONDOS CON DESTINO ESPECÍFICO"/>
    <n v="15493"/>
    <s v="04 - BARAHONA"/>
    <n v="1412457"/>
    <n v="0"/>
  </r>
  <r>
    <s v="2024"/>
    <x v="0"/>
    <x v="0"/>
    <x v="1"/>
    <x v="7"/>
    <x v="2"/>
    <s v="0213 - MINISTERIO DE TURISMO"/>
    <s v="0002 - COMITE EJECUTOR DE INFRAESTRUCTA EN ZONAS TURISTICAS (CEIZTUR)"/>
    <x v="1"/>
    <x v="17"/>
    <x v="65"/>
    <x v="5"/>
    <x v="42"/>
    <s v="S"/>
    <s v="17 - RECONSTRUCCIÓN DE LA PLAZA DE VENDEDORES DE LA PLAYA DE GUAYACANES, PROVINCIA SAN PEDRO DE MACORÍS"/>
    <s v="20 - FONDOS CON DESTINO ESPECÍFICO"/>
    <n v="15494"/>
    <s v="23 - SAN PEDRO DE MACORIS"/>
    <n v="17063330"/>
    <n v="0"/>
  </r>
  <r>
    <s v="2024"/>
    <x v="0"/>
    <x v="0"/>
    <x v="1"/>
    <x v="7"/>
    <x v="2"/>
    <s v="0213 - MINISTERIO DE TURISMO"/>
    <s v="0002 - COMITE EJECUTOR DE INFRAESTRUCTA EN ZONAS TURISTICAS (CEIZTUR)"/>
    <x v="1"/>
    <x v="17"/>
    <x v="65"/>
    <x v="5"/>
    <x v="42"/>
    <s v="S"/>
    <s v="20 - RECONSTRUCCIÓN DE LA PLAZA DE VENDEDORES DE LA PLAYITA DE GUAYACANES, PROVINCIA SAN PEDRO DE MACORIS"/>
    <s v="20 - FONDOS CON DESTINO ESPECÍFICO"/>
    <n v="15497"/>
    <s v="23 - SAN PEDRO DE MACORIS"/>
    <n v="11813478"/>
    <n v="0"/>
  </r>
  <r>
    <s v="2024"/>
    <x v="0"/>
    <x v="0"/>
    <x v="1"/>
    <x v="7"/>
    <x v="2"/>
    <s v="0213 - MINISTERIO DE TURISMO"/>
    <s v="0002 - COMITE EJECUTOR DE INFRAESTRUCTA EN ZONAS TURISTICAS (CEIZTUR)"/>
    <x v="1"/>
    <x v="17"/>
    <x v="65"/>
    <x v="5"/>
    <x v="42"/>
    <s v="S"/>
    <s v="21 - RECONSTRUCCIÓN PLAZA DE VENDEDORES DE LA PLAYA EL QUEMAITO PROVINCIA BARAHONA"/>
    <s v="20 - FONDOS CON DESTINO ESPECÍFICO"/>
    <n v="15498"/>
    <s v="04 - BARAHONA"/>
    <n v="6048230"/>
    <n v="0"/>
  </r>
  <r>
    <s v="2024"/>
    <x v="0"/>
    <x v="0"/>
    <x v="1"/>
    <x v="7"/>
    <x v="2"/>
    <s v="0213 - MINISTERIO DE TURISMO"/>
    <s v="0002 - COMITE EJECUTOR DE INFRAESTRUCTA EN ZONAS TURISTICAS (CEIZTUR)"/>
    <x v="1"/>
    <x v="17"/>
    <x v="65"/>
    <x v="5"/>
    <x v="42"/>
    <s v="S"/>
    <s v="25 - RECONSTRUCCIÓN DE LA PLAZA DE VENDEDORES PLAYA LAS GALERAS, DISTRITO MUNICIPAL LAS GALERAS, MUNICIPIO SAMANA, PROVINCIA SAMANA"/>
    <s v="20 - FONDOS CON DESTINO ESPECÍFICO"/>
    <n v="15502"/>
    <s v="20 - SAMANA"/>
    <n v="11244853"/>
    <n v="6000000"/>
  </r>
  <r>
    <s v="2024"/>
    <x v="0"/>
    <x v="0"/>
    <x v="1"/>
    <x v="7"/>
    <x v="2"/>
    <s v="0213 - MINISTERIO DE TURISMO"/>
    <s v="0002 - COMITE EJECUTOR DE INFRAESTRUCTA EN ZONAS TURISTICAS (CEIZTUR)"/>
    <x v="1"/>
    <x v="17"/>
    <x v="65"/>
    <x v="5"/>
    <x v="42"/>
    <s v="S"/>
    <s v="28 - CONSTRUCCIÓN DE ESTACIONAMIENTO VEHICULAR PARA VISITANTES DE PLAYA BAYAHIBE, PROVINCIA LA ALTAGRACIA"/>
    <s v="20 - FONDOS CON DESTINO ESPECÍFICO"/>
    <n v="16070"/>
    <s v="11 - LA ALTAGRACIA"/>
    <n v="17041441"/>
    <n v="3608538.19"/>
  </r>
  <r>
    <s v="2024"/>
    <x v="0"/>
    <x v="0"/>
    <x v="1"/>
    <x v="7"/>
    <x v="2"/>
    <s v="0213 - MINISTERIO DE TURISMO"/>
    <s v="0002 - COMITE EJECUTOR DE INFRAESTRUCTA EN ZONAS TURISTICAS (CEIZTUR)"/>
    <x v="1"/>
    <x v="17"/>
    <x v="65"/>
    <x v="5"/>
    <x v="42"/>
    <s v="S"/>
    <s v="31 - RECONSTRUCCIÓN PASARELA PEATONAL EN LA ZONA COSTERA DEL MUNICIPIO LAS TERRENAS, PROVINCIA SAMANA"/>
    <s v="20 - FONDOS CON DESTINO ESPECÍFICO"/>
    <n v="16076"/>
    <s v="20 - SAMANA"/>
    <n v="443284"/>
    <n v="88656.8"/>
  </r>
  <r>
    <s v="2024"/>
    <x v="0"/>
    <x v="0"/>
    <x v="1"/>
    <x v="7"/>
    <x v="2"/>
    <s v="0213 - MINISTERIO DE TURISMO"/>
    <s v="0002 - COMITE EJECUTOR DE INFRAESTRUCTA EN ZONAS TURISTICAS (CEIZTUR)"/>
    <x v="1"/>
    <x v="17"/>
    <x v="65"/>
    <x v="5"/>
    <x v="42"/>
    <s v="S"/>
    <s v="33 - RECONSTRUCCIÓN DEL PARQUE NACIONAL SUBMARINO LA CALETA Y SU ENTORNO, DISTRITO MUNICIPAL LA CALETA, PROVINCIA SANTO DOMINGO"/>
    <s v="20 - FONDOS CON DESTINO ESPECÍFICO"/>
    <n v="16114"/>
    <s v="32 - SANTO DOMINGO"/>
    <n v="19288784"/>
    <n v="17594438.82"/>
  </r>
  <r>
    <s v="2024"/>
    <x v="0"/>
    <x v="0"/>
    <x v="1"/>
    <x v="7"/>
    <x v="2"/>
    <s v="0213 - MINISTERIO DE TURISMO"/>
    <s v="0002 - COMITE EJECUTOR DE INFRAESTRUCTA EN ZONAS TURISTICAS (CEIZTUR)"/>
    <x v="1"/>
    <x v="17"/>
    <x v="65"/>
    <x v="5"/>
    <x v="42"/>
    <s v="S"/>
    <s v="60 - RECONSTRUCCIÓN DE LA PLAZA MARCELINO MARTE (CANITO) Y SU ENTORNO, MUNICIPIO GUAYACANES, PROVINCIA SAN PEDRO DE MACORÍS."/>
    <s v="20 - FONDOS CON DESTINO ESPECÍFICO"/>
    <n v="16415"/>
    <s v="23 - SAN PEDRO DE MACORIS"/>
    <n v="0"/>
    <n v="2048416.06"/>
  </r>
  <r>
    <s v="2024"/>
    <x v="0"/>
    <x v="0"/>
    <x v="1"/>
    <x v="7"/>
    <x v="2"/>
    <s v="0213 - MINISTERIO DE TURISMO"/>
    <s v="0002 - COMITE EJECUTOR DE INFRAESTRUCTA EN ZONAS TURISTICAS (CEIZTUR)"/>
    <x v="1"/>
    <x v="17"/>
    <x v="65"/>
    <x v="5"/>
    <x v="42"/>
    <s v="S"/>
    <s v="54 - CONSTRUCCIÓN  PARQUE URBANO EN EL MUNICIPIO  BAJOS DE HAINA, PROVINCIA SAN CRISTOBAL"/>
    <s v="20 - FONDOS CON DESTINO ESPECÍFICO"/>
    <n v="16327"/>
    <s v="21 - SAN CRISTOBAL"/>
    <n v="0"/>
    <n v="0"/>
  </r>
  <r>
    <s v="2024"/>
    <x v="0"/>
    <x v="0"/>
    <x v="1"/>
    <x v="7"/>
    <x v="2"/>
    <s v="0213 - MINISTERIO DE TURISMO"/>
    <s v="0002 - COMITE EJECUTOR DE INFRAESTRUCTA EN ZONAS TURISTICAS (CEIZTUR)"/>
    <x v="1"/>
    <x v="17"/>
    <x v="65"/>
    <x v="5"/>
    <x v="42"/>
    <s v="S"/>
    <s v="56 - CONSTRUCCIÓN DE TERMINAL DE CRUCEROS EN EL PUERTO DEL MUNICIPIO SANTA CRUZ DE BARAHONA, PROVINCIA BARAHONA"/>
    <s v="20 - FONDOS CON DESTINO ESPECÍFICO"/>
    <n v="16373"/>
    <s v="04 - BARAHONA"/>
    <n v="0"/>
    <n v="26941424.48"/>
  </r>
  <r>
    <s v="2024"/>
    <x v="0"/>
    <x v="0"/>
    <x v="1"/>
    <x v="7"/>
    <x v="2"/>
    <s v="0213 - MINISTERIO DE TURISMO"/>
    <s v="0002 - COMITE EJECUTOR DE INFRAESTRUCTA EN ZONAS TURISTICAS (CEIZTUR)"/>
    <x v="1"/>
    <x v="17"/>
    <x v="65"/>
    <x v="5"/>
    <x v="42"/>
    <s v="S"/>
    <s v="59 - RECONSTRUCCIÓN DEL PARQUE CENTRAL JUAN PABLO DUARTE Y SU ENTORNO, MUNICIPIO SANTA BÁRBARA DE SAMANÁ, PROVINCIA SAMANÁ"/>
    <s v="20 - FONDOS CON DESTINO ESPECÍFICO"/>
    <n v="16410"/>
    <s v="20 - SAMANA"/>
    <n v="0"/>
    <n v="0"/>
  </r>
  <r>
    <s v="2024"/>
    <x v="0"/>
    <x v="0"/>
    <x v="1"/>
    <x v="7"/>
    <x v="2"/>
    <s v="0213 - MINISTERIO DE TURISMO"/>
    <s v="0002 - COMITE EJECUTOR DE INFRAESTRUCTA EN ZONAS TURISTICAS (CEIZTUR)"/>
    <x v="1"/>
    <x v="17"/>
    <x v="65"/>
    <x v="5"/>
    <x v="42"/>
    <s v="S"/>
    <s v="53 - CONSTRUCCIÓN  PLAZA MULTIUSO SEIBANA,  MUNICIPIO DE SANTA CRUZ, PROVINCIA EL SEIBO."/>
    <s v="20 - FONDOS CON DESTINO ESPECÍFICO"/>
    <n v="16326"/>
    <s v="08 - EL SEIBO"/>
    <n v="0"/>
    <n v="0"/>
  </r>
  <r>
    <s v="2024"/>
    <x v="0"/>
    <x v="0"/>
    <x v="1"/>
    <x v="7"/>
    <x v="2"/>
    <s v="0213 - MINISTERIO DE TURISMO"/>
    <s v="0002 - COMITE EJECUTOR DE INFRAESTRUCTA EN ZONAS TURISTICAS (CEIZTUR)"/>
    <x v="1"/>
    <x v="17"/>
    <x v="65"/>
    <x v="5"/>
    <x v="42"/>
    <s v="S"/>
    <s v="55 - MEJORAMIENTO DEL BALNEARIO BOCA DE CACHON Y SU ENTORNO, MUNICIPIO JIMANI, PROVINCIA INDEPENDENCIA."/>
    <s v="20 - FONDOS CON DESTINO ESPECÍFICO"/>
    <n v="16342"/>
    <s v="10 - INDEPENDENCIA"/>
    <n v="0"/>
    <n v="19000155.079999998"/>
  </r>
  <r>
    <s v="2024"/>
    <x v="0"/>
    <x v="0"/>
    <x v="1"/>
    <x v="7"/>
    <x v="2"/>
    <s v="0213 - MINISTERIO DE TURISMO"/>
    <s v="0002 - COMITE EJECUTOR DE INFRAESTRUCTA EN ZONAS TURISTICAS (CEIZTUR)"/>
    <x v="1"/>
    <x v="17"/>
    <x v="65"/>
    <x v="5"/>
    <x v="42"/>
    <s v="S"/>
    <s v="65 - RECONSTRUCCIÓN PLAZA DE VENDEDORES EN CAYO LEVANTADO, MUNICIPIO SAMANA, PROVINCIA SAMANA"/>
    <s v="20 - FONDOS CON DESTINO ESPECÍFICO"/>
    <n v="16694"/>
    <s v="20 - SAMANA"/>
    <n v="0"/>
    <n v="0"/>
  </r>
  <r>
    <s v="2024"/>
    <x v="0"/>
    <x v="0"/>
    <x v="1"/>
    <x v="7"/>
    <x v="2"/>
    <s v="0213 - MINISTERIO DE TURISMO"/>
    <s v="0002 - COMITE EJECUTOR DE INFRAESTRUCTA EN ZONAS TURISTICAS (CEIZTUR)"/>
    <x v="3"/>
    <x v="19"/>
    <x v="110"/>
    <x v="6"/>
    <x v="36"/>
    <s v="S"/>
    <s v="35 - HABILITACIÓN ESTACION DEPURADORA AGUAS RESIDUALES JUAN DOLIO, MUNICIPIO GUAYACANES, PROVINCIA DE SAN PEDRO DE MACORIS"/>
    <s v="20 - FONDOS CON DESTINO ESPECÍFICO"/>
    <n v="16115"/>
    <s v="23 - SAN PEDRO DE MACORIS"/>
    <n v="0"/>
    <n v="0"/>
  </r>
  <r>
    <s v="2024"/>
    <x v="0"/>
    <x v="0"/>
    <x v="1"/>
    <x v="7"/>
    <x v="2"/>
    <s v="0213 - MINISTERIO DE TURISMO"/>
    <s v="0002 - COMITE EJECUTOR DE INFRAESTRUCTA EN ZONAS TURISTICAS (CEIZTUR)"/>
    <x v="3"/>
    <x v="19"/>
    <x v="110"/>
    <x v="5"/>
    <x v="42"/>
    <s v="S"/>
    <s v="35 - HABILITACIÓN ESTACION DEPURADORA AGUAS RESIDUALES JUAN DOLIO, MUNICIPIO GUAYACANES, PROVINCIA DE SAN PEDRO DE MACORIS"/>
    <s v="20 - FONDOS CON DESTINO ESPECÍFICO"/>
    <n v="16115"/>
    <s v="23 - SAN PEDRO DE MACORIS"/>
    <n v="192706"/>
    <n v="0"/>
  </r>
  <r>
    <s v="2024"/>
    <x v="0"/>
    <x v="0"/>
    <x v="1"/>
    <x v="7"/>
    <x v="2"/>
    <s v="0213 - MINISTERIO DE TURISMO"/>
    <s v="0002 - COMITE EJECUTOR DE INFRAESTRUCTA EN ZONAS TURISTICAS (CEIZTUR)"/>
    <x v="2"/>
    <x v="14"/>
    <x v="103"/>
    <x v="6"/>
    <x v="36"/>
    <s v="S"/>
    <s v="08 - RECONSTRUCCIÓN DEL FRENTE COSTERO DE LA PLAYA SOSUA, MUNICIPIO SOSUA, PROVINCIA PUERTO PLATA"/>
    <s v="20 - FONDOS CON DESTINO ESPECÍFICO"/>
    <n v="15345"/>
    <s v="18 - PUERTO PLATA"/>
    <n v="35194346"/>
    <n v="0"/>
  </r>
  <r>
    <s v="2024"/>
    <x v="0"/>
    <x v="0"/>
    <x v="1"/>
    <x v="7"/>
    <x v="2"/>
    <s v="0213 - MINISTERIO DE TURISMO"/>
    <s v="0002 - COMITE EJECUTOR DE INFRAESTRUCTA EN ZONAS TURISTICAS (CEIZTUR)"/>
    <x v="2"/>
    <x v="14"/>
    <x v="103"/>
    <x v="5"/>
    <x v="42"/>
    <s v="S"/>
    <s v="08 - RECONSTRUCCIÓN DEL FRENTE COSTERO DE LA PLAYA SOSUA, MUNICIPIO SOSUA, PROVINCIA PUERTO PLATA"/>
    <s v="20 - FONDOS CON DESTINO ESPECÍFICO"/>
    <n v="15345"/>
    <s v="18 - PUERTO PLATA"/>
    <n v="20502010"/>
    <n v="15544854.470000001"/>
  </r>
  <r>
    <s v="2024"/>
    <x v="0"/>
    <x v="0"/>
    <x v="1"/>
    <x v="7"/>
    <x v="2"/>
    <s v="0213 - MINISTERIO DE TURISMO"/>
    <s v="0002 - COMITE EJECUTOR DE INFRAESTRUCTA EN ZONAS TURISTICAS (CEIZTUR)"/>
    <x v="2"/>
    <x v="8"/>
    <x v="34"/>
    <x v="6"/>
    <x v="36"/>
    <s v="S"/>
    <s v="01 - RECONSTRUCCIÓN DEL MALECÓN DEL MUNICIPIO DE SANTA BARBARA DE SAMANÁ, PROVINCIA  SAMANÁ"/>
    <s v="20 - FONDOS CON DESTINO ESPECÍFICO"/>
    <n v="15083"/>
    <s v="20 - SAMANA"/>
    <n v="2000000"/>
    <n v="0"/>
  </r>
  <r>
    <s v="2024"/>
    <x v="0"/>
    <x v="0"/>
    <x v="1"/>
    <x v="7"/>
    <x v="2"/>
    <s v="0213 - MINISTERIO DE TURISMO"/>
    <s v="0002 - COMITE EJECUTOR DE INFRAESTRUCTA EN ZONAS TURISTICAS (CEIZTUR)"/>
    <x v="2"/>
    <x v="8"/>
    <x v="34"/>
    <x v="6"/>
    <x v="36"/>
    <s v="S"/>
    <s v="03 - REMODELACIÓN DE LAS INFRAESTRUCTURAS RECREATIVAS EN EL MALECÓN DE SAN PEDRO DE MACORÍS"/>
    <s v="20 - FONDOS CON DESTINO ESPECÍFICO"/>
    <n v="15087"/>
    <s v="23 - SAN PEDRO DE MACORIS"/>
    <n v="2000000"/>
    <n v="0"/>
  </r>
  <r>
    <s v="2024"/>
    <x v="0"/>
    <x v="0"/>
    <x v="1"/>
    <x v="7"/>
    <x v="2"/>
    <s v="0213 - MINISTERIO DE TURISMO"/>
    <s v="0002 - COMITE EJECUTOR DE INFRAESTRUCTA EN ZONAS TURISTICAS (CEIZTUR)"/>
    <x v="2"/>
    <x v="8"/>
    <x v="34"/>
    <x v="6"/>
    <x v="36"/>
    <s v="S"/>
    <s v="63 - RECONSTRUCCIÓN DEL FRENTE MARITIMO EN EL MUNICIPIO DE PEDERNALES, PROVINCIA PEDERNALES."/>
    <s v="20 - FONDOS CON DESTINO ESPECÍFICO"/>
    <n v="16588"/>
    <s v="16 - PEDERNALES"/>
    <n v="0"/>
    <n v="0"/>
  </r>
  <r>
    <s v="2024"/>
    <x v="0"/>
    <x v="0"/>
    <x v="1"/>
    <x v="7"/>
    <x v="2"/>
    <s v="0213 - MINISTERIO DE TURISMO"/>
    <s v="0002 - COMITE EJECUTOR DE INFRAESTRUCTA EN ZONAS TURISTICAS (CEIZTUR)"/>
    <x v="2"/>
    <x v="8"/>
    <x v="34"/>
    <x v="5"/>
    <x v="42"/>
    <s v="S"/>
    <s v="03 - REMODELACIÓN DE LAS INFRAESTRUCTURAS RECREATIVAS EN EL MALECÓN DE SAN PEDRO DE MACORÍS"/>
    <s v="20 - FONDOS CON DESTINO ESPECÍFICO"/>
    <n v="15087"/>
    <s v="23 - SAN PEDRO DE MACORIS"/>
    <n v="0"/>
    <n v="0"/>
  </r>
  <r>
    <s v="2024"/>
    <x v="0"/>
    <x v="0"/>
    <x v="1"/>
    <x v="7"/>
    <x v="2"/>
    <s v="0213 - MINISTERIO DE TURISMO"/>
    <s v="0002 - COMITE EJECUTOR DE INFRAESTRUCTA EN ZONAS TURISTICAS (CEIZTUR)"/>
    <x v="2"/>
    <x v="8"/>
    <x v="34"/>
    <x v="5"/>
    <x v="42"/>
    <s v="S"/>
    <s v="04 - REMODELACIÓN  MALECON   MUNICIPIO  SANTO DOMINGO ESTE, PROVINCIA SANTO DOMINGO"/>
    <s v="20 - FONDOS CON DESTINO ESPECÍFICO"/>
    <n v="15092"/>
    <s v="32 - SANTO DOMINGO"/>
    <n v="49809776"/>
    <n v="13064128.049999999"/>
  </r>
  <r>
    <s v="2024"/>
    <x v="0"/>
    <x v="0"/>
    <x v="1"/>
    <x v="7"/>
    <x v="2"/>
    <s v="0213 - MINISTERIO DE TURISMO"/>
    <s v="0002 - COMITE EJECUTOR DE INFRAESTRUCTA EN ZONAS TURISTICAS (CEIZTUR)"/>
    <x v="2"/>
    <x v="8"/>
    <x v="34"/>
    <x v="5"/>
    <x v="42"/>
    <s v="S"/>
    <s v="39 - RECONSTRUCCIÓN MALECON PLAYA GRINGO,MUNICIPIO HAINA, PROVINCIA SAN CRISTOBAL"/>
    <s v="20 - FONDOS CON DESTINO ESPECÍFICO"/>
    <n v="16135"/>
    <s v="21 - SAN CRISTOBAL"/>
    <n v="10751696"/>
    <n v="0"/>
  </r>
  <r>
    <s v="2024"/>
    <x v="0"/>
    <x v="0"/>
    <x v="1"/>
    <x v="7"/>
    <x v="2"/>
    <s v="0213 - MINISTERIO DE TURISMO"/>
    <s v="0002 - COMITE EJECUTOR DE INFRAESTRUCTA EN ZONAS TURISTICAS (CEIZTUR)"/>
    <x v="2"/>
    <x v="8"/>
    <x v="34"/>
    <x v="5"/>
    <x v="42"/>
    <s v="S"/>
    <s v="62 - RECONSTRUCCIÓN DEL PARQUE GLORIETA A SANTA BÁRBARA Y SU ENTORNO, MUNICIPIO SANTA BÁRBARA DE SAMANÁ, PROVINCIA SAMANÁ."/>
    <s v="20 - FONDOS CON DESTINO ESPECÍFICO"/>
    <n v="16539"/>
    <s v="20 - SAMANA"/>
    <n v="0"/>
    <n v="0"/>
  </r>
  <r>
    <s v="2024"/>
    <x v="0"/>
    <x v="0"/>
    <x v="1"/>
    <x v="7"/>
    <x v="2"/>
    <s v="0213 - MINISTERIO DE TURISMO"/>
    <s v="0002 - COMITE EJECUTOR DE INFRAESTRUCTA EN ZONAS TURISTICAS (CEIZTUR)"/>
    <x v="2"/>
    <x v="8"/>
    <x v="34"/>
    <x v="5"/>
    <x v="42"/>
    <s v="S"/>
    <s v="63 - RECONSTRUCCIÓN DEL FRENTE MARITIMO EN EL MUNICIPIO DE PEDERNALES, PROVINCIA PEDERNALES."/>
    <s v="20 - FONDOS CON DESTINO ESPECÍFICO"/>
    <n v="16588"/>
    <s v="16 - PEDERNALES"/>
    <n v="0"/>
    <n v="0"/>
  </r>
  <r>
    <s v="2024"/>
    <x v="0"/>
    <x v="0"/>
    <x v="1"/>
    <x v="7"/>
    <x v="2"/>
    <s v="0213 - MINISTERIO DE TURISMO"/>
    <s v="0002 - COMITE EJECUTOR DE INFRAESTRUCTA EN ZONAS TURISTICAS (CEIZTUR)"/>
    <x v="2"/>
    <x v="8"/>
    <x v="94"/>
    <x v="6"/>
    <x v="36"/>
    <s v="S"/>
    <s v="12 - CONSTRUCCIÓN DE CENTRO PARROQUIAL ESPÍRITU SANTO, MUNICIPIO DE SAN FRANCISCO DE MACORÍS, PROVINCIA DUARTE."/>
    <s v="20 - FONDOS CON DESTINO ESPECÍFICO"/>
    <n v="15415"/>
    <s v="06 - DUARTE"/>
    <n v="0"/>
    <n v="0"/>
  </r>
  <r>
    <s v="2024"/>
    <x v="0"/>
    <x v="0"/>
    <x v="1"/>
    <x v="7"/>
    <x v="2"/>
    <s v="0213 - MINISTERIO DE TURISMO"/>
    <s v="0002 - COMITE EJECUTOR DE INFRAESTRUCTA EN ZONAS TURISTICAS (CEIZTUR)"/>
    <x v="2"/>
    <x v="8"/>
    <x v="94"/>
    <x v="5"/>
    <x v="42"/>
    <s v="S"/>
    <s v="12 - CONSTRUCCIÓN DE CENTRO PARROQUIAL ESPÍRITU SANTO, MUNICIPIO DE SAN FRANCISCO DE MACORÍS, PROVINCIA DUARTE."/>
    <s v="20 - FONDOS CON DESTINO ESPECÍFICO"/>
    <n v="15415"/>
    <s v="06 - DUARTE"/>
    <n v="0"/>
    <n v="4180816.66"/>
  </r>
  <r>
    <s v="2024"/>
    <x v="0"/>
    <x v="0"/>
    <x v="1"/>
    <x v="7"/>
    <x v="2"/>
    <s v="0213 - MINISTERIO DE TURISMO"/>
    <s v="0002 - COMITE EJECUTOR DE INFRAESTRUCTA EN ZONAS TURISTICAS (CEIZTUR)"/>
    <x v="2"/>
    <x v="8"/>
    <x v="94"/>
    <x v="5"/>
    <x v="42"/>
    <s v="S"/>
    <s v="50 - REMODELACIÓN PARROQUIA SANTA BARBARA DE SAMANA, PROVINCIA SAMANA"/>
    <s v="20 - FONDOS CON DESTINO ESPECÍFICO"/>
    <n v="16317"/>
    <s v="20 - SAMANA"/>
    <n v="0"/>
    <n v="6289892.9499999993"/>
  </r>
  <r>
    <s v="2024"/>
    <x v="0"/>
    <x v="0"/>
    <x v="1"/>
    <x v="7"/>
    <x v="2"/>
    <s v="0214 - PROCURADURÍA GENERAL DE LA REPÚBLICA"/>
    <s v="0001 - PROCURADURIA GENERAL DE LA REPUBLICA DOMINICANA"/>
    <x v="0"/>
    <x v="1"/>
    <x v="1"/>
    <x v="6"/>
    <x v="36"/>
    <s v="N"/>
    <s v="00 - N/A"/>
    <s v="20 - FONDOS CON DESTINO ESPECÍFICO"/>
    <s v="(en blanco)"/>
    <s v="99 - MULTIPROVINCIAL"/>
    <n v="13126539"/>
    <n v="2766259.5500000003"/>
  </r>
  <r>
    <s v="2024"/>
    <x v="0"/>
    <x v="0"/>
    <x v="1"/>
    <x v="7"/>
    <x v="2"/>
    <s v="0214 - PROCURADURÍA GENERAL DE LA REPÚBLICA"/>
    <s v="0001 - PROCURADURIA GENERAL DE LA REPUBLICA DOMINICANA"/>
    <x v="0"/>
    <x v="1"/>
    <x v="1"/>
    <x v="6"/>
    <x v="37"/>
    <s v="N"/>
    <s v="00 - N/A"/>
    <s v="10 - FONDO GENERAL"/>
    <s v="(en blanco)"/>
    <s v="99 - MULTIPROVINCIAL"/>
    <n v="1560822"/>
    <n v="0"/>
  </r>
  <r>
    <s v="2024"/>
    <x v="0"/>
    <x v="0"/>
    <x v="1"/>
    <x v="7"/>
    <x v="2"/>
    <s v="0214 - PROCURADURÍA GENERAL DE LA REPÚBLICA"/>
    <s v="0001 - PROCURADURIA GENERAL DE LA REPUBLICA DOMINICANA"/>
    <x v="0"/>
    <x v="1"/>
    <x v="1"/>
    <x v="6"/>
    <x v="37"/>
    <s v="N"/>
    <s v="00 - N/A"/>
    <s v="20 - FONDOS CON DESTINO ESPECÍFICO"/>
    <s v="(en blanco)"/>
    <s v="99 - MULTIPROVINCIAL"/>
    <n v="3500000"/>
    <n v="0"/>
  </r>
  <r>
    <s v="2024"/>
    <x v="0"/>
    <x v="0"/>
    <x v="1"/>
    <x v="7"/>
    <x v="2"/>
    <s v="0214 - PROCURADURÍA GENERAL DE LA REPÚBLICA"/>
    <s v="0001 - PROCURADURIA GENERAL DE LA REPUBLICA DOMINICANA"/>
    <x v="0"/>
    <x v="1"/>
    <x v="1"/>
    <x v="6"/>
    <x v="38"/>
    <s v="N"/>
    <s v="00 - N/A"/>
    <s v="10 - FONDO GENERAL"/>
    <s v="(en blanco)"/>
    <s v="99 - MULTIPROVINCIAL"/>
    <n v="1100000"/>
    <n v="0"/>
  </r>
  <r>
    <s v="2024"/>
    <x v="0"/>
    <x v="0"/>
    <x v="1"/>
    <x v="7"/>
    <x v="2"/>
    <s v="0214 - PROCURADURÍA GENERAL DE LA REPÚBLICA"/>
    <s v="0001 - PROCURADURIA GENERAL DE LA REPUBLICA DOMINICANA"/>
    <x v="0"/>
    <x v="1"/>
    <x v="1"/>
    <x v="6"/>
    <x v="38"/>
    <s v="N"/>
    <s v="00 - N/A"/>
    <s v="20 - FONDOS CON DESTINO ESPECÍFICO"/>
    <s v="(en blanco)"/>
    <s v="99 - MULTIPROVINCIAL"/>
    <n v="85000"/>
    <n v="35416.65"/>
  </r>
  <r>
    <s v="2024"/>
    <x v="0"/>
    <x v="0"/>
    <x v="1"/>
    <x v="7"/>
    <x v="2"/>
    <s v="0214 - PROCURADURÍA GENERAL DE LA REPÚBLICA"/>
    <s v="0001 - PROCURADURIA GENERAL DE LA REPUBLICA DOMINICANA"/>
    <x v="0"/>
    <x v="1"/>
    <x v="1"/>
    <x v="6"/>
    <x v="39"/>
    <s v="N"/>
    <s v="00 - N/A"/>
    <s v="20 - FONDOS CON DESTINO ESPECÍFICO"/>
    <s v="(en blanco)"/>
    <s v="99 - MULTIPROVINCIAL"/>
    <n v="800000"/>
    <n v="333333.34999999998"/>
  </r>
  <r>
    <s v="2024"/>
    <x v="0"/>
    <x v="0"/>
    <x v="1"/>
    <x v="7"/>
    <x v="2"/>
    <s v="0214 - PROCURADURÍA GENERAL DE LA REPÚBLICA"/>
    <s v="0001 - PROCURADURIA GENERAL DE LA REPUBLICA DOMINICANA"/>
    <x v="0"/>
    <x v="1"/>
    <x v="1"/>
    <x v="6"/>
    <x v="40"/>
    <s v="N"/>
    <s v="00 - N/A"/>
    <s v="10 - FONDO GENERAL"/>
    <s v="(en blanco)"/>
    <s v="99 - MULTIPROVINCIAL"/>
    <n v="19800000"/>
    <n v="0"/>
  </r>
  <r>
    <s v="2024"/>
    <x v="0"/>
    <x v="0"/>
    <x v="1"/>
    <x v="7"/>
    <x v="2"/>
    <s v="0214 - PROCURADURÍA GENERAL DE LA REPÚBLICA"/>
    <s v="0001 - PROCURADURIA GENERAL DE LA REPUBLICA DOMINICANA"/>
    <x v="0"/>
    <x v="1"/>
    <x v="1"/>
    <x v="6"/>
    <x v="40"/>
    <s v="N"/>
    <s v="00 - N/A"/>
    <s v="20 - FONDOS CON DESTINO ESPECÍFICO"/>
    <s v="(en blanco)"/>
    <s v="99 - MULTIPROVINCIAL"/>
    <n v="2011000"/>
    <n v="837915.20000000007"/>
  </r>
  <r>
    <s v="2024"/>
    <x v="0"/>
    <x v="0"/>
    <x v="1"/>
    <x v="7"/>
    <x v="2"/>
    <s v="0214 - PROCURADURÍA GENERAL DE LA REPÚBLICA"/>
    <s v="0001 - PROCURADURIA GENERAL DE LA REPUBLICA DOMINICANA"/>
    <x v="0"/>
    <x v="1"/>
    <x v="1"/>
    <x v="6"/>
    <x v="43"/>
    <s v="N"/>
    <s v="00 - N/A"/>
    <s v="10 - FONDO GENERAL"/>
    <s v="(en blanco)"/>
    <s v="99 - MULTIPROVINCIAL"/>
    <n v="1270000"/>
    <n v="0"/>
  </r>
  <r>
    <s v="2024"/>
    <x v="0"/>
    <x v="0"/>
    <x v="1"/>
    <x v="7"/>
    <x v="2"/>
    <s v="0215 - MINISTERIO DE LA MUJER"/>
    <s v="0001 - MINISTERIO DE LA MUJER"/>
    <x v="0"/>
    <x v="0"/>
    <x v="10"/>
    <x v="6"/>
    <x v="36"/>
    <s v="N"/>
    <s v="00 - N/A"/>
    <s v="10 - FONDO GENERAL"/>
    <s v="(en blanco)"/>
    <s v="99 - MULTIPROVINCIAL"/>
    <n v="2550000"/>
    <n v="790382.56"/>
  </r>
  <r>
    <s v="2024"/>
    <x v="0"/>
    <x v="0"/>
    <x v="1"/>
    <x v="7"/>
    <x v="2"/>
    <s v="0215 - MINISTERIO DE LA MUJER"/>
    <s v="0001 - MINISTERIO DE LA MUJER"/>
    <x v="0"/>
    <x v="0"/>
    <x v="10"/>
    <x v="6"/>
    <x v="36"/>
    <s v="N"/>
    <s v="00 - N/A"/>
    <s v="70 - DONACION EXTERNA"/>
    <s v="(en blanco)"/>
    <s v="99 - MULTIPROVINCIAL"/>
    <n v="0"/>
    <n v="355793.6"/>
  </r>
  <r>
    <s v="2024"/>
    <x v="0"/>
    <x v="0"/>
    <x v="1"/>
    <x v="7"/>
    <x v="2"/>
    <s v="0215 - MINISTERIO DE LA MUJER"/>
    <s v="0001 - MINISTERIO DE LA MUJER"/>
    <x v="0"/>
    <x v="0"/>
    <x v="10"/>
    <x v="6"/>
    <x v="37"/>
    <s v="N"/>
    <s v="00 - N/A"/>
    <s v="10 - FONDO GENERAL"/>
    <s v="(en blanco)"/>
    <s v="99 - MULTIPROVINCIAL"/>
    <n v="550000"/>
    <n v="0"/>
  </r>
  <r>
    <s v="2024"/>
    <x v="0"/>
    <x v="0"/>
    <x v="1"/>
    <x v="7"/>
    <x v="2"/>
    <s v="0215 - MINISTERIO DE LA MUJER"/>
    <s v="0001 - MINISTERIO DE LA MUJER"/>
    <x v="0"/>
    <x v="0"/>
    <x v="10"/>
    <x v="6"/>
    <x v="40"/>
    <s v="N"/>
    <s v="00 - N/A"/>
    <s v="10 - FONDO GENERAL"/>
    <s v="(en blanco)"/>
    <s v="99 - MULTIPROVINCIAL"/>
    <n v="1100000"/>
    <n v="568271.48"/>
  </r>
  <r>
    <s v="2024"/>
    <x v="0"/>
    <x v="0"/>
    <x v="1"/>
    <x v="7"/>
    <x v="2"/>
    <s v="0215 - MINISTERIO DE LA MUJER"/>
    <s v="0001 - MINISTERIO DE LA MUJER"/>
    <x v="0"/>
    <x v="0"/>
    <x v="10"/>
    <x v="6"/>
    <x v="43"/>
    <s v="N"/>
    <s v="00 - N/A"/>
    <s v="10 - FONDO GENERAL"/>
    <s v="(en blanco)"/>
    <s v="99 - MULTIPROVINCIAL"/>
    <n v="0"/>
    <n v="28179.16"/>
  </r>
  <r>
    <s v="2024"/>
    <x v="0"/>
    <x v="0"/>
    <x v="1"/>
    <x v="7"/>
    <x v="2"/>
    <s v="0215 - MINISTERIO DE LA MUJER"/>
    <s v="0001 - MINISTERIO DE LA MUJER"/>
    <x v="0"/>
    <x v="0"/>
    <x v="10"/>
    <x v="6"/>
    <x v="44"/>
    <s v="N"/>
    <s v="00 - N/A"/>
    <s v="10 - FONDO GENERAL"/>
    <s v="(en blanco)"/>
    <s v="99 - MULTIPROVINCIAL"/>
    <n v="0"/>
    <n v="0"/>
  </r>
  <r>
    <s v="2024"/>
    <x v="0"/>
    <x v="0"/>
    <x v="1"/>
    <x v="7"/>
    <x v="2"/>
    <s v="0215 - MINISTERIO DE LA MUJER"/>
    <s v="0001 - MINISTERIO DE LA MUJER"/>
    <x v="0"/>
    <x v="0"/>
    <x v="10"/>
    <x v="5"/>
    <x v="42"/>
    <s v="N"/>
    <s v="00 - N/A"/>
    <s v="10 - FONDO GENERAL"/>
    <s v="(en blanco)"/>
    <s v="99 - MULTIPROVINCIAL"/>
    <n v="6000000"/>
    <n v="960868.30999999994"/>
  </r>
  <r>
    <s v="2024"/>
    <x v="0"/>
    <x v="0"/>
    <x v="1"/>
    <x v="7"/>
    <x v="2"/>
    <s v="0215 - MINISTERIO DE LA MUJER"/>
    <s v="0001 - MINISTERIO DE LA MUJER"/>
    <x v="0"/>
    <x v="0"/>
    <x v="10"/>
    <x v="5"/>
    <x v="42"/>
    <s v="N"/>
    <s v="00 - N/A"/>
    <s v="70 - DONACION EXTERNA"/>
    <s v="(en blanco)"/>
    <s v="99 - MULTIPROVINCIAL"/>
    <n v="168632586"/>
    <n v="0"/>
  </r>
  <r>
    <s v="2024"/>
    <x v="0"/>
    <x v="0"/>
    <x v="1"/>
    <x v="7"/>
    <x v="2"/>
    <s v="0215 - MINISTERIO DE LA MUJER"/>
    <s v="0001 - MINISTERIO DE LA MUJER"/>
    <x v="2"/>
    <x v="3"/>
    <x v="4"/>
    <x v="6"/>
    <x v="36"/>
    <s v="N"/>
    <s v="00 - N/A"/>
    <s v="10 - FONDO GENERAL"/>
    <s v="(en blanco)"/>
    <s v="99 - MULTIPROVINCIAL"/>
    <n v="762000"/>
    <n v="0"/>
  </r>
  <r>
    <s v="2024"/>
    <x v="0"/>
    <x v="0"/>
    <x v="1"/>
    <x v="7"/>
    <x v="2"/>
    <s v="0215 - MINISTERIO DE LA MUJER"/>
    <s v="0001 - MINISTERIO DE LA MUJER"/>
    <x v="2"/>
    <x v="3"/>
    <x v="4"/>
    <x v="6"/>
    <x v="37"/>
    <s v="N"/>
    <s v="00 - N/A"/>
    <s v="10 - FONDO GENERAL"/>
    <s v="(en blanco)"/>
    <s v="99 - MULTIPROVINCIAL"/>
    <n v="0"/>
    <n v="0"/>
  </r>
  <r>
    <s v="2024"/>
    <x v="0"/>
    <x v="0"/>
    <x v="1"/>
    <x v="7"/>
    <x v="2"/>
    <s v="0215 - MINISTERIO DE LA MUJER"/>
    <s v="0001 - MINISTERIO DE LA MUJER"/>
    <x v="2"/>
    <x v="5"/>
    <x v="8"/>
    <x v="6"/>
    <x v="36"/>
    <s v="N"/>
    <s v="00 - N/A"/>
    <s v="10 - FONDO GENERAL"/>
    <s v="(en blanco)"/>
    <s v="99 - MULTIPROVINCIAL"/>
    <n v="71466"/>
    <n v="0"/>
  </r>
  <r>
    <s v="2024"/>
    <x v="0"/>
    <x v="0"/>
    <x v="1"/>
    <x v="7"/>
    <x v="2"/>
    <s v="0215 - MINISTERIO DE LA MUJER"/>
    <s v="0001 - MINISTERIO DE LA MUJER"/>
    <x v="2"/>
    <x v="5"/>
    <x v="8"/>
    <x v="5"/>
    <x v="42"/>
    <s v="N"/>
    <s v="00 - N/A"/>
    <s v="10 - FONDO GENERAL"/>
    <s v="(en blanco)"/>
    <s v="99 - MULTIPROVINCIAL"/>
    <n v="0"/>
    <n v="3560774.91"/>
  </r>
  <r>
    <s v="2024"/>
    <x v="0"/>
    <x v="0"/>
    <x v="1"/>
    <x v="7"/>
    <x v="2"/>
    <s v="0215 - MINISTERIO DE LA MUJER"/>
    <s v="0001 - MINISTERIO DE LA MUJER"/>
    <x v="2"/>
    <x v="5"/>
    <x v="9"/>
    <x v="6"/>
    <x v="36"/>
    <s v="N"/>
    <s v="00 - N/A"/>
    <s v="10 - FONDO GENERAL"/>
    <s v="(en blanco)"/>
    <s v="99 - MULTIPROVINCIAL"/>
    <n v="500000"/>
    <n v="1540139.65"/>
  </r>
  <r>
    <s v="2024"/>
    <x v="0"/>
    <x v="0"/>
    <x v="1"/>
    <x v="7"/>
    <x v="2"/>
    <s v="0215 - MINISTERIO DE LA MUJER"/>
    <s v="0001 - MINISTERIO DE LA MUJER"/>
    <x v="2"/>
    <x v="5"/>
    <x v="9"/>
    <x v="6"/>
    <x v="36"/>
    <s v="N"/>
    <s v="00 - N/A"/>
    <s v="70 - DONACION EXTERNA"/>
    <s v="(en blanco)"/>
    <s v="99 - MULTIPROVINCIAL"/>
    <n v="0"/>
    <n v="4946000.28"/>
  </r>
  <r>
    <s v="2024"/>
    <x v="0"/>
    <x v="0"/>
    <x v="1"/>
    <x v="7"/>
    <x v="2"/>
    <s v="0215 - MINISTERIO DE LA MUJER"/>
    <s v="0001 - MINISTERIO DE LA MUJER"/>
    <x v="2"/>
    <x v="5"/>
    <x v="9"/>
    <x v="6"/>
    <x v="37"/>
    <s v="N"/>
    <s v="00 - N/A"/>
    <s v="10 - FONDO GENERAL"/>
    <s v="(en blanco)"/>
    <s v="99 - MULTIPROVINCIAL"/>
    <n v="300000"/>
    <n v="0"/>
  </r>
  <r>
    <s v="2024"/>
    <x v="0"/>
    <x v="0"/>
    <x v="1"/>
    <x v="7"/>
    <x v="2"/>
    <s v="0215 - MINISTERIO DE LA MUJER"/>
    <s v="0001 - MINISTERIO DE LA MUJER"/>
    <x v="2"/>
    <x v="5"/>
    <x v="9"/>
    <x v="6"/>
    <x v="37"/>
    <s v="N"/>
    <s v="00 - N/A"/>
    <s v="70 - DONACION EXTERNA"/>
    <s v="(en blanco)"/>
    <s v="99 - MULTIPROVINCIAL"/>
    <n v="0"/>
    <n v="0"/>
  </r>
  <r>
    <s v="2024"/>
    <x v="0"/>
    <x v="0"/>
    <x v="1"/>
    <x v="7"/>
    <x v="2"/>
    <s v="0215 - MINISTERIO DE LA MUJER"/>
    <s v="0001 - MINISTERIO DE LA MUJER"/>
    <x v="2"/>
    <x v="5"/>
    <x v="9"/>
    <x v="6"/>
    <x v="39"/>
    <s v="N"/>
    <s v="00 - N/A"/>
    <s v="10 - FONDO GENERAL"/>
    <s v="(en blanco)"/>
    <s v="99 - MULTIPROVINCIAL"/>
    <n v="0"/>
    <n v="0"/>
  </r>
  <r>
    <s v="2024"/>
    <x v="0"/>
    <x v="0"/>
    <x v="1"/>
    <x v="7"/>
    <x v="2"/>
    <s v="0215 - MINISTERIO DE LA MUJER"/>
    <s v="0001 - MINISTERIO DE LA MUJER"/>
    <x v="2"/>
    <x v="5"/>
    <x v="9"/>
    <x v="6"/>
    <x v="39"/>
    <s v="N"/>
    <s v="00 - N/A"/>
    <s v="70 - DONACION EXTERNA"/>
    <s v="(en blanco)"/>
    <s v="99 - MULTIPROVINCIAL"/>
    <n v="0"/>
    <n v="0"/>
  </r>
  <r>
    <s v="2024"/>
    <x v="0"/>
    <x v="0"/>
    <x v="1"/>
    <x v="7"/>
    <x v="2"/>
    <s v="0215 - MINISTERIO DE LA MUJER"/>
    <s v="0001 - MINISTERIO DE LA MUJER"/>
    <x v="2"/>
    <x v="5"/>
    <x v="9"/>
    <x v="6"/>
    <x v="40"/>
    <s v="N"/>
    <s v="00 - N/A"/>
    <s v="10 - FONDO GENERAL"/>
    <s v="(en blanco)"/>
    <s v="99 - MULTIPROVINCIAL"/>
    <n v="627000"/>
    <n v="487892.24"/>
  </r>
  <r>
    <s v="2024"/>
    <x v="0"/>
    <x v="0"/>
    <x v="1"/>
    <x v="7"/>
    <x v="2"/>
    <s v="0215 - MINISTERIO DE LA MUJER"/>
    <s v="0001 - MINISTERIO DE LA MUJER"/>
    <x v="2"/>
    <x v="5"/>
    <x v="9"/>
    <x v="6"/>
    <x v="40"/>
    <s v="N"/>
    <s v="00 - N/A"/>
    <s v="70 - DONACION EXTERNA"/>
    <s v="(en blanco)"/>
    <s v="99 - MULTIPROVINCIAL"/>
    <n v="0"/>
    <n v="985798.98"/>
  </r>
  <r>
    <s v="2024"/>
    <x v="0"/>
    <x v="0"/>
    <x v="1"/>
    <x v="7"/>
    <x v="2"/>
    <s v="0215 - MINISTERIO DE LA MUJER"/>
    <s v="0001 - MINISTERIO DE LA MUJER"/>
    <x v="2"/>
    <x v="5"/>
    <x v="9"/>
    <x v="6"/>
    <x v="43"/>
    <s v="N"/>
    <s v="00 - N/A"/>
    <s v="10 - FONDO GENERAL"/>
    <s v="(en blanco)"/>
    <s v="99 - MULTIPROVINCIAL"/>
    <n v="500000"/>
    <n v="525359.6"/>
  </r>
  <r>
    <s v="2024"/>
    <x v="0"/>
    <x v="0"/>
    <x v="1"/>
    <x v="7"/>
    <x v="2"/>
    <s v="0215 - MINISTERIO DE LA MUJER"/>
    <s v="0001 - MINISTERIO DE LA MUJER"/>
    <x v="2"/>
    <x v="5"/>
    <x v="9"/>
    <x v="6"/>
    <x v="43"/>
    <s v="N"/>
    <s v="00 - N/A"/>
    <s v="70 - DONACION EXTERNA"/>
    <s v="(en blanco)"/>
    <s v="99 - MULTIPROVINCIAL"/>
    <n v="0"/>
    <n v="0"/>
  </r>
  <r>
    <s v="2024"/>
    <x v="0"/>
    <x v="0"/>
    <x v="1"/>
    <x v="7"/>
    <x v="2"/>
    <s v="0215 - MINISTERIO DE LA MUJER"/>
    <s v="0001 - MINISTERIO DE LA MUJER"/>
    <x v="2"/>
    <x v="5"/>
    <x v="9"/>
    <x v="6"/>
    <x v="44"/>
    <s v="N"/>
    <s v="00 - N/A"/>
    <s v="10 - FONDO GENERAL"/>
    <s v="(en blanco)"/>
    <s v="99 - MULTIPROVINCIAL"/>
    <n v="0"/>
    <n v="0"/>
  </r>
  <r>
    <s v="2024"/>
    <x v="0"/>
    <x v="0"/>
    <x v="1"/>
    <x v="7"/>
    <x v="2"/>
    <s v="0215 - MINISTERIO DE LA MUJER"/>
    <s v="0001 - MINISTERIO DE LA MUJER"/>
    <x v="2"/>
    <x v="5"/>
    <x v="9"/>
    <x v="5"/>
    <x v="42"/>
    <s v="N"/>
    <s v="00 - N/A"/>
    <s v="10 - FONDO GENERAL"/>
    <s v="(en blanco)"/>
    <s v="99 - MULTIPROVINCIAL"/>
    <n v="1809951"/>
    <n v="2512535.0499999998"/>
  </r>
  <r>
    <s v="2024"/>
    <x v="0"/>
    <x v="0"/>
    <x v="1"/>
    <x v="7"/>
    <x v="2"/>
    <s v="0215 - MINISTERIO DE LA MUJER"/>
    <s v="0001 - MINISTERIO DE LA MUJER"/>
    <x v="2"/>
    <x v="5"/>
    <x v="9"/>
    <x v="5"/>
    <x v="42"/>
    <s v="N"/>
    <s v="00 - N/A"/>
    <s v="70 - DONACION EXTERNA"/>
    <s v="(en blanco)"/>
    <s v="99 - MULTIPROVINCIAL"/>
    <n v="0"/>
    <n v="2006276.8"/>
  </r>
  <r>
    <s v="2024"/>
    <x v="0"/>
    <x v="0"/>
    <x v="1"/>
    <x v="7"/>
    <x v="2"/>
    <s v="0216 - MINISTERIO DE CULTURA"/>
    <s v="0001 - MINISTERIO DE CULTURA"/>
    <x v="2"/>
    <x v="8"/>
    <x v="20"/>
    <x v="6"/>
    <x v="36"/>
    <s v="N"/>
    <s v="00 - N/A"/>
    <s v="10 - FONDO GENERAL"/>
    <s v="(en blanco)"/>
    <s v="99 - MULTIPROVINCIAL"/>
    <n v="7300000"/>
    <n v="2661690.2199999997"/>
  </r>
  <r>
    <s v="2024"/>
    <x v="0"/>
    <x v="0"/>
    <x v="1"/>
    <x v="7"/>
    <x v="2"/>
    <s v="0216 - MINISTERIO DE CULTURA"/>
    <s v="0001 - MINISTERIO DE CULTURA"/>
    <x v="2"/>
    <x v="8"/>
    <x v="20"/>
    <x v="6"/>
    <x v="37"/>
    <s v="N"/>
    <s v="00 - N/A"/>
    <s v="10 - FONDO GENERAL"/>
    <s v="(en blanco)"/>
    <s v="99 - MULTIPROVINCIAL"/>
    <n v="4800000"/>
    <n v="782594.6"/>
  </r>
  <r>
    <s v="2024"/>
    <x v="0"/>
    <x v="0"/>
    <x v="1"/>
    <x v="7"/>
    <x v="2"/>
    <s v="0216 - MINISTERIO DE CULTURA"/>
    <s v="0001 - MINISTERIO DE CULTURA"/>
    <x v="2"/>
    <x v="8"/>
    <x v="20"/>
    <x v="6"/>
    <x v="38"/>
    <s v="N"/>
    <s v="00 - N/A"/>
    <s v="10 - FONDO GENERAL"/>
    <s v="(en blanco)"/>
    <s v="99 - MULTIPROVINCIAL"/>
    <n v="50000"/>
    <n v="0"/>
  </r>
  <r>
    <s v="2024"/>
    <x v="0"/>
    <x v="0"/>
    <x v="1"/>
    <x v="7"/>
    <x v="2"/>
    <s v="0216 - MINISTERIO DE CULTURA"/>
    <s v="0001 - MINISTERIO DE CULTURA"/>
    <x v="2"/>
    <x v="8"/>
    <x v="20"/>
    <x v="6"/>
    <x v="39"/>
    <s v="N"/>
    <s v="00 - N/A"/>
    <s v="10 - FONDO GENERAL"/>
    <s v="(en blanco)"/>
    <s v="99 - MULTIPROVINCIAL"/>
    <n v="50000"/>
    <n v="7994.5"/>
  </r>
  <r>
    <s v="2024"/>
    <x v="0"/>
    <x v="0"/>
    <x v="1"/>
    <x v="7"/>
    <x v="2"/>
    <s v="0216 - MINISTERIO DE CULTURA"/>
    <s v="0001 - MINISTERIO DE CULTURA"/>
    <x v="2"/>
    <x v="8"/>
    <x v="20"/>
    <x v="6"/>
    <x v="40"/>
    <s v="N"/>
    <s v="00 - N/A"/>
    <s v="10 - FONDO GENERAL"/>
    <s v="(en blanco)"/>
    <s v="99 - MULTIPROVINCIAL"/>
    <n v="100800000"/>
    <n v="878530.13"/>
  </r>
  <r>
    <s v="2024"/>
    <x v="0"/>
    <x v="0"/>
    <x v="1"/>
    <x v="7"/>
    <x v="2"/>
    <s v="0216 - MINISTERIO DE CULTURA"/>
    <s v="0001 - MINISTERIO DE CULTURA"/>
    <x v="2"/>
    <x v="8"/>
    <x v="20"/>
    <x v="6"/>
    <x v="43"/>
    <s v="N"/>
    <s v="00 - N/A"/>
    <s v="10 - FONDO GENERAL"/>
    <s v="(en blanco)"/>
    <s v="99 - MULTIPROVINCIAL"/>
    <n v="100000"/>
    <n v="0"/>
  </r>
  <r>
    <s v="2024"/>
    <x v="0"/>
    <x v="0"/>
    <x v="1"/>
    <x v="7"/>
    <x v="2"/>
    <s v="0216 - MINISTERIO DE CULTURA"/>
    <s v="0001 - MINISTERIO DE CULTURA"/>
    <x v="2"/>
    <x v="8"/>
    <x v="20"/>
    <x v="5"/>
    <x v="42"/>
    <s v="N"/>
    <s v="00 - N/A"/>
    <s v="10 - FONDO GENERAL"/>
    <s v="(en blanco)"/>
    <s v="99 - MULTIPROVINCIAL"/>
    <n v="3000000"/>
    <n v="731741.48"/>
  </r>
  <r>
    <s v="2024"/>
    <x v="0"/>
    <x v="0"/>
    <x v="1"/>
    <x v="7"/>
    <x v="2"/>
    <s v="0216 - MINISTERIO DE CULTURA"/>
    <s v="0002 - ORQUESTA SINFÓNICA NACIONAL"/>
    <x v="2"/>
    <x v="8"/>
    <x v="20"/>
    <x v="6"/>
    <x v="37"/>
    <s v="N"/>
    <s v="00 - N/A"/>
    <s v="10 - FONDO GENERAL"/>
    <s v="(en blanco)"/>
    <s v="99 - MULTIPROVINCIAL"/>
    <n v="2800000"/>
    <n v="29500"/>
  </r>
  <r>
    <s v="2024"/>
    <x v="0"/>
    <x v="0"/>
    <x v="1"/>
    <x v="7"/>
    <x v="2"/>
    <s v="0216 - MINISTERIO DE CULTURA"/>
    <s v="0002 - ORQUESTA SINFÓNICA NACIONAL"/>
    <x v="2"/>
    <x v="8"/>
    <x v="20"/>
    <x v="6"/>
    <x v="37"/>
    <s v="N"/>
    <s v="00 - N/A"/>
    <s v="20 - FONDOS CON DESTINO ESPECÍFICO"/>
    <s v="(en blanco)"/>
    <s v="99 - MULTIPROVINCIAL"/>
    <n v="0"/>
    <n v="0"/>
  </r>
  <r>
    <s v="2024"/>
    <x v="0"/>
    <x v="0"/>
    <x v="1"/>
    <x v="7"/>
    <x v="2"/>
    <s v="0216 - MINISTERIO DE CULTURA"/>
    <s v="0003 - BIBLIOTECA NACIONAL PEDRO HENRÍQUEZ UREÑA"/>
    <x v="2"/>
    <x v="8"/>
    <x v="20"/>
    <x v="6"/>
    <x v="36"/>
    <s v="N"/>
    <s v="00 - Dirección y coordinación de servicios bibliotecarios a los productos 02, 06 y 07"/>
    <s v="10 - FONDO GENERAL"/>
    <s v="(en blanco)"/>
    <s v="99 - MULTIPROVINCIAL"/>
    <n v="3260000"/>
    <n v="224191.29"/>
  </r>
  <r>
    <s v="2024"/>
    <x v="0"/>
    <x v="0"/>
    <x v="1"/>
    <x v="7"/>
    <x v="2"/>
    <s v="0216 - MINISTERIO DE CULTURA"/>
    <s v="0003 - BIBLIOTECA NACIONAL PEDRO HENRÍQUEZ UREÑA"/>
    <x v="2"/>
    <x v="8"/>
    <x v="20"/>
    <x v="6"/>
    <x v="37"/>
    <s v="N"/>
    <s v="00 - Dirección y coordinación de servicios bibliotecarios a los productos 02, 06 y 07"/>
    <s v="10 - FONDO GENERAL"/>
    <s v="(en blanco)"/>
    <s v="99 - MULTIPROVINCIAL"/>
    <n v="10000"/>
    <n v="0"/>
  </r>
  <r>
    <s v="2024"/>
    <x v="0"/>
    <x v="0"/>
    <x v="1"/>
    <x v="7"/>
    <x v="2"/>
    <s v="0216 - MINISTERIO DE CULTURA"/>
    <s v="0003 - BIBLIOTECA NACIONAL PEDRO HENRÍQUEZ UREÑA"/>
    <x v="2"/>
    <x v="8"/>
    <x v="20"/>
    <x v="6"/>
    <x v="39"/>
    <s v="N"/>
    <s v="00 - Dirección y coordinación de servicios bibliotecarios a los productos 02, 06 y 07"/>
    <s v="10 - FONDO GENERAL"/>
    <s v="(en blanco)"/>
    <s v="99 - MULTIPROVINCIAL"/>
    <n v="1000"/>
    <n v="0"/>
  </r>
  <r>
    <s v="2024"/>
    <x v="0"/>
    <x v="0"/>
    <x v="1"/>
    <x v="7"/>
    <x v="2"/>
    <s v="0216 - MINISTERIO DE CULTURA"/>
    <s v="0003 - BIBLIOTECA NACIONAL PEDRO HENRÍQUEZ UREÑA"/>
    <x v="2"/>
    <x v="8"/>
    <x v="20"/>
    <x v="6"/>
    <x v="40"/>
    <s v="N"/>
    <s v="00 - Dirección y coordinación de servicios bibliotecarios a los productos 02, 06 y 07"/>
    <s v="10 - FONDO GENERAL"/>
    <s v="(en blanco)"/>
    <s v="99 - MULTIPROVINCIAL"/>
    <n v="5000"/>
    <n v="34263.020000000004"/>
  </r>
  <r>
    <s v="2024"/>
    <x v="0"/>
    <x v="0"/>
    <x v="1"/>
    <x v="7"/>
    <x v="2"/>
    <s v="0216 - MINISTERIO DE CULTURA"/>
    <s v="0003 - BIBLIOTECA NACIONAL PEDRO HENRÍQUEZ UREÑA"/>
    <x v="2"/>
    <x v="8"/>
    <x v="20"/>
    <x v="6"/>
    <x v="43"/>
    <s v="N"/>
    <s v="00 - Dirección y coordinación de servicios bibliotecarios a los productos 02, 06 y 07"/>
    <s v="10 - FONDO GENERAL"/>
    <s v="(en blanco)"/>
    <s v="99 - MULTIPROVINCIAL"/>
    <n v="1500"/>
    <n v="0"/>
  </r>
  <r>
    <s v="2024"/>
    <x v="0"/>
    <x v="0"/>
    <x v="1"/>
    <x v="7"/>
    <x v="2"/>
    <s v="0216 - MINISTERIO DE CULTURA"/>
    <s v="0003 - BIBLIOTECA NACIONAL PEDRO HENRÍQUEZ UREÑA"/>
    <x v="2"/>
    <x v="8"/>
    <x v="20"/>
    <x v="6"/>
    <x v="41"/>
    <s v="N"/>
    <s v="00 - Dirección y coordinación de servicios bibliotecarios a los productos 02, 06 y 07"/>
    <s v="10 - FONDO GENERAL"/>
    <s v="(en blanco)"/>
    <s v="99 - MULTIPROVINCIAL"/>
    <n v="100"/>
    <n v="0"/>
  </r>
  <r>
    <s v="2024"/>
    <x v="0"/>
    <x v="0"/>
    <x v="1"/>
    <x v="7"/>
    <x v="2"/>
    <s v="0216 - MINISTERIO DE CULTURA"/>
    <s v="0003 - BIBLIOTECA NACIONAL PEDRO HENRÍQUEZ UREÑA"/>
    <x v="2"/>
    <x v="8"/>
    <x v="20"/>
    <x v="5"/>
    <x v="42"/>
    <s v="N"/>
    <s v="00 - Dirección y coordinación de servicios bibliotecarios a los productos 02, 06 y 07"/>
    <s v="10 - FONDO GENERAL"/>
    <s v="(en blanco)"/>
    <s v="99 - MULTIPROVINCIAL"/>
    <n v="1000"/>
    <n v="14507608.650000002"/>
  </r>
  <r>
    <s v="2024"/>
    <x v="0"/>
    <x v="0"/>
    <x v="1"/>
    <x v="7"/>
    <x v="2"/>
    <s v="0216 - MINISTERIO DE CULTURA"/>
    <s v="0005 - DIRECCIÓN GENERAL DE BELLAS ARTES"/>
    <x v="2"/>
    <x v="8"/>
    <x v="20"/>
    <x v="6"/>
    <x v="36"/>
    <s v="N"/>
    <s v="00 - N/A"/>
    <s v="10 - FONDO GENERAL"/>
    <s v="(en blanco)"/>
    <s v="99 - MULTIPROVINCIAL"/>
    <n v="1358000"/>
    <n v="1611231.4000000001"/>
  </r>
  <r>
    <s v="2024"/>
    <x v="0"/>
    <x v="0"/>
    <x v="1"/>
    <x v="7"/>
    <x v="2"/>
    <s v="0216 - MINISTERIO DE CULTURA"/>
    <s v="0005 - DIRECCIÓN GENERAL DE BELLAS ARTES"/>
    <x v="2"/>
    <x v="8"/>
    <x v="20"/>
    <x v="6"/>
    <x v="37"/>
    <s v="N"/>
    <s v="00 - N/A"/>
    <s v="10 - FONDO GENERAL"/>
    <s v="(en blanco)"/>
    <s v="99 - MULTIPROVINCIAL"/>
    <n v="369300"/>
    <n v="1073791.0100000002"/>
  </r>
  <r>
    <s v="2024"/>
    <x v="0"/>
    <x v="0"/>
    <x v="1"/>
    <x v="7"/>
    <x v="2"/>
    <s v="0216 - MINISTERIO DE CULTURA"/>
    <s v="0005 - DIRECCIÓN GENERAL DE BELLAS ARTES"/>
    <x v="2"/>
    <x v="8"/>
    <x v="20"/>
    <x v="6"/>
    <x v="38"/>
    <s v="N"/>
    <s v="00 - N/A"/>
    <s v="10 - FONDO GENERAL"/>
    <s v="(en blanco)"/>
    <s v="99 - MULTIPROVINCIAL"/>
    <n v="0"/>
    <n v="0"/>
  </r>
  <r>
    <s v="2024"/>
    <x v="0"/>
    <x v="0"/>
    <x v="1"/>
    <x v="7"/>
    <x v="2"/>
    <s v="0216 - MINISTERIO DE CULTURA"/>
    <s v="0005 - DIRECCIÓN GENERAL DE BELLAS ARTES"/>
    <x v="2"/>
    <x v="8"/>
    <x v="20"/>
    <x v="6"/>
    <x v="39"/>
    <s v="N"/>
    <s v="00 - N/A"/>
    <s v="10 - FONDO GENERAL"/>
    <s v="(en blanco)"/>
    <s v="99 - MULTIPROVINCIAL"/>
    <n v="0"/>
    <n v="0"/>
  </r>
  <r>
    <s v="2024"/>
    <x v="0"/>
    <x v="0"/>
    <x v="1"/>
    <x v="7"/>
    <x v="2"/>
    <s v="0216 - MINISTERIO DE CULTURA"/>
    <s v="0005 - DIRECCIÓN GENERAL DE BELLAS ARTES"/>
    <x v="2"/>
    <x v="8"/>
    <x v="20"/>
    <x v="6"/>
    <x v="40"/>
    <s v="N"/>
    <s v="00 - N/A"/>
    <s v="10 - FONDO GENERAL"/>
    <s v="(en blanco)"/>
    <s v="99 - MULTIPROVINCIAL"/>
    <n v="201338"/>
    <n v="278325.77"/>
  </r>
  <r>
    <s v="2024"/>
    <x v="0"/>
    <x v="0"/>
    <x v="1"/>
    <x v="7"/>
    <x v="2"/>
    <s v="0216 - MINISTERIO DE CULTURA"/>
    <s v="0005 - DIRECCIÓN GENERAL DE BELLAS ARTES"/>
    <x v="2"/>
    <x v="8"/>
    <x v="20"/>
    <x v="6"/>
    <x v="41"/>
    <s v="N"/>
    <s v="00 - N/A"/>
    <s v="10 - FONDO GENERAL"/>
    <s v="(en blanco)"/>
    <s v="99 - MULTIPROVINCIAL"/>
    <n v="1575000"/>
    <n v="21000"/>
  </r>
  <r>
    <s v="2024"/>
    <x v="0"/>
    <x v="0"/>
    <x v="1"/>
    <x v="7"/>
    <x v="2"/>
    <s v="0216 - MINISTERIO DE CULTURA"/>
    <s v="0006 - DIRECCIÓN GENERAL DE MUSEOS"/>
    <x v="2"/>
    <x v="8"/>
    <x v="20"/>
    <x v="6"/>
    <x v="36"/>
    <s v="N"/>
    <s v="00 - N/A"/>
    <s v="10 - FONDO GENERAL"/>
    <s v="(en blanco)"/>
    <s v="99 - MULTIPROVINCIAL"/>
    <n v="2349900"/>
    <n v="1525221.4400000002"/>
  </r>
  <r>
    <s v="2024"/>
    <x v="0"/>
    <x v="0"/>
    <x v="1"/>
    <x v="7"/>
    <x v="2"/>
    <s v="0216 - MINISTERIO DE CULTURA"/>
    <s v="0006 - DIRECCIÓN GENERAL DE MUSEOS"/>
    <x v="2"/>
    <x v="8"/>
    <x v="20"/>
    <x v="6"/>
    <x v="37"/>
    <s v="N"/>
    <s v="00 - N/A"/>
    <s v="10 - FONDO GENERAL"/>
    <s v="(en blanco)"/>
    <s v="99 - MULTIPROVINCIAL"/>
    <n v="1000000"/>
    <n v="143311.99"/>
  </r>
  <r>
    <s v="2024"/>
    <x v="0"/>
    <x v="0"/>
    <x v="1"/>
    <x v="7"/>
    <x v="2"/>
    <s v="0216 - MINISTERIO DE CULTURA"/>
    <s v="0006 - DIRECCIÓN GENERAL DE MUSEOS"/>
    <x v="2"/>
    <x v="8"/>
    <x v="20"/>
    <x v="6"/>
    <x v="39"/>
    <s v="N"/>
    <s v="00 - N/A"/>
    <s v="10 - FONDO GENERAL"/>
    <s v="(en blanco)"/>
    <s v="99 - MULTIPROVINCIAL"/>
    <n v="0"/>
    <n v="0"/>
  </r>
  <r>
    <s v="2024"/>
    <x v="0"/>
    <x v="0"/>
    <x v="1"/>
    <x v="7"/>
    <x v="2"/>
    <s v="0216 - MINISTERIO DE CULTURA"/>
    <s v="0006 - DIRECCIÓN GENERAL DE MUSEOS"/>
    <x v="2"/>
    <x v="8"/>
    <x v="20"/>
    <x v="6"/>
    <x v="40"/>
    <s v="N"/>
    <s v="00 - N/A"/>
    <s v="10 - FONDO GENERAL"/>
    <s v="(en blanco)"/>
    <s v="99 - MULTIPROVINCIAL"/>
    <n v="0"/>
    <n v="249050.75"/>
  </r>
  <r>
    <s v="2024"/>
    <x v="0"/>
    <x v="0"/>
    <x v="1"/>
    <x v="7"/>
    <x v="2"/>
    <s v="0216 - MINISTERIO DE CULTURA"/>
    <s v="0006 - DIRECCIÓN GENERAL DE MUSEOS"/>
    <x v="2"/>
    <x v="8"/>
    <x v="20"/>
    <x v="6"/>
    <x v="43"/>
    <s v="N"/>
    <s v="00 - N/A"/>
    <s v="10 - FONDO GENERAL"/>
    <s v="(en blanco)"/>
    <s v="99 - MULTIPROVINCIAL"/>
    <n v="0"/>
    <n v="0"/>
  </r>
  <r>
    <s v="2024"/>
    <x v="0"/>
    <x v="0"/>
    <x v="1"/>
    <x v="7"/>
    <x v="2"/>
    <s v="0217 - MINISTERIO DE LA JUVENTUD"/>
    <s v="0001 - MINISTERIO DE LA JUVENTUD"/>
    <x v="2"/>
    <x v="4"/>
    <x v="5"/>
    <x v="6"/>
    <x v="36"/>
    <s v="N"/>
    <s v="00 - N/A"/>
    <s v="10 - FONDO GENERAL"/>
    <s v="(en blanco)"/>
    <s v="99 - MULTIPROVINCIAL"/>
    <n v="6536494"/>
    <n v="1407401.3900000001"/>
  </r>
  <r>
    <s v="2024"/>
    <x v="0"/>
    <x v="0"/>
    <x v="1"/>
    <x v="7"/>
    <x v="2"/>
    <s v="0217 - MINISTERIO DE LA JUVENTUD"/>
    <s v="0001 - MINISTERIO DE LA JUVENTUD"/>
    <x v="2"/>
    <x v="4"/>
    <x v="5"/>
    <x v="6"/>
    <x v="37"/>
    <s v="N"/>
    <s v="00 - N/A"/>
    <s v="10 - FONDO GENERAL"/>
    <s v="(en blanco)"/>
    <s v="99 - MULTIPROVINCIAL"/>
    <n v="1060000"/>
    <n v="0"/>
  </r>
  <r>
    <s v="2024"/>
    <x v="0"/>
    <x v="0"/>
    <x v="1"/>
    <x v="7"/>
    <x v="2"/>
    <s v="0217 - MINISTERIO DE LA JUVENTUD"/>
    <s v="0001 - MINISTERIO DE LA JUVENTUD"/>
    <x v="2"/>
    <x v="4"/>
    <x v="5"/>
    <x v="6"/>
    <x v="40"/>
    <s v="N"/>
    <s v="00 - N/A"/>
    <s v="10 - FONDO GENERAL"/>
    <s v="(en blanco)"/>
    <s v="99 - MULTIPROVINCIAL"/>
    <n v="590000"/>
    <n v="195461.05"/>
  </r>
  <r>
    <s v="2024"/>
    <x v="0"/>
    <x v="0"/>
    <x v="1"/>
    <x v="7"/>
    <x v="2"/>
    <s v="0217 - MINISTERIO DE LA JUVENTUD"/>
    <s v="0001 - MINISTERIO DE LA JUVENTUD"/>
    <x v="2"/>
    <x v="4"/>
    <x v="5"/>
    <x v="6"/>
    <x v="43"/>
    <s v="N"/>
    <s v="00 - N/A"/>
    <s v="10 - FONDO GENERAL"/>
    <s v="(en blanco)"/>
    <s v="99 - MULTIPROVINCIAL"/>
    <n v="220000"/>
    <n v="876624.18"/>
  </r>
  <r>
    <s v="2024"/>
    <x v="0"/>
    <x v="0"/>
    <x v="1"/>
    <x v="7"/>
    <x v="2"/>
    <s v="0217 - MINISTERIO DE LA JUVENTUD"/>
    <s v="0001 - MINISTERIO DE LA JUVENTUD"/>
    <x v="2"/>
    <x v="4"/>
    <x v="5"/>
    <x v="6"/>
    <x v="41"/>
    <s v="N"/>
    <s v="00 - N/A"/>
    <s v="10 - FONDO GENERAL"/>
    <s v="(en blanco)"/>
    <s v="99 - MULTIPROVINCIAL"/>
    <n v="740000"/>
    <n v="46531"/>
  </r>
  <r>
    <s v="2024"/>
    <x v="0"/>
    <x v="0"/>
    <x v="1"/>
    <x v="7"/>
    <x v="2"/>
    <s v="0217 - MINISTERIO DE LA JUVENTUD"/>
    <s v="0001 - MINISTERIO DE LA JUVENTUD"/>
    <x v="2"/>
    <x v="4"/>
    <x v="5"/>
    <x v="6"/>
    <x v="44"/>
    <s v="N"/>
    <s v="00 - N/A"/>
    <s v="10 - FONDO GENERAL"/>
    <s v="(en blanco)"/>
    <s v="99 - MULTIPROVINCIAL"/>
    <n v="0"/>
    <n v="0"/>
  </r>
  <r>
    <s v="2024"/>
    <x v="0"/>
    <x v="0"/>
    <x v="1"/>
    <x v="7"/>
    <x v="2"/>
    <s v="0218 - MINISTERIO DE MEDIO AMBIENTE Y RECURSOS NATURALES"/>
    <s v="0001 - MINISTERIO  DE MEDIO AMBIENTE Y RECURSOS NATURALES"/>
    <x v="0"/>
    <x v="0"/>
    <x v="10"/>
    <x v="6"/>
    <x v="36"/>
    <s v="N"/>
    <s v="00 - N/A"/>
    <s v="10 - FONDO GENERAL"/>
    <s v="(en blanco)"/>
    <s v="99 - MULTIPROVINCIAL"/>
    <n v="3807000"/>
    <n v="0"/>
  </r>
  <r>
    <s v="2024"/>
    <x v="0"/>
    <x v="0"/>
    <x v="1"/>
    <x v="7"/>
    <x v="2"/>
    <s v="0218 - MINISTERIO DE MEDIO AMBIENTE Y RECURSOS NATURALES"/>
    <s v="0001 - MINISTERIO  DE MEDIO AMBIENTE Y RECURSOS NATURALES"/>
    <x v="0"/>
    <x v="0"/>
    <x v="10"/>
    <x v="6"/>
    <x v="36"/>
    <s v="N"/>
    <s v="00 - N/A"/>
    <s v="20 - FONDOS CON DESTINO ESPECÍFICO"/>
    <s v="(en blanco)"/>
    <s v="99 - MULTIPROVINCIAL"/>
    <n v="0"/>
    <n v="0"/>
  </r>
  <r>
    <s v="2024"/>
    <x v="0"/>
    <x v="0"/>
    <x v="1"/>
    <x v="7"/>
    <x v="2"/>
    <s v="0218 - MINISTERIO DE MEDIO AMBIENTE Y RECURSOS NATURALES"/>
    <s v="0001 - MINISTERIO  DE MEDIO AMBIENTE Y RECURSOS NATURALES"/>
    <x v="0"/>
    <x v="0"/>
    <x v="10"/>
    <x v="6"/>
    <x v="37"/>
    <s v="N"/>
    <s v="00 - N/A"/>
    <s v="10 - FONDO GENERAL"/>
    <s v="(en blanco)"/>
    <s v="99 - MULTIPROVINCIAL"/>
    <n v="78400"/>
    <n v="0"/>
  </r>
  <r>
    <s v="2024"/>
    <x v="0"/>
    <x v="0"/>
    <x v="1"/>
    <x v="7"/>
    <x v="2"/>
    <s v="0218 - MINISTERIO DE MEDIO AMBIENTE Y RECURSOS NATURALES"/>
    <s v="0001 - MINISTERIO  DE MEDIO AMBIENTE Y RECURSOS NATURALES"/>
    <x v="0"/>
    <x v="0"/>
    <x v="10"/>
    <x v="6"/>
    <x v="37"/>
    <s v="N"/>
    <s v="00 - N/A"/>
    <s v="20 - FONDOS CON DESTINO ESPECÍFICO"/>
    <s v="(en blanco)"/>
    <s v="99 - MULTIPROVINCIAL"/>
    <n v="0"/>
    <n v="0"/>
  </r>
  <r>
    <s v="2024"/>
    <x v="0"/>
    <x v="0"/>
    <x v="1"/>
    <x v="7"/>
    <x v="2"/>
    <s v="0218 - MINISTERIO DE MEDIO AMBIENTE Y RECURSOS NATURALES"/>
    <s v="0001 - MINISTERIO  DE MEDIO AMBIENTE Y RECURSOS NATURALES"/>
    <x v="0"/>
    <x v="0"/>
    <x v="10"/>
    <x v="6"/>
    <x v="40"/>
    <s v="N"/>
    <s v="00 - N/A"/>
    <s v="10 - FONDO GENERAL"/>
    <s v="(en blanco)"/>
    <s v="99 - MULTIPROVINCIAL"/>
    <n v="30395"/>
    <n v="0"/>
  </r>
  <r>
    <s v="2024"/>
    <x v="0"/>
    <x v="0"/>
    <x v="1"/>
    <x v="7"/>
    <x v="2"/>
    <s v="0218 - MINISTERIO DE MEDIO AMBIENTE Y RECURSOS NATURALES"/>
    <s v="0001 - MINISTERIO  DE MEDIO AMBIENTE Y RECURSOS NATURALES"/>
    <x v="1"/>
    <x v="12"/>
    <x v="69"/>
    <x v="6"/>
    <x v="36"/>
    <s v="N"/>
    <s v="00 - N/A"/>
    <s v="10 - FONDO GENERAL"/>
    <s v="(en blanco)"/>
    <s v="99 - MULTIPROVINCIAL"/>
    <n v="5631809"/>
    <n v="0"/>
  </r>
  <r>
    <s v="2024"/>
    <x v="0"/>
    <x v="0"/>
    <x v="1"/>
    <x v="7"/>
    <x v="2"/>
    <s v="0218 - MINISTERIO DE MEDIO AMBIENTE Y RECURSOS NATURALES"/>
    <s v="0001 - MINISTERIO  DE MEDIO AMBIENTE Y RECURSOS NATURALES"/>
    <x v="1"/>
    <x v="12"/>
    <x v="69"/>
    <x v="6"/>
    <x v="36"/>
    <s v="N"/>
    <s v="00 - N/A"/>
    <s v="20 - FONDOS CON DESTINO ESPECÍFICO"/>
    <s v="(en blanco)"/>
    <s v="99 - MULTIPROVINCIAL"/>
    <n v="0"/>
    <n v="0"/>
  </r>
  <r>
    <s v="2024"/>
    <x v="0"/>
    <x v="0"/>
    <x v="1"/>
    <x v="7"/>
    <x v="2"/>
    <s v="0218 - MINISTERIO DE MEDIO AMBIENTE Y RECURSOS NATURALES"/>
    <s v="0001 - MINISTERIO  DE MEDIO AMBIENTE Y RECURSOS NATURALES"/>
    <x v="1"/>
    <x v="12"/>
    <x v="69"/>
    <x v="6"/>
    <x v="37"/>
    <s v="N"/>
    <s v="00 - N/A"/>
    <s v="10 - FONDO GENERAL"/>
    <s v="(en blanco)"/>
    <s v="99 - MULTIPROVINCIAL"/>
    <n v="116600"/>
    <n v="0"/>
  </r>
  <r>
    <s v="2024"/>
    <x v="0"/>
    <x v="0"/>
    <x v="1"/>
    <x v="7"/>
    <x v="2"/>
    <s v="0218 - MINISTERIO DE MEDIO AMBIENTE Y RECURSOS NATURALES"/>
    <s v="0001 - MINISTERIO  DE MEDIO AMBIENTE Y RECURSOS NATURALES"/>
    <x v="1"/>
    <x v="12"/>
    <x v="69"/>
    <x v="6"/>
    <x v="37"/>
    <s v="N"/>
    <s v="00 - N/A"/>
    <s v="20 - FONDOS CON DESTINO ESPECÍFICO"/>
    <s v="(en blanco)"/>
    <s v="99 - MULTIPROVINCIAL"/>
    <n v="0"/>
    <n v="0"/>
  </r>
  <r>
    <s v="2024"/>
    <x v="0"/>
    <x v="0"/>
    <x v="1"/>
    <x v="7"/>
    <x v="2"/>
    <s v="0218 - MINISTERIO DE MEDIO AMBIENTE Y RECURSOS NATURALES"/>
    <s v="0001 - MINISTERIO  DE MEDIO AMBIENTE Y RECURSOS NATURALES"/>
    <x v="1"/>
    <x v="12"/>
    <x v="69"/>
    <x v="6"/>
    <x v="38"/>
    <s v="N"/>
    <s v="00 - N/A"/>
    <s v="10 - FONDO GENERAL"/>
    <s v="(en blanco)"/>
    <s v="99 - MULTIPROVINCIAL"/>
    <n v="55734028"/>
    <n v="0"/>
  </r>
  <r>
    <s v="2024"/>
    <x v="0"/>
    <x v="0"/>
    <x v="1"/>
    <x v="7"/>
    <x v="2"/>
    <s v="0218 - MINISTERIO DE MEDIO AMBIENTE Y RECURSOS NATURALES"/>
    <s v="0001 - MINISTERIO  DE MEDIO AMBIENTE Y RECURSOS NATURALES"/>
    <x v="1"/>
    <x v="12"/>
    <x v="69"/>
    <x v="6"/>
    <x v="39"/>
    <s v="N"/>
    <s v="00 - N/A"/>
    <s v="10 - FONDO GENERAL"/>
    <s v="(en blanco)"/>
    <s v="99 - MULTIPROVINCIAL"/>
    <n v="18409850"/>
    <n v="0"/>
  </r>
  <r>
    <s v="2024"/>
    <x v="0"/>
    <x v="0"/>
    <x v="1"/>
    <x v="7"/>
    <x v="2"/>
    <s v="0218 - MINISTERIO DE MEDIO AMBIENTE Y RECURSOS NATURALES"/>
    <s v="0001 - MINISTERIO  DE MEDIO AMBIENTE Y RECURSOS NATURALES"/>
    <x v="1"/>
    <x v="12"/>
    <x v="69"/>
    <x v="6"/>
    <x v="39"/>
    <s v="N"/>
    <s v="00 - N/A"/>
    <s v="20 - FONDOS CON DESTINO ESPECÍFICO"/>
    <s v="(en blanco)"/>
    <s v="99 - MULTIPROVINCIAL"/>
    <n v="49551854"/>
    <n v="0"/>
  </r>
  <r>
    <s v="2024"/>
    <x v="0"/>
    <x v="0"/>
    <x v="1"/>
    <x v="7"/>
    <x v="2"/>
    <s v="0218 - MINISTERIO DE MEDIO AMBIENTE Y RECURSOS NATURALES"/>
    <s v="0001 - MINISTERIO  DE MEDIO AMBIENTE Y RECURSOS NATURALES"/>
    <x v="1"/>
    <x v="12"/>
    <x v="69"/>
    <x v="6"/>
    <x v="40"/>
    <s v="N"/>
    <s v="00 - N/A"/>
    <s v="10 - FONDO GENERAL"/>
    <s v="(en blanco)"/>
    <s v="99 - MULTIPROVINCIAL"/>
    <n v="12523365"/>
    <n v="172716.6"/>
  </r>
  <r>
    <s v="2024"/>
    <x v="0"/>
    <x v="0"/>
    <x v="1"/>
    <x v="7"/>
    <x v="2"/>
    <s v="0218 - MINISTERIO DE MEDIO AMBIENTE Y RECURSOS NATURALES"/>
    <s v="0001 - MINISTERIO  DE MEDIO AMBIENTE Y RECURSOS NATURALES"/>
    <x v="1"/>
    <x v="12"/>
    <x v="69"/>
    <x v="6"/>
    <x v="43"/>
    <s v="N"/>
    <s v="00 - N/A"/>
    <s v="10 - FONDO GENERAL"/>
    <s v="(en blanco)"/>
    <s v="99 - MULTIPROVINCIAL"/>
    <n v="12091250"/>
    <n v="10335.15"/>
  </r>
  <r>
    <s v="2024"/>
    <x v="0"/>
    <x v="0"/>
    <x v="1"/>
    <x v="7"/>
    <x v="2"/>
    <s v="0218 - MINISTERIO DE MEDIO AMBIENTE Y RECURSOS NATURALES"/>
    <s v="0001 - MINISTERIO  DE MEDIO AMBIENTE Y RECURSOS NATURALES"/>
    <x v="1"/>
    <x v="12"/>
    <x v="69"/>
    <x v="6"/>
    <x v="45"/>
    <s v="N"/>
    <s v="00 - N/A"/>
    <s v="10 - FONDO GENERAL"/>
    <s v="(en blanco)"/>
    <s v="99 - MULTIPROVINCIAL"/>
    <n v="7520000"/>
    <n v="0"/>
  </r>
  <r>
    <s v="2024"/>
    <x v="0"/>
    <x v="0"/>
    <x v="1"/>
    <x v="7"/>
    <x v="2"/>
    <s v="0218 - MINISTERIO DE MEDIO AMBIENTE Y RECURSOS NATURALES"/>
    <s v="0001 - MINISTERIO  DE MEDIO AMBIENTE Y RECURSOS NATURALES"/>
    <x v="1"/>
    <x v="12"/>
    <x v="69"/>
    <x v="6"/>
    <x v="44"/>
    <s v="N"/>
    <s v="00 - N/A"/>
    <s v="10 - FONDO GENERAL"/>
    <s v="(en blanco)"/>
    <s v="99 - MULTIPROVINCIAL"/>
    <n v="211000"/>
    <n v="0"/>
  </r>
  <r>
    <s v="2024"/>
    <x v="0"/>
    <x v="0"/>
    <x v="1"/>
    <x v="7"/>
    <x v="2"/>
    <s v="0218 - MINISTERIO DE MEDIO AMBIENTE Y RECURSOS NATURALES"/>
    <s v="0001 - MINISTERIO  DE MEDIO AMBIENTE Y RECURSOS NATURALES"/>
    <x v="1"/>
    <x v="18"/>
    <x v="70"/>
    <x v="6"/>
    <x v="36"/>
    <s v="N"/>
    <s v="00 - N/A"/>
    <s v="10 - FONDO GENERAL"/>
    <s v="(en blanco)"/>
    <s v="99 - MULTIPROVINCIAL"/>
    <n v="1023293"/>
    <n v="0"/>
  </r>
  <r>
    <s v="2024"/>
    <x v="0"/>
    <x v="0"/>
    <x v="1"/>
    <x v="7"/>
    <x v="2"/>
    <s v="0218 - MINISTERIO DE MEDIO AMBIENTE Y RECURSOS NATURALES"/>
    <s v="0001 - MINISTERIO  DE MEDIO AMBIENTE Y RECURSOS NATURALES"/>
    <x v="1"/>
    <x v="18"/>
    <x v="70"/>
    <x v="6"/>
    <x v="36"/>
    <s v="N"/>
    <s v="00 - N/A"/>
    <s v="20 - FONDOS CON DESTINO ESPECÍFICO"/>
    <s v="(en blanco)"/>
    <s v="99 - MULTIPROVINCIAL"/>
    <n v="0"/>
    <n v="0"/>
  </r>
  <r>
    <s v="2024"/>
    <x v="0"/>
    <x v="0"/>
    <x v="1"/>
    <x v="7"/>
    <x v="2"/>
    <s v="0218 - MINISTERIO DE MEDIO AMBIENTE Y RECURSOS NATURALES"/>
    <s v="0001 - MINISTERIO  DE MEDIO AMBIENTE Y RECURSOS NATURALES"/>
    <x v="1"/>
    <x v="18"/>
    <x v="70"/>
    <x v="6"/>
    <x v="40"/>
    <s v="N"/>
    <s v="00 - N/A"/>
    <s v="10 - FONDO GENERAL"/>
    <s v="(en blanco)"/>
    <s v="99 - MULTIPROVINCIAL"/>
    <n v="154200"/>
    <n v="0"/>
  </r>
  <r>
    <s v="2024"/>
    <x v="0"/>
    <x v="0"/>
    <x v="1"/>
    <x v="7"/>
    <x v="2"/>
    <s v="0218 - MINISTERIO DE MEDIO AMBIENTE Y RECURSOS NATURALES"/>
    <s v="0001 - MINISTERIO  DE MEDIO AMBIENTE Y RECURSOS NATURALES"/>
    <x v="3"/>
    <x v="19"/>
    <x v="71"/>
    <x v="6"/>
    <x v="36"/>
    <s v="N"/>
    <s v="00 - N/A"/>
    <s v="10 - FONDO GENERAL"/>
    <s v="(en blanco)"/>
    <s v="99 - MULTIPROVINCIAL"/>
    <n v="1279990"/>
    <n v="0"/>
  </r>
  <r>
    <s v="2024"/>
    <x v="0"/>
    <x v="0"/>
    <x v="1"/>
    <x v="7"/>
    <x v="2"/>
    <s v="0218 - MINISTERIO DE MEDIO AMBIENTE Y RECURSOS NATURALES"/>
    <s v="0001 - MINISTERIO  DE MEDIO AMBIENTE Y RECURSOS NATURALES"/>
    <x v="3"/>
    <x v="19"/>
    <x v="71"/>
    <x v="6"/>
    <x v="36"/>
    <s v="N"/>
    <s v="00 - N/A"/>
    <s v="20 - FONDOS CON DESTINO ESPECÍFICO"/>
    <s v="(en blanco)"/>
    <s v="99 - MULTIPROVINCIAL"/>
    <n v="0"/>
    <n v="0"/>
  </r>
  <r>
    <s v="2024"/>
    <x v="0"/>
    <x v="0"/>
    <x v="1"/>
    <x v="7"/>
    <x v="2"/>
    <s v="0218 - MINISTERIO DE MEDIO AMBIENTE Y RECURSOS NATURALES"/>
    <s v="0001 - MINISTERIO  DE MEDIO AMBIENTE Y RECURSOS NATURALES"/>
    <x v="3"/>
    <x v="19"/>
    <x v="71"/>
    <x v="6"/>
    <x v="37"/>
    <s v="N"/>
    <s v="00 - N/A"/>
    <s v="10 - FONDO GENERAL"/>
    <s v="(en blanco)"/>
    <s v="99 - MULTIPROVINCIAL"/>
    <n v="43242"/>
    <n v="0"/>
  </r>
  <r>
    <s v="2024"/>
    <x v="0"/>
    <x v="0"/>
    <x v="1"/>
    <x v="7"/>
    <x v="2"/>
    <s v="0218 - MINISTERIO DE MEDIO AMBIENTE Y RECURSOS NATURALES"/>
    <s v="0001 - MINISTERIO  DE MEDIO AMBIENTE Y RECURSOS NATURALES"/>
    <x v="3"/>
    <x v="19"/>
    <x v="71"/>
    <x v="6"/>
    <x v="37"/>
    <s v="N"/>
    <s v="00 - N/A"/>
    <s v="20 - FONDOS CON DESTINO ESPECÍFICO"/>
    <s v="(en blanco)"/>
    <s v="99 - MULTIPROVINCIAL"/>
    <n v="0"/>
    <n v="0"/>
  </r>
  <r>
    <s v="2024"/>
    <x v="0"/>
    <x v="0"/>
    <x v="1"/>
    <x v="7"/>
    <x v="2"/>
    <s v="0218 - MINISTERIO DE MEDIO AMBIENTE Y RECURSOS NATURALES"/>
    <s v="0001 - MINISTERIO  DE MEDIO AMBIENTE Y RECURSOS NATURALES"/>
    <x v="3"/>
    <x v="19"/>
    <x v="71"/>
    <x v="6"/>
    <x v="38"/>
    <s v="N"/>
    <s v="00 - N/A"/>
    <s v="10 - FONDO GENERAL"/>
    <s v="(en blanco)"/>
    <s v="99 - MULTIPROVINCIAL"/>
    <n v="1200000"/>
    <n v="0"/>
  </r>
  <r>
    <s v="2024"/>
    <x v="0"/>
    <x v="0"/>
    <x v="1"/>
    <x v="7"/>
    <x v="2"/>
    <s v="0218 - MINISTERIO DE MEDIO AMBIENTE Y RECURSOS NATURALES"/>
    <s v="0001 - MINISTERIO  DE MEDIO AMBIENTE Y RECURSOS NATURALES"/>
    <x v="3"/>
    <x v="19"/>
    <x v="71"/>
    <x v="6"/>
    <x v="38"/>
    <s v="N"/>
    <s v="00 - N/A"/>
    <s v="20 - FONDOS CON DESTINO ESPECÍFICO"/>
    <s v="(en blanco)"/>
    <s v="99 - MULTIPROVINCIAL"/>
    <n v="0"/>
    <n v="0"/>
  </r>
  <r>
    <s v="2024"/>
    <x v="0"/>
    <x v="0"/>
    <x v="1"/>
    <x v="7"/>
    <x v="2"/>
    <s v="0218 - MINISTERIO DE MEDIO AMBIENTE Y RECURSOS NATURALES"/>
    <s v="0001 - MINISTERIO  DE MEDIO AMBIENTE Y RECURSOS NATURALES"/>
    <x v="3"/>
    <x v="19"/>
    <x v="71"/>
    <x v="6"/>
    <x v="39"/>
    <s v="N"/>
    <s v="00 - N/A"/>
    <s v="10 - FONDO GENERAL"/>
    <s v="(en blanco)"/>
    <s v="99 - MULTIPROVINCIAL"/>
    <n v="2287968"/>
    <n v="0"/>
  </r>
  <r>
    <s v="2024"/>
    <x v="0"/>
    <x v="0"/>
    <x v="1"/>
    <x v="7"/>
    <x v="2"/>
    <s v="0218 - MINISTERIO DE MEDIO AMBIENTE Y RECURSOS NATURALES"/>
    <s v="0001 - MINISTERIO  DE MEDIO AMBIENTE Y RECURSOS NATURALES"/>
    <x v="3"/>
    <x v="19"/>
    <x v="71"/>
    <x v="6"/>
    <x v="39"/>
    <s v="N"/>
    <s v="00 - N/A"/>
    <s v="20 - FONDOS CON DESTINO ESPECÍFICO"/>
    <s v="(en blanco)"/>
    <s v="99 - MULTIPROVINCIAL"/>
    <n v="8860000"/>
    <n v="0"/>
  </r>
  <r>
    <s v="2024"/>
    <x v="0"/>
    <x v="0"/>
    <x v="1"/>
    <x v="7"/>
    <x v="2"/>
    <s v="0218 - MINISTERIO DE MEDIO AMBIENTE Y RECURSOS NATURALES"/>
    <s v="0001 - MINISTERIO  DE MEDIO AMBIENTE Y RECURSOS NATURALES"/>
    <x v="3"/>
    <x v="19"/>
    <x v="71"/>
    <x v="6"/>
    <x v="40"/>
    <s v="N"/>
    <s v="00 - N/A"/>
    <s v="10 - FONDO GENERAL"/>
    <s v="(en blanco)"/>
    <s v="99 - MULTIPROVINCIAL"/>
    <n v="168900"/>
    <n v="0"/>
  </r>
  <r>
    <s v="2024"/>
    <x v="0"/>
    <x v="0"/>
    <x v="1"/>
    <x v="7"/>
    <x v="2"/>
    <s v="0218 - MINISTERIO DE MEDIO AMBIENTE Y RECURSOS NATURALES"/>
    <s v="0001 - MINISTERIO  DE MEDIO AMBIENTE Y RECURSOS NATURALES"/>
    <x v="3"/>
    <x v="19"/>
    <x v="71"/>
    <x v="6"/>
    <x v="40"/>
    <s v="N"/>
    <s v="00 - N/A"/>
    <s v="20 - FONDOS CON DESTINO ESPECÍFICO"/>
    <s v="(en blanco)"/>
    <s v="99 - MULTIPROVINCIAL"/>
    <n v="0"/>
    <n v="0"/>
  </r>
  <r>
    <s v="2024"/>
    <x v="0"/>
    <x v="0"/>
    <x v="1"/>
    <x v="7"/>
    <x v="2"/>
    <s v="0218 - MINISTERIO DE MEDIO AMBIENTE Y RECURSOS NATURALES"/>
    <s v="0001 - MINISTERIO  DE MEDIO AMBIENTE Y RECURSOS NATURALES"/>
    <x v="3"/>
    <x v="19"/>
    <x v="71"/>
    <x v="6"/>
    <x v="45"/>
    <s v="N"/>
    <s v="00 - N/A"/>
    <s v="10 - FONDO GENERAL"/>
    <s v="(en blanco)"/>
    <s v="99 - MULTIPROVINCIAL"/>
    <n v="8000000"/>
    <n v="0"/>
  </r>
  <r>
    <s v="2024"/>
    <x v="0"/>
    <x v="0"/>
    <x v="1"/>
    <x v="7"/>
    <x v="2"/>
    <s v="0218 - MINISTERIO DE MEDIO AMBIENTE Y RECURSOS NATURALES"/>
    <s v="0001 - MINISTERIO  DE MEDIO AMBIENTE Y RECURSOS NATURALES"/>
    <x v="3"/>
    <x v="19"/>
    <x v="72"/>
    <x v="6"/>
    <x v="36"/>
    <s v="N"/>
    <s v="00 - N/A"/>
    <s v="10 - FONDO GENERAL"/>
    <s v="(en blanco)"/>
    <s v="99 - MULTIPROVINCIAL"/>
    <n v="2567293"/>
    <n v="0"/>
  </r>
  <r>
    <s v="2024"/>
    <x v="0"/>
    <x v="0"/>
    <x v="1"/>
    <x v="7"/>
    <x v="2"/>
    <s v="0218 - MINISTERIO DE MEDIO AMBIENTE Y RECURSOS NATURALES"/>
    <s v="0001 - MINISTERIO  DE MEDIO AMBIENTE Y RECURSOS NATURALES"/>
    <x v="3"/>
    <x v="19"/>
    <x v="72"/>
    <x v="6"/>
    <x v="36"/>
    <s v="N"/>
    <s v="00 - N/A"/>
    <s v="20 - FONDOS CON DESTINO ESPECÍFICO"/>
    <s v="(en blanco)"/>
    <s v="99 - MULTIPROVINCIAL"/>
    <n v="0"/>
    <n v="0"/>
  </r>
  <r>
    <s v="2024"/>
    <x v="0"/>
    <x v="0"/>
    <x v="1"/>
    <x v="7"/>
    <x v="2"/>
    <s v="0218 - MINISTERIO DE MEDIO AMBIENTE Y RECURSOS NATURALES"/>
    <s v="0001 - MINISTERIO  DE MEDIO AMBIENTE Y RECURSOS NATURALES"/>
    <x v="3"/>
    <x v="19"/>
    <x v="72"/>
    <x v="6"/>
    <x v="37"/>
    <s v="N"/>
    <s v="00 - N/A"/>
    <s v="10 - FONDO GENERAL"/>
    <s v="(en blanco)"/>
    <s v="99 - MULTIPROVINCIAL"/>
    <n v="216484"/>
    <n v="0"/>
  </r>
  <r>
    <s v="2024"/>
    <x v="0"/>
    <x v="0"/>
    <x v="1"/>
    <x v="7"/>
    <x v="2"/>
    <s v="0218 - MINISTERIO DE MEDIO AMBIENTE Y RECURSOS NATURALES"/>
    <s v="0001 - MINISTERIO  DE MEDIO AMBIENTE Y RECURSOS NATURALES"/>
    <x v="3"/>
    <x v="19"/>
    <x v="72"/>
    <x v="6"/>
    <x v="37"/>
    <s v="N"/>
    <s v="00 - N/A"/>
    <s v="20 - FONDOS CON DESTINO ESPECÍFICO"/>
    <s v="(en blanco)"/>
    <s v="99 - MULTIPROVINCIAL"/>
    <n v="0"/>
    <n v="0"/>
  </r>
  <r>
    <s v="2024"/>
    <x v="0"/>
    <x v="0"/>
    <x v="1"/>
    <x v="7"/>
    <x v="2"/>
    <s v="0218 - MINISTERIO DE MEDIO AMBIENTE Y RECURSOS NATURALES"/>
    <s v="0001 - MINISTERIO  DE MEDIO AMBIENTE Y RECURSOS NATURALES"/>
    <x v="3"/>
    <x v="19"/>
    <x v="72"/>
    <x v="6"/>
    <x v="38"/>
    <s v="N"/>
    <s v="00 - N/A"/>
    <s v="10 - FONDO GENERAL"/>
    <s v="(en blanco)"/>
    <s v="99 - MULTIPROVINCIAL"/>
    <n v="40000"/>
    <n v="0"/>
  </r>
  <r>
    <s v="2024"/>
    <x v="0"/>
    <x v="0"/>
    <x v="1"/>
    <x v="7"/>
    <x v="2"/>
    <s v="0218 - MINISTERIO DE MEDIO AMBIENTE Y RECURSOS NATURALES"/>
    <s v="0001 - MINISTERIO  DE MEDIO AMBIENTE Y RECURSOS NATURALES"/>
    <x v="3"/>
    <x v="19"/>
    <x v="72"/>
    <x v="6"/>
    <x v="39"/>
    <s v="N"/>
    <s v="00 - N/A"/>
    <s v="20 - FONDOS CON DESTINO ESPECÍFICO"/>
    <s v="(en blanco)"/>
    <s v="99 - MULTIPROVINCIAL"/>
    <n v="8462350"/>
    <n v="0"/>
  </r>
  <r>
    <s v="2024"/>
    <x v="0"/>
    <x v="0"/>
    <x v="1"/>
    <x v="7"/>
    <x v="2"/>
    <s v="0218 - MINISTERIO DE MEDIO AMBIENTE Y RECURSOS NATURALES"/>
    <s v="0001 - MINISTERIO  DE MEDIO AMBIENTE Y RECURSOS NATURALES"/>
    <x v="3"/>
    <x v="19"/>
    <x v="72"/>
    <x v="6"/>
    <x v="40"/>
    <s v="N"/>
    <s v="00 - N/A"/>
    <s v="10 - FONDO GENERAL"/>
    <s v="(en blanco)"/>
    <s v="99 - MULTIPROVINCIAL"/>
    <n v="654200"/>
    <n v="0"/>
  </r>
  <r>
    <s v="2024"/>
    <x v="0"/>
    <x v="0"/>
    <x v="1"/>
    <x v="7"/>
    <x v="2"/>
    <s v="0218 - MINISTERIO DE MEDIO AMBIENTE Y RECURSOS NATURALES"/>
    <s v="0001 - MINISTERIO  DE MEDIO AMBIENTE Y RECURSOS NATURALES"/>
    <x v="3"/>
    <x v="19"/>
    <x v="72"/>
    <x v="6"/>
    <x v="45"/>
    <s v="N"/>
    <s v="00 - N/A"/>
    <s v="10 - FONDO GENERAL"/>
    <s v="(en blanco)"/>
    <s v="99 - MULTIPROVINCIAL"/>
    <n v="20400"/>
    <n v="0"/>
  </r>
  <r>
    <s v="2024"/>
    <x v="0"/>
    <x v="0"/>
    <x v="1"/>
    <x v="7"/>
    <x v="2"/>
    <s v="0218 - MINISTERIO DE MEDIO AMBIENTE Y RECURSOS NATURALES"/>
    <s v="0001 - MINISTERIO  DE MEDIO AMBIENTE Y RECURSOS NATURALES"/>
    <x v="3"/>
    <x v="9"/>
    <x v="73"/>
    <x v="6"/>
    <x v="36"/>
    <s v="N"/>
    <s v="00 - N/A"/>
    <s v="10 - FONDO GENERAL"/>
    <s v="(en blanco)"/>
    <s v="99 - MULTIPROVINCIAL"/>
    <n v="7258120"/>
    <n v="31344"/>
  </r>
  <r>
    <s v="2024"/>
    <x v="0"/>
    <x v="0"/>
    <x v="1"/>
    <x v="7"/>
    <x v="2"/>
    <s v="0218 - MINISTERIO DE MEDIO AMBIENTE Y RECURSOS NATURALES"/>
    <s v="0001 - MINISTERIO  DE MEDIO AMBIENTE Y RECURSOS NATURALES"/>
    <x v="3"/>
    <x v="9"/>
    <x v="73"/>
    <x v="6"/>
    <x v="36"/>
    <s v="N"/>
    <s v="00 - N/A"/>
    <s v="20 - FONDOS CON DESTINO ESPECÍFICO"/>
    <s v="(en blanco)"/>
    <s v="99 - MULTIPROVINCIAL"/>
    <n v="0"/>
    <n v="0"/>
  </r>
  <r>
    <s v="2024"/>
    <x v="0"/>
    <x v="0"/>
    <x v="1"/>
    <x v="7"/>
    <x v="2"/>
    <s v="0218 - MINISTERIO DE MEDIO AMBIENTE Y RECURSOS NATURALES"/>
    <s v="0001 - MINISTERIO  DE MEDIO AMBIENTE Y RECURSOS NATURALES"/>
    <x v="3"/>
    <x v="9"/>
    <x v="73"/>
    <x v="6"/>
    <x v="37"/>
    <s v="N"/>
    <s v="00 - N/A"/>
    <s v="10 - FONDO GENERAL"/>
    <s v="(en blanco)"/>
    <s v="99 - MULTIPROVINCIAL"/>
    <n v="470780"/>
    <n v="0"/>
  </r>
  <r>
    <s v="2024"/>
    <x v="0"/>
    <x v="0"/>
    <x v="1"/>
    <x v="7"/>
    <x v="2"/>
    <s v="0218 - MINISTERIO DE MEDIO AMBIENTE Y RECURSOS NATURALES"/>
    <s v="0001 - MINISTERIO  DE MEDIO AMBIENTE Y RECURSOS NATURALES"/>
    <x v="3"/>
    <x v="9"/>
    <x v="73"/>
    <x v="6"/>
    <x v="37"/>
    <s v="N"/>
    <s v="00 - N/A"/>
    <s v="20 - FONDOS CON DESTINO ESPECÍFICO"/>
    <s v="(en blanco)"/>
    <s v="99 - MULTIPROVINCIAL"/>
    <n v="0"/>
    <n v="0"/>
  </r>
  <r>
    <s v="2024"/>
    <x v="0"/>
    <x v="0"/>
    <x v="1"/>
    <x v="7"/>
    <x v="2"/>
    <s v="0218 - MINISTERIO DE MEDIO AMBIENTE Y RECURSOS NATURALES"/>
    <s v="0001 - MINISTERIO  DE MEDIO AMBIENTE Y RECURSOS NATURALES"/>
    <x v="3"/>
    <x v="9"/>
    <x v="73"/>
    <x v="6"/>
    <x v="38"/>
    <s v="N"/>
    <s v="00 - N/A"/>
    <s v="10 - FONDO GENERAL"/>
    <s v="(en blanco)"/>
    <s v="99 - MULTIPROVINCIAL"/>
    <n v="99267"/>
    <n v="0"/>
  </r>
  <r>
    <s v="2024"/>
    <x v="0"/>
    <x v="0"/>
    <x v="1"/>
    <x v="7"/>
    <x v="2"/>
    <s v="0218 - MINISTERIO DE MEDIO AMBIENTE Y RECURSOS NATURALES"/>
    <s v="0001 - MINISTERIO  DE MEDIO AMBIENTE Y RECURSOS NATURALES"/>
    <x v="3"/>
    <x v="9"/>
    <x v="73"/>
    <x v="6"/>
    <x v="39"/>
    <s v="N"/>
    <s v="00 - N/A"/>
    <s v="20 - FONDOS CON DESTINO ESPECÍFICO"/>
    <s v="(en blanco)"/>
    <s v="99 - MULTIPROVINCIAL"/>
    <n v="7240100"/>
    <n v="0"/>
  </r>
  <r>
    <s v="2024"/>
    <x v="0"/>
    <x v="0"/>
    <x v="1"/>
    <x v="7"/>
    <x v="2"/>
    <s v="0218 - MINISTERIO DE MEDIO AMBIENTE Y RECURSOS NATURALES"/>
    <s v="0001 - MINISTERIO  DE MEDIO AMBIENTE Y RECURSOS NATURALES"/>
    <x v="3"/>
    <x v="9"/>
    <x v="73"/>
    <x v="6"/>
    <x v="40"/>
    <s v="N"/>
    <s v="00 - N/A"/>
    <s v="10 - FONDO GENERAL"/>
    <s v="(en blanco)"/>
    <s v="99 - MULTIPROVINCIAL"/>
    <n v="810560"/>
    <n v="10776.66"/>
  </r>
  <r>
    <s v="2024"/>
    <x v="0"/>
    <x v="0"/>
    <x v="1"/>
    <x v="7"/>
    <x v="2"/>
    <s v="0218 - MINISTERIO DE MEDIO AMBIENTE Y RECURSOS NATURALES"/>
    <s v="0001 - MINISTERIO  DE MEDIO AMBIENTE Y RECURSOS NATURALES"/>
    <x v="3"/>
    <x v="9"/>
    <x v="73"/>
    <x v="6"/>
    <x v="43"/>
    <s v="N"/>
    <s v="00 - N/A"/>
    <s v="10 - FONDO GENERAL"/>
    <s v="(en blanco)"/>
    <s v="99 - MULTIPROVINCIAL"/>
    <n v="7500"/>
    <n v="0"/>
  </r>
  <r>
    <s v="2024"/>
    <x v="0"/>
    <x v="0"/>
    <x v="1"/>
    <x v="7"/>
    <x v="2"/>
    <s v="0218 - MINISTERIO DE MEDIO AMBIENTE Y RECURSOS NATURALES"/>
    <s v="0001 - MINISTERIO  DE MEDIO AMBIENTE Y RECURSOS NATURALES"/>
    <x v="3"/>
    <x v="9"/>
    <x v="73"/>
    <x v="6"/>
    <x v="43"/>
    <s v="N"/>
    <s v="00 - N/A"/>
    <s v="20 - FONDOS CON DESTINO ESPECÍFICO"/>
    <s v="(en blanco)"/>
    <s v="99 - MULTIPROVINCIAL"/>
    <n v="0"/>
    <n v="0"/>
  </r>
  <r>
    <s v="2024"/>
    <x v="0"/>
    <x v="0"/>
    <x v="1"/>
    <x v="7"/>
    <x v="2"/>
    <s v="0218 - MINISTERIO DE MEDIO AMBIENTE Y RECURSOS NATURALES"/>
    <s v="0001 - MINISTERIO  DE MEDIO AMBIENTE Y RECURSOS NATURALES"/>
    <x v="3"/>
    <x v="9"/>
    <x v="73"/>
    <x v="5"/>
    <x v="42"/>
    <s v="N"/>
    <s v="00 - N/A"/>
    <s v="10 - FONDO GENERAL"/>
    <s v="(en blanco)"/>
    <s v="99 - MULTIPROVINCIAL"/>
    <n v="1534000"/>
    <n v="0"/>
  </r>
  <r>
    <s v="2024"/>
    <x v="0"/>
    <x v="0"/>
    <x v="1"/>
    <x v="7"/>
    <x v="2"/>
    <s v="0218 - MINISTERIO DE MEDIO AMBIENTE Y RECURSOS NATURALES"/>
    <s v="0001 - MINISTERIO  DE MEDIO AMBIENTE Y RECURSOS NATURALES"/>
    <x v="3"/>
    <x v="9"/>
    <x v="74"/>
    <x v="6"/>
    <x v="36"/>
    <s v="N"/>
    <s v="00 - N/A"/>
    <s v="10 - FONDO GENERAL"/>
    <s v="(en blanco)"/>
    <s v="99 - MULTIPROVINCIAL"/>
    <n v="436820"/>
    <n v="0"/>
  </r>
  <r>
    <s v="2024"/>
    <x v="0"/>
    <x v="0"/>
    <x v="1"/>
    <x v="7"/>
    <x v="2"/>
    <s v="0218 - MINISTERIO DE MEDIO AMBIENTE Y RECURSOS NATURALES"/>
    <s v="0001 - MINISTERIO  DE MEDIO AMBIENTE Y RECURSOS NATURALES"/>
    <x v="3"/>
    <x v="9"/>
    <x v="74"/>
    <x v="6"/>
    <x v="36"/>
    <s v="N"/>
    <s v="00 - N/A"/>
    <s v="20 - FONDOS CON DESTINO ESPECÍFICO"/>
    <s v="(en blanco)"/>
    <s v="99 - MULTIPROVINCIAL"/>
    <n v="0"/>
    <n v="1920000"/>
  </r>
  <r>
    <s v="2024"/>
    <x v="0"/>
    <x v="0"/>
    <x v="1"/>
    <x v="7"/>
    <x v="2"/>
    <s v="0218 - MINISTERIO DE MEDIO AMBIENTE Y RECURSOS NATURALES"/>
    <s v="0001 - MINISTERIO  DE MEDIO AMBIENTE Y RECURSOS NATURALES"/>
    <x v="3"/>
    <x v="9"/>
    <x v="74"/>
    <x v="6"/>
    <x v="37"/>
    <s v="N"/>
    <s v="00 - N/A"/>
    <s v="10 - FONDO GENERAL"/>
    <s v="(en blanco)"/>
    <s v="99 - MULTIPROVINCIAL"/>
    <n v="46200"/>
    <n v="0"/>
  </r>
  <r>
    <s v="2024"/>
    <x v="0"/>
    <x v="0"/>
    <x v="1"/>
    <x v="7"/>
    <x v="2"/>
    <s v="0218 - MINISTERIO DE MEDIO AMBIENTE Y RECURSOS NATURALES"/>
    <s v="0001 - MINISTERIO  DE MEDIO AMBIENTE Y RECURSOS NATURALES"/>
    <x v="3"/>
    <x v="9"/>
    <x v="74"/>
    <x v="6"/>
    <x v="37"/>
    <s v="N"/>
    <s v="00 - N/A"/>
    <s v="20 - FONDOS CON DESTINO ESPECÍFICO"/>
    <s v="(en blanco)"/>
    <s v="99 - MULTIPROVINCIAL"/>
    <n v="0"/>
    <n v="0"/>
  </r>
  <r>
    <s v="2024"/>
    <x v="0"/>
    <x v="0"/>
    <x v="1"/>
    <x v="7"/>
    <x v="2"/>
    <s v="0218 - MINISTERIO DE MEDIO AMBIENTE Y RECURSOS NATURALES"/>
    <s v="0001 - MINISTERIO  DE MEDIO AMBIENTE Y RECURSOS NATURALES"/>
    <x v="3"/>
    <x v="9"/>
    <x v="74"/>
    <x v="6"/>
    <x v="40"/>
    <s v="N"/>
    <s v="00 - N/A"/>
    <s v="20 - FONDOS CON DESTINO ESPECÍFICO"/>
    <s v="(en blanco)"/>
    <s v="99 - MULTIPROVINCIAL"/>
    <n v="0"/>
    <n v="0"/>
  </r>
  <r>
    <s v="2024"/>
    <x v="0"/>
    <x v="0"/>
    <x v="1"/>
    <x v="7"/>
    <x v="2"/>
    <s v="0218 - MINISTERIO DE MEDIO AMBIENTE Y RECURSOS NATURALES"/>
    <s v="0001 - MINISTERIO  DE MEDIO AMBIENTE Y RECURSOS NATURALES"/>
    <x v="3"/>
    <x v="9"/>
    <x v="75"/>
    <x v="6"/>
    <x v="36"/>
    <s v="N"/>
    <s v="00 - N/A"/>
    <s v="10 - FONDO GENERAL"/>
    <s v="(en blanco)"/>
    <s v="99 - MULTIPROVINCIAL"/>
    <n v="90000"/>
    <n v="0"/>
  </r>
  <r>
    <s v="2024"/>
    <x v="0"/>
    <x v="0"/>
    <x v="1"/>
    <x v="7"/>
    <x v="2"/>
    <s v="0218 - MINISTERIO DE MEDIO AMBIENTE Y RECURSOS NATURALES"/>
    <s v="0001 - MINISTERIO  DE MEDIO AMBIENTE Y RECURSOS NATURALES"/>
    <x v="3"/>
    <x v="9"/>
    <x v="75"/>
    <x v="6"/>
    <x v="37"/>
    <s v="N"/>
    <s v="00 - N/A"/>
    <s v="10 - FONDO GENERAL"/>
    <s v="(en blanco)"/>
    <s v="99 - MULTIPROVINCIAL"/>
    <n v="8000"/>
    <n v="0"/>
  </r>
  <r>
    <s v="2024"/>
    <x v="0"/>
    <x v="0"/>
    <x v="1"/>
    <x v="7"/>
    <x v="2"/>
    <s v="0218 - MINISTERIO DE MEDIO AMBIENTE Y RECURSOS NATURALES"/>
    <s v="0001 - MINISTERIO  DE MEDIO AMBIENTE Y RECURSOS NATURALES"/>
    <x v="3"/>
    <x v="9"/>
    <x v="75"/>
    <x v="6"/>
    <x v="40"/>
    <s v="N"/>
    <s v="00 - N/A"/>
    <s v="10 - FONDO GENERAL"/>
    <s v="(en blanco)"/>
    <s v="99 - MULTIPROVINCIAL"/>
    <n v="9000"/>
    <n v="0"/>
  </r>
  <r>
    <s v="2024"/>
    <x v="0"/>
    <x v="0"/>
    <x v="1"/>
    <x v="7"/>
    <x v="2"/>
    <s v="0218 - MINISTERIO DE MEDIO AMBIENTE Y RECURSOS NATURALES"/>
    <s v="0001 - MINISTERIO  DE MEDIO AMBIENTE Y RECURSOS NATURALES"/>
    <x v="3"/>
    <x v="9"/>
    <x v="76"/>
    <x v="6"/>
    <x v="36"/>
    <s v="N"/>
    <s v="00 - N/A"/>
    <s v="10 - FONDO GENERAL"/>
    <s v="(en blanco)"/>
    <s v="99 - MULTIPROVINCIAL"/>
    <n v="550610"/>
    <n v="0"/>
  </r>
  <r>
    <s v="2024"/>
    <x v="0"/>
    <x v="0"/>
    <x v="1"/>
    <x v="7"/>
    <x v="2"/>
    <s v="0218 - MINISTERIO DE MEDIO AMBIENTE Y RECURSOS NATURALES"/>
    <s v="0001 - MINISTERIO  DE MEDIO AMBIENTE Y RECURSOS NATURALES"/>
    <x v="3"/>
    <x v="9"/>
    <x v="76"/>
    <x v="6"/>
    <x v="36"/>
    <s v="N"/>
    <s v="00 - N/A"/>
    <s v="20 - FONDOS CON DESTINO ESPECÍFICO"/>
    <s v="(en blanco)"/>
    <s v="99 - MULTIPROVINCIAL"/>
    <n v="0"/>
    <n v="0"/>
  </r>
  <r>
    <s v="2024"/>
    <x v="0"/>
    <x v="0"/>
    <x v="1"/>
    <x v="7"/>
    <x v="2"/>
    <s v="0218 - MINISTERIO DE MEDIO AMBIENTE Y RECURSOS NATURALES"/>
    <s v="0001 - MINISTERIO  DE MEDIO AMBIENTE Y RECURSOS NATURALES"/>
    <x v="3"/>
    <x v="9"/>
    <x v="76"/>
    <x v="6"/>
    <x v="37"/>
    <s v="N"/>
    <s v="00 - N/A"/>
    <s v="10 - FONDO GENERAL"/>
    <s v="(en blanco)"/>
    <s v="99 - MULTIPROVINCIAL"/>
    <n v="140000"/>
    <n v="0"/>
  </r>
  <r>
    <s v="2024"/>
    <x v="0"/>
    <x v="0"/>
    <x v="1"/>
    <x v="7"/>
    <x v="2"/>
    <s v="0218 - MINISTERIO DE MEDIO AMBIENTE Y RECURSOS NATURALES"/>
    <s v="0001 - MINISTERIO  DE MEDIO AMBIENTE Y RECURSOS NATURALES"/>
    <x v="3"/>
    <x v="9"/>
    <x v="76"/>
    <x v="6"/>
    <x v="38"/>
    <s v="N"/>
    <s v="00 - N/A"/>
    <s v="10 - FONDO GENERAL"/>
    <s v="(en blanco)"/>
    <s v="99 - MULTIPROVINCIAL"/>
    <n v="329204"/>
    <n v="0"/>
  </r>
  <r>
    <s v="2024"/>
    <x v="0"/>
    <x v="0"/>
    <x v="1"/>
    <x v="7"/>
    <x v="2"/>
    <s v="0218 - MINISTERIO DE MEDIO AMBIENTE Y RECURSOS NATURALES"/>
    <s v="0001 - MINISTERIO  DE MEDIO AMBIENTE Y RECURSOS NATURALES"/>
    <x v="3"/>
    <x v="9"/>
    <x v="76"/>
    <x v="6"/>
    <x v="38"/>
    <s v="N"/>
    <s v="00 - N/A"/>
    <s v="20 - FONDOS CON DESTINO ESPECÍFICO"/>
    <s v="(en blanco)"/>
    <s v="99 - MULTIPROVINCIAL"/>
    <n v="0"/>
    <n v="0"/>
  </r>
  <r>
    <s v="2024"/>
    <x v="0"/>
    <x v="0"/>
    <x v="1"/>
    <x v="7"/>
    <x v="2"/>
    <s v="0218 - MINISTERIO DE MEDIO AMBIENTE Y RECURSOS NATURALES"/>
    <s v="0001 - MINISTERIO  DE MEDIO AMBIENTE Y RECURSOS NATURALES"/>
    <x v="3"/>
    <x v="9"/>
    <x v="76"/>
    <x v="6"/>
    <x v="39"/>
    <s v="N"/>
    <s v="00 - N/A"/>
    <s v="10 - FONDO GENERAL"/>
    <s v="(en blanco)"/>
    <s v="99 - MULTIPROVINCIAL"/>
    <n v="4231175"/>
    <n v="0"/>
  </r>
  <r>
    <s v="2024"/>
    <x v="0"/>
    <x v="0"/>
    <x v="1"/>
    <x v="7"/>
    <x v="2"/>
    <s v="0218 - MINISTERIO DE MEDIO AMBIENTE Y RECURSOS NATURALES"/>
    <s v="0001 - MINISTERIO  DE MEDIO AMBIENTE Y RECURSOS NATURALES"/>
    <x v="3"/>
    <x v="9"/>
    <x v="76"/>
    <x v="6"/>
    <x v="39"/>
    <s v="N"/>
    <s v="00 - N/A"/>
    <s v="20 - FONDOS CON DESTINO ESPECÍFICO"/>
    <s v="(en blanco)"/>
    <s v="99 - MULTIPROVINCIAL"/>
    <n v="0"/>
    <n v="0"/>
  </r>
  <r>
    <s v="2024"/>
    <x v="0"/>
    <x v="0"/>
    <x v="1"/>
    <x v="7"/>
    <x v="2"/>
    <s v="0218 - MINISTERIO DE MEDIO AMBIENTE Y RECURSOS NATURALES"/>
    <s v="0001 - MINISTERIO  DE MEDIO AMBIENTE Y RECURSOS NATURALES"/>
    <x v="3"/>
    <x v="9"/>
    <x v="76"/>
    <x v="6"/>
    <x v="40"/>
    <s v="N"/>
    <s v="00 - N/A"/>
    <s v="10 - FONDO GENERAL"/>
    <s v="(en blanco)"/>
    <s v="99 - MULTIPROVINCIAL"/>
    <n v="75900"/>
    <n v="0"/>
  </r>
  <r>
    <s v="2024"/>
    <x v="0"/>
    <x v="0"/>
    <x v="1"/>
    <x v="7"/>
    <x v="2"/>
    <s v="0218 - MINISTERIO DE MEDIO AMBIENTE Y RECURSOS NATURALES"/>
    <s v="0001 - MINISTERIO  DE MEDIO AMBIENTE Y RECURSOS NATURALES"/>
    <x v="3"/>
    <x v="9"/>
    <x v="76"/>
    <x v="6"/>
    <x v="40"/>
    <s v="N"/>
    <s v="00 - N/A"/>
    <s v="20 - FONDOS CON DESTINO ESPECÍFICO"/>
    <s v="(en blanco)"/>
    <s v="99 - MULTIPROVINCIAL"/>
    <n v="0"/>
    <n v="0"/>
  </r>
  <r>
    <s v="2024"/>
    <x v="0"/>
    <x v="0"/>
    <x v="1"/>
    <x v="7"/>
    <x v="2"/>
    <s v="0218 - MINISTERIO DE MEDIO AMBIENTE Y RECURSOS NATURALES"/>
    <s v="0001 - MINISTERIO  DE MEDIO AMBIENTE Y RECURSOS NATURALES"/>
    <x v="3"/>
    <x v="9"/>
    <x v="76"/>
    <x v="6"/>
    <x v="43"/>
    <s v="N"/>
    <s v="00 - N/A"/>
    <s v="10 - FONDO GENERAL"/>
    <s v="(en blanco)"/>
    <s v="99 - MULTIPROVINCIAL"/>
    <n v="40638"/>
    <n v="0"/>
  </r>
  <r>
    <s v="2024"/>
    <x v="0"/>
    <x v="0"/>
    <x v="1"/>
    <x v="7"/>
    <x v="2"/>
    <s v="0218 - MINISTERIO DE MEDIO AMBIENTE Y RECURSOS NATURALES"/>
    <s v="0001 - MINISTERIO  DE MEDIO AMBIENTE Y RECURSOS NATURALES"/>
    <x v="3"/>
    <x v="9"/>
    <x v="38"/>
    <x v="6"/>
    <x v="36"/>
    <s v="N"/>
    <s v="00 - N/A"/>
    <s v="10 - FONDO GENERAL"/>
    <s v="(en blanco)"/>
    <s v="99 - MULTIPROVINCIAL"/>
    <n v="460995"/>
    <n v="0"/>
  </r>
  <r>
    <s v="2024"/>
    <x v="0"/>
    <x v="0"/>
    <x v="1"/>
    <x v="7"/>
    <x v="2"/>
    <s v="0218 - MINISTERIO DE MEDIO AMBIENTE Y RECURSOS NATURALES"/>
    <s v="0001 - MINISTERIO  DE MEDIO AMBIENTE Y RECURSOS NATURALES"/>
    <x v="3"/>
    <x v="9"/>
    <x v="38"/>
    <x v="6"/>
    <x v="36"/>
    <s v="N"/>
    <s v="00 - N/A"/>
    <s v="20 - FONDOS CON DESTINO ESPECÍFICO"/>
    <s v="(en blanco)"/>
    <s v="99 - MULTIPROVINCIAL"/>
    <n v="0"/>
    <n v="0"/>
  </r>
  <r>
    <s v="2024"/>
    <x v="0"/>
    <x v="0"/>
    <x v="1"/>
    <x v="7"/>
    <x v="2"/>
    <s v="0218 - MINISTERIO DE MEDIO AMBIENTE Y RECURSOS NATURALES"/>
    <s v="0001 - MINISTERIO  DE MEDIO AMBIENTE Y RECURSOS NATURALES"/>
    <x v="3"/>
    <x v="9"/>
    <x v="38"/>
    <x v="6"/>
    <x v="37"/>
    <s v="N"/>
    <s v="00 - N/A"/>
    <s v="10 - FONDO GENERAL"/>
    <s v="(en blanco)"/>
    <s v="99 - MULTIPROVINCIAL"/>
    <n v="50000"/>
    <n v="0"/>
  </r>
  <r>
    <s v="2024"/>
    <x v="0"/>
    <x v="0"/>
    <x v="1"/>
    <x v="7"/>
    <x v="2"/>
    <s v="0218 - MINISTERIO DE MEDIO AMBIENTE Y RECURSOS NATURALES"/>
    <s v="0001 - MINISTERIO  DE MEDIO AMBIENTE Y RECURSOS NATURALES"/>
    <x v="3"/>
    <x v="9"/>
    <x v="38"/>
    <x v="6"/>
    <x v="40"/>
    <s v="N"/>
    <s v="00 - N/A"/>
    <s v="20 - FONDOS CON DESTINO ESPECÍFICO"/>
    <s v="(en blanco)"/>
    <s v="99 - MULTIPROVINCIAL"/>
    <n v="0"/>
    <n v="0"/>
  </r>
  <r>
    <s v="2024"/>
    <x v="0"/>
    <x v="0"/>
    <x v="1"/>
    <x v="7"/>
    <x v="2"/>
    <s v="0218 - MINISTERIO DE MEDIO AMBIENTE Y RECURSOS NATURALES"/>
    <s v="0001 - MINISTERIO  DE MEDIO AMBIENTE Y RECURSOS NATURALES"/>
    <x v="3"/>
    <x v="9"/>
    <x v="77"/>
    <x v="6"/>
    <x v="36"/>
    <s v="N"/>
    <s v="00 - N/A"/>
    <s v="10 - FONDO GENERAL"/>
    <s v="(en blanco)"/>
    <s v="99 - MULTIPROVINCIAL"/>
    <n v="6584972"/>
    <n v="0"/>
  </r>
  <r>
    <s v="2024"/>
    <x v="0"/>
    <x v="0"/>
    <x v="1"/>
    <x v="7"/>
    <x v="2"/>
    <s v="0218 - MINISTERIO DE MEDIO AMBIENTE Y RECURSOS NATURALES"/>
    <s v="0001 - MINISTERIO  DE MEDIO AMBIENTE Y RECURSOS NATURALES"/>
    <x v="3"/>
    <x v="9"/>
    <x v="77"/>
    <x v="6"/>
    <x v="36"/>
    <s v="N"/>
    <s v="00 - N/A"/>
    <s v="20 - FONDOS CON DESTINO ESPECÍFICO"/>
    <s v="(en blanco)"/>
    <s v="99 - MULTIPROVINCIAL"/>
    <n v="0"/>
    <n v="0"/>
  </r>
  <r>
    <s v="2024"/>
    <x v="0"/>
    <x v="0"/>
    <x v="1"/>
    <x v="7"/>
    <x v="2"/>
    <s v="0218 - MINISTERIO DE MEDIO AMBIENTE Y RECURSOS NATURALES"/>
    <s v="0001 - MINISTERIO  DE MEDIO AMBIENTE Y RECURSOS NATURALES"/>
    <x v="3"/>
    <x v="9"/>
    <x v="77"/>
    <x v="6"/>
    <x v="37"/>
    <s v="N"/>
    <s v="00 - N/A"/>
    <s v="10 - FONDO GENERAL"/>
    <s v="(en blanco)"/>
    <s v="99 - MULTIPROVINCIAL"/>
    <n v="233500"/>
    <n v="0"/>
  </r>
  <r>
    <s v="2024"/>
    <x v="0"/>
    <x v="0"/>
    <x v="1"/>
    <x v="7"/>
    <x v="2"/>
    <s v="0218 - MINISTERIO DE MEDIO AMBIENTE Y RECURSOS NATURALES"/>
    <s v="0001 - MINISTERIO  DE MEDIO AMBIENTE Y RECURSOS NATURALES"/>
    <x v="3"/>
    <x v="9"/>
    <x v="77"/>
    <x v="6"/>
    <x v="37"/>
    <s v="N"/>
    <s v="00 - N/A"/>
    <s v="20 - FONDOS CON DESTINO ESPECÍFICO"/>
    <s v="(en blanco)"/>
    <s v="99 - MULTIPROVINCIAL"/>
    <n v="0"/>
    <n v="0"/>
  </r>
  <r>
    <s v="2024"/>
    <x v="0"/>
    <x v="0"/>
    <x v="1"/>
    <x v="7"/>
    <x v="2"/>
    <s v="0218 - MINISTERIO DE MEDIO AMBIENTE Y RECURSOS NATURALES"/>
    <s v="0001 - MINISTERIO  DE MEDIO AMBIENTE Y RECURSOS NATURALES"/>
    <x v="3"/>
    <x v="9"/>
    <x v="77"/>
    <x v="6"/>
    <x v="38"/>
    <s v="N"/>
    <s v="00 - N/A"/>
    <s v="10 - FONDO GENERAL"/>
    <s v="(en blanco)"/>
    <s v="99 - MULTIPROVINCIAL"/>
    <n v="16691008"/>
    <n v="0"/>
  </r>
  <r>
    <s v="2024"/>
    <x v="0"/>
    <x v="0"/>
    <x v="1"/>
    <x v="7"/>
    <x v="2"/>
    <s v="0218 - MINISTERIO DE MEDIO AMBIENTE Y RECURSOS NATURALES"/>
    <s v="0001 - MINISTERIO  DE MEDIO AMBIENTE Y RECURSOS NATURALES"/>
    <x v="3"/>
    <x v="9"/>
    <x v="77"/>
    <x v="6"/>
    <x v="38"/>
    <s v="N"/>
    <s v="00 - N/A"/>
    <s v="20 - FONDOS CON DESTINO ESPECÍFICO"/>
    <s v="(en blanco)"/>
    <s v="99 - MULTIPROVINCIAL"/>
    <n v="0"/>
    <n v="56706.22"/>
  </r>
  <r>
    <s v="2024"/>
    <x v="0"/>
    <x v="0"/>
    <x v="1"/>
    <x v="7"/>
    <x v="2"/>
    <s v="0218 - MINISTERIO DE MEDIO AMBIENTE Y RECURSOS NATURALES"/>
    <s v="0001 - MINISTERIO  DE MEDIO AMBIENTE Y RECURSOS NATURALES"/>
    <x v="3"/>
    <x v="9"/>
    <x v="77"/>
    <x v="6"/>
    <x v="39"/>
    <s v="N"/>
    <s v="00 - N/A"/>
    <s v="20 - FONDOS CON DESTINO ESPECÍFICO"/>
    <s v="(en blanco)"/>
    <s v="99 - MULTIPROVINCIAL"/>
    <n v="0"/>
    <n v="0"/>
  </r>
  <r>
    <s v="2024"/>
    <x v="0"/>
    <x v="0"/>
    <x v="1"/>
    <x v="7"/>
    <x v="2"/>
    <s v="0218 - MINISTERIO DE MEDIO AMBIENTE Y RECURSOS NATURALES"/>
    <s v="0001 - MINISTERIO  DE MEDIO AMBIENTE Y RECURSOS NATURALES"/>
    <x v="3"/>
    <x v="9"/>
    <x v="77"/>
    <x v="6"/>
    <x v="40"/>
    <s v="N"/>
    <s v="00 - N/A"/>
    <s v="10 - FONDO GENERAL"/>
    <s v="(en blanco)"/>
    <s v="99 - MULTIPROVINCIAL"/>
    <n v="188445"/>
    <n v="0"/>
  </r>
  <r>
    <s v="2024"/>
    <x v="0"/>
    <x v="0"/>
    <x v="1"/>
    <x v="7"/>
    <x v="2"/>
    <s v="0218 - MINISTERIO DE MEDIO AMBIENTE Y RECURSOS NATURALES"/>
    <s v="0001 - MINISTERIO  DE MEDIO AMBIENTE Y RECURSOS NATURALES"/>
    <x v="3"/>
    <x v="9"/>
    <x v="77"/>
    <x v="6"/>
    <x v="43"/>
    <s v="N"/>
    <s v="00 - N/A"/>
    <s v="10 - FONDO GENERAL"/>
    <s v="(en blanco)"/>
    <s v="99 - MULTIPROVINCIAL"/>
    <n v="7500"/>
    <n v="0"/>
  </r>
  <r>
    <s v="2024"/>
    <x v="0"/>
    <x v="0"/>
    <x v="1"/>
    <x v="7"/>
    <x v="2"/>
    <s v="0218 - MINISTERIO DE MEDIO AMBIENTE Y RECURSOS NATURALES"/>
    <s v="0001 - MINISTERIO  DE MEDIO AMBIENTE Y RECURSOS NATURALES"/>
    <x v="3"/>
    <x v="9"/>
    <x v="35"/>
    <x v="6"/>
    <x v="36"/>
    <s v="N"/>
    <s v="00 - N/A"/>
    <s v="10 - FONDO GENERAL"/>
    <s v="(en blanco)"/>
    <s v="99 - MULTIPROVINCIAL"/>
    <n v="9542755"/>
    <n v="300000"/>
  </r>
  <r>
    <s v="2024"/>
    <x v="0"/>
    <x v="0"/>
    <x v="1"/>
    <x v="7"/>
    <x v="2"/>
    <s v="0218 - MINISTERIO DE MEDIO AMBIENTE Y RECURSOS NATURALES"/>
    <s v="0001 - MINISTERIO  DE MEDIO AMBIENTE Y RECURSOS NATURALES"/>
    <x v="3"/>
    <x v="9"/>
    <x v="35"/>
    <x v="6"/>
    <x v="36"/>
    <s v="N"/>
    <s v="00 - N/A"/>
    <s v="20 - FONDOS CON DESTINO ESPECÍFICO"/>
    <s v="(en blanco)"/>
    <s v="99 - MULTIPROVINCIAL"/>
    <n v="0"/>
    <n v="0"/>
  </r>
  <r>
    <s v="2024"/>
    <x v="0"/>
    <x v="0"/>
    <x v="1"/>
    <x v="7"/>
    <x v="2"/>
    <s v="0218 - MINISTERIO DE MEDIO AMBIENTE Y RECURSOS NATURALES"/>
    <s v="0001 - MINISTERIO  DE MEDIO AMBIENTE Y RECURSOS NATURALES"/>
    <x v="3"/>
    <x v="9"/>
    <x v="35"/>
    <x v="6"/>
    <x v="37"/>
    <s v="N"/>
    <s v="00 - N/A"/>
    <s v="10 - FONDO GENERAL"/>
    <s v="(en blanco)"/>
    <s v="99 - MULTIPROVINCIAL"/>
    <n v="2559075"/>
    <n v="40000"/>
  </r>
  <r>
    <s v="2024"/>
    <x v="0"/>
    <x v="0"/>
    <x v="1"/>
    <x v="7"/>
    <x v="2"/>
    <s v="0218 - MINISTERIO DE MEDIO AMBIENTE Y RECURSOS NATURALES"/>
    <s v="0001 - MINISTERIO  DE MEDIO AMBIENTE Y RECURSOS NATURALES"/>
    <x v="3"/>
    <x v="9"/>
    <x v="35"/>
    <x v="6"/>
    <x v="37"/>
    <s v="N"/>
    <s v="00 - N/A"/>
    <s v="20 - FONDOS CON DESTINO ESPECÍFICO"/>
    <s v="(en blanco)"/>
    <s v="99 - MULTIPROVINCIAL"/>
    <n v="0"/>
    <n v="0"/>
  </r>
  <r>
    <s v="2024"/>
    <x v="0"/>
    <x v="0"/>
    <x v="1"/>
    <x v="7"/>
    <x v="2"/>
    <s v="0218 - MINISTERIO DE MEDIO AMBIENTE Y RECURSOS NATURALES"/>
    <s v="0001 - MINISTERIO  DE MEDIO AMBIENTE Y RECURSOS NATURALES"/>
    <x v="3"/>
    <x v="9"/>
    <x v="35"/>
    <x v="6"/>
    <x v="38"/>
    <s v="N"/>
    <s v="00 - N/A"/>
    <s v="10 - FONDO GENERAL"/>
    <s v="(en blanco)"/>
    <s v="99 - MULTIPROVINCIAL"/>
    <n v="174733"/>
    <n v="0"/>
  </r>
  <r>
    <s v="2024"/>
    <x v="0"/>
    <x v="0"/>
    <x v="1"/>
    <x v="7"/>
    <x v="2"/>
    <s v="0218 - MINISTERIO DE MEDIO AMBIENTE Y RECURSOS NATURALES"/>
    <s v="0001 - MINISTERIO  DE MEDIO AMBIENTE Y RECURSOS NATURALES"/>
    <x v="3"/>
    <x v="9"/>
    <x v="35"/>
    <x v="6"/>
    <x v="38"/>
    <s v="N"/>
    <s v="00 - N/A"/>
    <s v="20 - FONDOS CON DESTINO ESPECÍFICO"/>
    <s v="(en blanco)"/>
    <s v="99 - MULTIPROVINCIAL"/>
    <n v="0"/>
    <n v="0"/>
  </r>
  <r>
    <s v="2024"/>
    <x v="0"/>
    <x v="0"/>
    <x v="1"/>
    <x v="7"/>
    <x v="2"/>
    <s v="0218 - MINISTERIO DE MEDIO AMBIENTE Y RECURSOS NATURALES"/>
    <s v="0001 - MINISTERIO  DE MEDIO AMBIENTE Y RECURSOS NATURALES"/>
    <x v="3"/>
    <x v="9"/>
    <x v="35"/>
    <x v="6"/>
    <x v="39"/>
    <s v="N"/>
    <s v="00 - N/A"/>
    <s v="10 - FONDO GENERAL"/>
    <s v="(en blanco)"/>
    <s v="99 - MULTIPROVINCIAL"/>
    <n v="26087042"/>
    <n v="0"/>
  </r>
  <r>
    <s v="2024"/>
    <x v="0"/>
    <x v="0"/>
    <x v="1"/>
    <x v="7"/>
    <x v="2"/>
    <s v="0218 - MINISTERIO DE MEDIO AMBIENTE Y RECURSOS NATURALES"/>
    <s v="0001 - MINISTERIO  DE MEDIO AMBIENTE Y RECURSOS NATURALES"/>
    <x v="3"/>
    <x v="9"/>
    <x v="35"/>
    <x v="6"/>
    <x v="39"/>
    <s v="N"/>
    <s v="00 - N/A"/>
    <s v="20 - FONDOS CON DESTINO ESPECÍFICO"/>
    <s v="(en blanco)"/>
    <s v="99 - MULTIPROVINCIAL"/>
    <n v="0"/>
    <n v="0"/>
  </r>
  <r>
    <s v="2024"/>
    <x v="0"/>
    <x v="0"/>
    <x v="1"/>
    <x v="7"/>
    <x v="2"/>
    <s v="0218 - MINISTERIO DE MEDIO AMBIENTE Y RECURSOS NATURALES"/>
    <s v="0001 - MINISTERIO  DE MEDIO AMBIENTE Y RECURSOS NATURALES"/>
    <x v="3"/>
    <x v="9"/>
    <x v="35"/>
    <x v="6"/>
    <x v="40"/>
    <s v="N"/>
    <s v="00 - N/A"/>
    <s v="10 - FONDO GENERAL"/>
    <s v="(en blanco)"/>
    <s v="99 - MULTIPROVINCIAL"/>
    <n v="11286742"/>
    <n v="63177.2"/>
  </r>
  <r>
    <s v="2024"/>
    <x v="0"/>
    <x v="0"/>
    <x v="1"/>
    <x v="7"/>
    <x v="2"/>
    <s v="0218 - MINISTERIO DE MEDIO AMBIENTE Y RECURSOS NATURALES"/>
    <s v="0001 - MINISTERIO  DE MEDIO AMBIENTE Y RECURSOS NATURALES"/>
    <x v="3"/>
    <x v="9"/>
    <x v="35"/>
    <x v="6"/>
    <x v="40"/>
    <s v="N"/>
    <s v="00 - N/A"/>
    <s v="20 - FONDOS CON DESTINO ESPECÍFICO"/>
    <s v="(en blanco)"/>
    <s v="99 - MULTIPROVINCIAL"/>
    <n v="0"/>
    <n v="0"/>
  </r>
  <r>
    <s v="2024"/>
    <x v="0"/>
    <x v="0"/>
    <x v="1"/>
    <x v="7"/>
    <x v="2"/>
    <s v="0218 - MINISTERIO DE MEDIO AMBIENTE Y RECURSOS NATURALES"/>
    <s v="0001 - MINISTERIO  DE MEDIO AMBIENTE Y RECURSOS NATURALES"/>
    <x v="3"/>
    <x v="9"/>
    <x v="35"/>
    <x v="6"/>
    <x v="43"/>
    <s v="N"/>
    <s v="00 - N/A"/>
    <s v="10 - FONDO GENERAL"/>
    <s v="(en blanco)"/>
    <s v="99 - MULTIPROVINCIAL"/>
    <n v="10332500"/>
    <n v="0"/>
  </r>
  <r>
    <s v="2024"/>
    <x v="0"/>
    <x v="0"/>
    <x v="1"/>
    <x v="7"/>
    <x v="2"/>
    <s v="0218 - MINISTERIO DE MEDIO AMBIENTE Y RECURSOS NATURALES"/>
    <s v="0001 - MINISTERIO  DE MEDIO AMBIENTE Y RECURSOS NATURALES"/>
    <x v="3"/>
    <x v="9"/>
    <x v="35"/>
    <x v="6"/>
    <x v="43"/>
    <s v="N"/>
    <s v="00 - N/A"/>
    <s v="20 - FONDOS CON DESTINO ESPECÍFICO"/>
    <s v="(en blanco)"/>
    <s v="99 - MULTIPROVINCIAL"/>
    <n v="0"/>
    <n v="0"/>
  </r>
  <r>
    <s v="2024"/>
    <x v="0"/>
    <x v="0"/>
    <x v="1"/>
    <x v="7"/>
    <x v="2"/>
    <s v="0218 - MINISTERIO DE MEDIO AMBIENTE Y RECURSOS NATURALES"/>
    <s v="0001 - MINISTERIO  DE MEDIO AMBIENTE Y RECURSOS NATURALES"/>
    <x v="3"/>
    <x v="9"/>
    <x v="35"/>
    <x v="6"/>
    <x v="44"/>
    <s v="N"/>
    <s v="00 - N/A"/>
    <s v="10 - FONDO GENERAL"/>
    <s v="(en blanco)"/>
    <s v="99 - MULTIPROVINCIAL"/>
    <n v="210000"/>
    <n v="0"/>
  </r>
  <r>
    <s v="2024"/>
    <x v="0"/>
    <x v="0"/>
    <x v="1"/>
    <x v="7"/>
    <x v="2"/>
    <s v="0218 - MINISTERIO DE MEDIO AMBIENTE Y RECURSOS NATURALES"/>
    <s v="0001 - MINISTERIO  DE MEDIO AMBIENTE Y RECURSOS NATURALES"/>
    <x v="3"/>
    <x v="9"/>
    <x v="78"/>
    <x v="6"/>
    <x v="36"/>
    <s v="N"/>
    <s v="00 - N/A"/>
    <s v="10 - FONDO GENERAL"/>
    <s v="(en blanco)"/>
    <s v="99 - MULTIPROVINCIAL"/>
    <n v="180000"/>
    <n v="0"/>
  </r>
  <r>
    <s v="2024"/>
    <x v="0"/>
    <x v="0"/>
    <x v="1"/>
    <x v="7"/>
    <x v="2"/>
    <s v="0218 - MINISTERIO DE MEDIO AMBIENTE Y RECURSOS NATURALES"/>
    <s v="0001 - MINISTERIO  DE MEDIO AMBIENTE Y RECURSOS NATURALES"/>
    <x v="3"/>
    <x v="9"/>
    <x v="78"/>
    <x v="6"/>
    <x v="36"/>
    <s v="N"/>
    <s v="00 - N/A"/>
    <s v="20 - FONDOS CON DESTINO ESPECÍFICO"/>
    <s v="(en blanco)"/>
    <s v="99 - MULTIPROVINCIAL"/>
    <n v="0"/>
    <n v="0"/>
  </r>
  <r>
    <s v="2024"/>
    <x v="0"/>
    <x v="0"/>
    <x v="1"/>
    <x v="7"/>
    <x v="2"/>
    <s v="0218 - MINISTERIO DE MEDIO AMBIENTE Y RECURSOS NATURALES"/>
    <s v="0001 - MINISTERIO  DE MEDIO AMBIENTE Y RECURSOS NATURALES"/>
    <x v="3"/>
    <x v="9"/>
    <x v="78"/>
    <x v="6"/>
    <x v="37"/>
    <s v="N"/>
    <s v="00 - N/A"/>
    <s v="10 - FONDO GENERAL"/>
    <s v="(en blanco)"/>
    <s v="99 - MULTIPROVINCIAL"/>
    <n v="30000"/>
    <n v="0"/>
  </r>
  <r>
    <s v="2024"/>
    <x v="0"/>
    <x v="0"/>
    <x v="1"/>
    <x v="7"/>
    <x v="2"/>
    <s v="0218 - MINISTERIO DE MEDIO AMBIENTE Y RECURSOS NATURALES"/>
    <s v="0001 - MINISTERIO  DE MEDIO AMBIENTE Y RECURSOS NATURALES"/>
    <x v="3"/>
    <x v="9"/>
    <x v="78"/>
    <x v="6"/>
    <x v="37"/>
    <s v="N"/>
    <s v="00 - N/A"/>
    <s v="20 - FONDOS CON DESTINO ESPECÍFICO"/>
    <s v="(en blanco)"/>
    <s v="99 - MULTIPROVINCIAL"/>
    <n v="0"/>
    <n v="0"/>
  </r>
  <r>
    <s v="2024"/>
    <x v="0"/>
    <x v="0"/>
    <x v="1"/>
    <x v="7"/>
    <x v="2"/>
    <s v="0218 - MINISTERIO DE MEDIO AMBIENTE Y RECURSOS NATURALES"/>
    <s v="0001 - MINISTERIO  DE MEDIO AMBIENTE Y RECURSOS NATURALES"/>
    <x v="3"/>
    <x v="9"/>
    <x v="78"/>
    <x v="6"/>
    <x v="38"/>
    <s v="N"/>
    <s v="00 - N/A"/>
    <s v="20 - FONDOS CON DESTINO ESPECÍFICO"/>
    <s v="(en blanco)"/>
    <s v="99 - MULTIPROVINCIAL"/>
    <n v="0"/>
    <n v="0"/>
  </r>
  <r>
    <s v="2024"/>
    <x v="0"/>
    <x v="0"/>
    <x v="1"/>
    <x v="7"/>
    <x v="2"/>
    <s v="0218 - MINISTERIO DE MEDIO AMBIENTE Y RECURSOS NATURALES"/>
    <s v="0001 - MINISTERIO  DE MEDIO AMBIENTE Y RECURSOS NATURALES"/>
    <x v="3"/>
    <x v="9"/>
    <x v="78"/>
    <x v="6"/>
    <x v="39"/>
    <s v="N"/>
    <s v="00 - N/A"/>
    <s v="20 - FONDOS CON DESTINO ESPECÍFICO"/>
    <s v="(en blanco)"/>
    <s v="99 - MULTIPROVINCIAL"/>
    <n v="4231175"/>
    <n v="0"/>
  </r>
  <r>
    <s v="2024"/>
    <x v="0"/>
    <x v="0"/>
    <x v="1"/>
    <x v="7"/>
    <x v="2"/>
    <s v="0218 - MINISTERIO DE MEDIO AMBIENTE Y RECURSOS NATURALES"/>
    <s v="0001 - MINISTERIO  DE MEDIO AMBIENTE Y RECURSOS NATURALES"/>
    <x v="3"/>
    <x v="9"/>
    <x v="78"/>
    <x v="6"/>
    <x v="45"/>
    <s v="N"/>
    <s v="00 - N/A"/>
    <s v="20 - FONDOS CON DESTINO ESPECÍFICO"/>
    <s v="(en blanco)"/>
    <s v="99 - MULTIPROVINCIAL"/>
    <n v="0"/>
    <n v="0"/>
  </r>
  <r>
    <s v="2024"/>
    <x v="0"/>
    <x v="0"/>
    <x v="1"/>
    <x v="7"/>
    <x v="2"/>
    <s v="0218 - MINISTERIO DE MEDIO AMBIENTE Y RECURSOS NATURALES"/>
    <s v="0001 - MINISTERIO  DE MEDIO AMBIENTE Y RECURSOS NATURALES"/>
    <x v="3"/>
    <x v="9"/>
    <x v="79"/>
    <x v="6"/>
    <x v="36"/>
    <s v="N"/>
    <s v="00 - N/A"/>
    <s v="10 - FONDO GENERAL"/>
    <s v="(en blanco)"/>
    <s v="99 - MULTIPROVINCIAL"/>
    <n v="1769900"/>
    <n v="0"/>
  </r>
  <r>
    <s v="2024"/>
    <x v="0"/>
    <x v="0"/>
    <x v="1"/>
    <x v="7"/>
    <x v="2"/>
    <s v="0218 - MINISTERIO DE MEDIO AMBIENTE Y RECURSOS NATURALES"/>
    <s v="0001 - MINISTERIO  DE MEDIO AMBIENTE Y RECURSOS NATURALES"/>
    <x v="3"/>
    <x v="9"/>
    <x v="79"/>
    <x v="6"/>
    <x v="36"/>
    <s v="N"/>
    <s v="00 - N/A"/>
    <s v="20 - FONDOS CON DESTINO ESPECÍFICO"/>
    <s v="(en blanco)"/>
    <s v="99 - MULTIPROVINCIAL"/>
    <n v="0"/>
    <n v="0"/>
  </r>
  <r>
    <s v="2024"/>
    <x v="0"/>
    <x v="0"/>
    <x v="1"/>
    <x v="7"/>
    <x v="2"/>
    <s v="0218 - MINISTERIO DE MEDIO AMBIENTE Y RECURSOS NATURALES"/>
    <s v="0001 - MINISTERIO  DE MEDIO AMBIENTE Y RECURSOS NATURALES"/>
    <x v="3"/>
    <x v="9"/>
    <x v="79"/>
    <x v="6"/>
    <x v="37"/>
    <s v="N"/>
    <s v="00 - N/A"/>
    <s v="10 - FONDO GENERAL"/>
    <s v="(en blanco)"/>
    <s v="99 - MULTIPROVINCIAL"/>
    <n v="18000"/>
    <n v="0"/>
  </r>
  <r>
    <s v="2024"/>
    <x v="0"/>
    <x v="0"/>
    <x v="1"/>
    <x v="7"/>
    <x v="2"/>
    <s v="0218 - MINISTERIO DE MEDIO AMBIENTE Y RECURSOS NATURALES"/>
    <s v="0001 - MINISTERIO  DE MEDIO AMBIENTE Y RECURSOS NATURALES"/>
    <x v="3"/>
    <x v="9"/>
    <x v="79"/>
    <x v="6"/>
    <x v="37"/>
    <s v="N"/>
    <s v="00 - N/A"/>
    <s v="20 - FONDOS CON DESTINO ESPECÍFICO"/>
    <s v="(en blanco)"/>
    <s v="99 - MULTIPROVINCIAL"/>
    <n v="0"/>
    <n v="0"/>
  </r>
  <r>
    <s v="2024"/>
    <x v="0"/>
    <x v="0"/>
    <x v="1"/>
    <x v="7"/>
    <x v="2"/>
    <s v="0218 - MINISTERIO DE MEDIO AMBIENTE Y RECURSOS NATURALES"/>
    <s v="0001 - MINISTERIO  DE MEDIO AMBIENTE Y RECURSOS NATURALES"/>
    <x v="3"/>
    <x v="9"/>
    <x v="79"/>
    <x v="6"/>
    <x v="38"/>
    <s v="N"/>
    <s v="00 - N/A"/>
    <s v="10 - FONDO GENERAL"/>
    <s v="(en blanco)"/>
    <s v="99 - MULTIPROVINCIAL"/>
    <n v="122000"/>
    <n v="0"/>
  </r>
  <r>
    <s v="2024"/>
    <x v="0"/>
    <x v="0"/>
    <x v="1"/>
    <x v="7"/>
    <x v="2"/>
    <s v="0218 - MINISTERIO DE MEDIO AMBIENTE Y RECURSOS NATURALES"/>
    <s v="0001 - MINISTERIO  DE MEDIO AMBIENTE Y RECURSOS NATURALES"/>
    <x v="3"/>
    <x v="9"/>
    <x v="79"/>
    <x v="6"/>
    <x v="38"/>
    <s v="N"/>
    <s v="00 - N/A"/>
    <s v="20 - FONDOS CON DESTINO ESPECÍFICO"/>
    <s v="(en blanco)"/>
    <s v="99 - MULTIPROVINCIAL"/>
    <n v="0"/>
    <n v="0"/>
  </r>
  <r>
    <s v="2024"/>
    <x v="0"/>
    <x v="0"/>
    <x v="1"/>
    <x v="7"/>
    <x v="2"/>
    <s v="0218 - MINISTERIO DE MEDIO AMBIENTE Y RECURSOS NATURALES"/>
    <s v="0001 - MINISTERIO  DE MEDIO AMBIENTE Y RECURSOS NATURALES"/>
    <x v="3"/>
    <x v="9"/>
    <x v="79"/>
    <x v="6"/>
    <x v="39"/>
    <s v="N"/>
    <s v="00 - N/A"/>
    <s v="20 - FONDOS CON DESTINO ESPECÍFICO"/>
    <s v="(en blanco)"/>
    <s v="99 - MULTIPROVINCIAL"/>
    <n v="4231175"/>
    <n v="0"/>
  </r>
  <r>
    <s v="2024"/>
    <x v="0"/>
    <x v="0"/>
    <x v="1"/>
    <x v="7"/>
    <x v="2"/>
    <s v="0218 - MINISTERIO DE MEDIO AMBIENTE Y RECURSOS NATURALES"/>
    <s v="0001 - MINISTERIO  DE MEDIO AMBIENTE Y RECURSOS NATURALES"/>
    <x v="3"/>
    <x v="9"/>
    <x v="79"/>
    <x v="6"/>
    <x v="40"/>
    <s v="N"/>
    <s v="00 - N/A"/>
    <s v="10 - FONDO GENERAL"/>
    <s v="(en blanco)"/>
    <s v="99 - MULTIPROVINCIAL"/>
    <n v="1020000"/>
    <n v="0"/>
  </r>
  <r>
    <s v="2024"/>
    <x v="0"/>
    <x v="0"/>
    <x v="1"/>
    <x v="7"/>
    <x v="2"/>
    <s v="0218 - MINISTERIO DE MEDIO AMBIENTE Y RECURSOS NATURALES"/>
    <s v="0001 - MINISTERIO  DE MEDIO AMBIENTE Y RECURSOS NATURALES"/>
    <x v="3"/>
    <x v="9"/>
    <x v="79"/>
    <x v="6"/>
    <x v="40"/>
    <s v="N"/>
    <s v="00 - N/A"/>
    <s v="20 - FONDOS CON DESTINO ESPECÍFICO"/>
    <s v="(en blanco)"/>
    <s v="99 - MULTIPROVINCIAL"/>
    <n v="0"/>
    <n v="0"/>
  </r>
  <r>
    <s v="2024"/>
    <x v="0"/>
    <x v="0"/>
    <x v="1"/>
    <x v="7"/>
    <x v="2"/>
    <s v="0218 - MINISTERIO DE MEDIO AMBIENTE Y RECURSOS NATURALES"/>
    <s v="0001 - MINISTERIO  DE MEDIO AMBIENTE Y RECURSOS NATURALES"/>
    <x v="3"/>
    <x v="9"/>
    <x v="80"/>
    <x v="6"/>
    <x v="36"/>
    <s v="N"/>
    <s v="00 - N/A"/>
    <s v="10 - FONDO GENERAL"/>
    <s v="(en blanco)"/>
    <s v="99 - MULTIPROVINCIAL"/>
    <n v="5242468"/>
    <n v="0"/>
  </r>
  <r>
    <s v="2024"/>
    <x v="0"/>
    <x v="0"/>
    <x v="1"/>
    <x v="7"/>
    <x v="2"/>
    <s v="0218 - MINISTERIO DE MEDIO AMBIENTE Y RECURSOS NATURALES"/>
    <s v="0001 - MINISTERIO  DE MEDIO AMBIENTE Y RECURSOS NATURALES"/>
    <x v="3"/>
    <x v="9"/>
    <x v="80"/>
    <x v="6"/>
    <x v="36"/>
    <s v="N"/>
    <s v="00 - N/A"/>
    <s v="20 - FONDOS CON DESTINO ESPECÍFICO"/>
    <s v="(en blanco)"/>
    <s v="99 - MULTIPROVINCIAL"/>
    <n v="0"/>
    <n v="666442"/>
  </r>
  <r>
    <s v="2024"/>
    <x v="0"/>
    <x v="0"/>
    <x v="1"/>
    <x v="7"/>
    <x v="2"/>
    <s v="0218 - MINISTERIO DE MEDIO AMBIENTE Y RECURSOS NATURALES"/>
    <s v="0001 - MINISTERIO  DE MEDIO AMBIENTE Y RECURSOS NATURALES"/>
    <x v="3"/>
    <x v="9"/>
    <x v="80"/>
    <x v="6"/>
    <x v="37"/>
    <s v="N"/>
    <s v="00 - N/A"/>
    <s v="10 - FONDO GENERAL"/>
    <s v="(en blanco)"/>
    <s v="99 - MULTIPROVINCIAL"/>
    <n v="137000"/>
    <n v="0"/>
  </r>
  <r>
    <s v="2024"/>
    <x v="0"/>
    <x v="0"/>
    <x v="1"/>
    <x v="7"/>
    <x v="2"/>
    <s v="0218 - MINISTERIO DE MEDIO AMBIENTE Y RECURSOS NATURALES"/>
    <s v="0001 - MINISTERIO  DE MEDIO AMBIENTE Y RECURSOS NATURALES"/>
    <x v="3"/>
    <x v="9"/>
    <x v="80"/>
    <x v="6"/>
    <x v="37"/>
    <s v="N"/>
    <s v="00 - N/A"/>
    <s v="20 - FONDOS CON DESTINO ESPECÍFICO"/>
    <s v="(en blanco)"/>
    <s v="99 - MULTIPROVINCIAL"/>
    <n v="0"/>
    <n v="0"/>
  </r>
  <r>
    <s v="2024"/>
    <x v="0"/>
    <x v="0"/>
    <x v="1"/>
    <x v="7"/>
    <x v="2"/>
    <s v="0218 - MINISTERIO DE MEDIO AMBIENTE Y RECURSOS NATURALES"/>
    <s v="0001 - MINISTERIO  DE MEDIO AMBIENTE Y RECURSOS NATURALES"/>
    <x v="3"/>
    <x v="9"/>
    <x v="80"/>
    <x v="6"/>
    <x v="39"/>
    <s v="N"/>
    <s v="00 - N/A"/>
    <s v="20 - FONDOS CON DESTINO ESPECÍFICO"/>
    <s v="(en blanco)"/>
    <s v="99 - MULTIPROVINCIAL"/>
    <n v="8462350"/>
    <n v="0"/>
  </r>
  <r>
    <s v="2024"/>
    <x v="0"/>
    <x v="0"/>
    <x v="1"/>
    <x v="7"/>
    <x v="2"/>
    <s v="0218 - MINISTERIO DE MEDIO AMBIENTE Y RECURSOS NATURALES"/>
    <s v="0001 - MINISTERIO  DE MEDIO AMBIENTE Y RECURSOS NATURALES"/>
    <x v="3"/>
    <x v="9"/>
    <x v="80"/>
    <x v="6"/>
    <x v="40"/>
    <s v="N"/>
    <s v="00 - N/A"/>
    <s v="10 - FONDO GENERAL"/>
    <s v="(en blanco)"/>
    <s v="99 - MULTIPROVINCIAL"/>
    <n v="136300"/>
    <n v="0"/>
  </r>
  <r>
    <s v="2024"/>
    <x v="0"/>
    <x v="0"/>
    <x v="1"/>
    <x v="7"/>
    <x v="2"/>
    <s v="0218 - MINISTERIO DE MEDIO AMBIENTE Y RECURSOS NATURALES"/>
    <s v="0001 - MINISTERIO  DE MEDIO AMBIENTE Y RECURSOS NATURALES"/>
    <x v="3"/>
    <x v="9"/>
    <x v="80"/>
    <x v="6"/>
    <x v="41"/>
    <s v="N"/>
    <s v="00 - N/A"/>
    <s v="70 - DONACION EXTERNA"/>
    <s v="(en blanco)"/>
    <s v="99 - MULTIPROVINCIAL"/>
    <n v="43816439"/>
    <n v="0"/>
  </r>
  <r>
    <s v="2024"/>
    <x v="0"/>
    <x v="0"/>
    <x v="1"/>
    <x v="7"/>
    <x v="2"/>
    <s v="0218 - MINISTERIO DE MEDIO AMBIENTE Y RECURSOS NATURALES"/>
    <s v="0001 - MINISTERIO  DE MEDIO AMBIENTE Y RECURSOS NATURALES"/>
    <x v="3"/>
    <x v="9"/>
    <x v="81"/>
    <x v="6"/>
    <x v="36"/>
    <s v="N"/>
    <s v="00 - N/A"/>
    <s v="10 - FONDO GENERAL"/>
    <s v="(en blanco)"/>
    <s v="99 - MULTIPROVINCIAL"/>
    <n v="57662125"/>
    <n v="471801.76"/>
  </r>
  <r>
    <s v="2024"/>
    <x v="0"/>
    <x v="0"/>
    <x v="1"/>
    <x v="7"/>
    <x v="2"/>
    <s v="0218 - MINISTERIO DE MEDIO AMBIENTE Y RECURSOS NATURALES"/>
    <s v="0001 - MINISTERIO  DE MEDIO AMBIENTE Y RECURSOS NATURALES"/>
    <x v="3"/>
    <x v="9"/>
    <x v="81"/>
    <x v="6"/>
    <x v="36"/>
    <s v="N"/>
    <s v="00 - N/A"/>
    <s v="20 - FONDOS CON DESTINO ESPECÍFICO"/>
    <s v="(en blanco)"/>
    <s v="99 - MULTIPROVINCIAL"/>
    <n v="289339648"/>
    <n v="1270695.52"/>
  </r>
  <r>
    <s v="2024"/>
    <x v="0"/>
    <x v="0"/>
    <x v="1"/>
    <x v="7"/>
    <x v="2"/>
    <s v="0218 - MINISTERIO DE MEDIO AMBIENTE Y RECURSOS NATURALES"/>
    <s v="0001 - MINISTERIO  DE MEDIO AMBIENTE Y RECURSOS NATURALES"/>
    <x v="3"/>
    <x v="9"/>
    <x v="81"/>
    <x v="6"/>
    <x v="36"/>
    <s v="S"/>
    <s v="05 - RESTAURACIÓN DE LA CUENCA  DEL RÍO OCOA Y SU  COSTA EN LA PROVINCIA SAN JOSÉ DE OCOA."/>
    <s v="10 - FONDO GENERAL"/>
    <n v="13852"/>
    <s v="31 - SAN JOSE DE OCOA"/>
    <n v="1171449"/>
    <n v="0"/>
  </r>
  <r>
    <s v="2024"/>
    <x v="0"/>
    <x v="0"/>
    <x v="1"/>
    <x v="7"/>
    <x v="2"/>
    <s v="0218 - MINISTERIO DE MEDIO AMBIENTE Y RECURSOS NATURALES"/>
    <s v="0001 - MINISTERIO  DE MEDIO AMBIENTE Y RECURSOS NATURALES"/>
    <x v="3"/>
    <x v="9"/>
    <x v="81"/>
    <x v="6"/>
    <x v="37"/>
    <s v="N"/>
    <s v="00 - N/A"/>
    <s v="10 - FONDO GENERAL"/>
    <s v="(en blanco)"/>
    <s v="99 - MULTIPROVINCIAL"/>
    <n v="4831960"/>
    <n v="468740.04"/>
  </r>
  <r>
    <s v="2024"/>
    <x v="0"/>
    <x v="0"/>
    <x v="1"/>
    <x v="7"/>
    <x v="2"/>
    <s v="0218 - MINISTERIO DE MEDIO AMBIENTE Y RECURSOS NATURALES"/>
    <s v="0001 - MINISTERIO  DE MEDIO AMBIENTE Y RECURSOS NATURALES"/>
    <x v="3"/>
    <x v="9"/>
    <x v="81"/>
    <x v="6"/>
    <x v="37"/>
    <s v="N"/>
    <s v="00 - N/A"/>
    <s v="20 - FONDOS CON DESTINO ESPECÍFICO"/>
    <s v="(en blanco)"/>
    <s v="99 - MULTIPROVINCIAL"/>
    <n v="0"/>
    <n v="0"/>
  </r>
  <r>
    <s v="2024"/>
    <x v="0"/>
    <x v="0"/>
    <x v="1"/>
    <x v="7"/>
    <x v="2"/>
    <s v="0218 - MINISTERIO DE MEDIO AMBIENTE Y RECURSOS NATURALES"/>
    <s v="0001 - MINISTERIO  DE MEDIO AMBIENTE Y RECURSOS NATURALES"/>
    <x v="3"/>
    <x v="9"/>
    <x v="81"/>
    <x v="6"/>
    <x v="38"/>
    <s v="N"/>
    <s v="00 - N/A"/>
    <s v="10 - FONDO GENERAL"/>
    <s v="(en blanco)"/>
    <s v="99 - MULTIPROVINCIAL"/>
    <n v="11864650"/>
    <n v="21000"/>
  </r>
  <r>
    <s v="2024"/>
    <x v="0"/>
    <x v="0"/>
    <x v="1"/>
    <x v="7"/>
    <x v="2"/>
    <s v="0218 - MINISTERIO DE MEDIO AMBIENTE Y RECURSOS NATURALES"/>
    <s v="0001 - MINISTERIO  DE MEDIO AMBIENTE Y RECURSOS NATURALES"/>
    <x v="3"/>
    <x v="9"/>
    <x v="81"/>
    <x v="6"/>
    <x v="38"/>
    <s v="N"/>
    <s v="00 - N/A"/>
    <s v="20 - FONDOS CON DESTINO ESPECÍFICO"/>
    <s v="(en blanco)"/>
    <s v="99 - MULTIPROVINCIAL"/>
    <n v="0"/>
    <n v="0"/>
  </r>
  <r>
    <s v="2024"/>
    <x v="0"/>
    <x v="0"/>
    <x v="1"/>
    <x v="7"/>
    <x v="2"/>
    <s v="0218 - MINISTERIO DE MEDIO AMBIENTE Y RECURSOS NATURALES"/>
    <s v="0001 - MINISTERIO  DE MEDIO AMBIENTE Y RECURSOS NATURALES"/>
    <x v="3"/>
    <x v="9"/>
    <x v="81"/>
    <x v="6"/>
    <x v="39"/>
    <s v="N"/>
    <s v="00 - N/A"/>
    <s v="10 - FONDO GENERAL"/>
    <s v="(en blanco)"/>
    <s v="99 - MULTIPROVINCIAL"/>
    <n v="826400"/>
    <n v="0"/>
  </r>
  <r>
    <s v="2024"/>
    <x v="0"/>
    <x v="0"/>
    <x v="1"/>
    <x v="7"/>
    <x v="2"/>
    <s v="0218 - MINISTERIO DE MEDIO AMBIENTE Y RECURSOS NATURALES"/>
    <s v="0001 - MINISTERIO  DE MEDIO AMBIENTE Y RECURSOS NATURALES"/>
    <x v="3"/>
    <x v="9"/>
    <x v="81"/>
    <x v="6"/>
    <x v="39"/>
    <s v="N"/>
    <s v="00 - N/A"/>
    <s v="20 - FONDOS CON DESTINO ESPECÍFICO"/>
    <s v="(en blanco)"/>
    <s v="99 - MULTIPROVINCIAL"/>
    <n v="35129348"/>
    <n v="0"/>
  </r>
  <r>
    <s v="2024"/>
    <x v="0"/>
    <x v="0"/>
    <x v="1"/>
    <x v="7"/>
    <x v="2"/>
    <s v="0218 - MINISTERIO DE MEDIO AMBIENTE Y RECURSOS NATURALES"/>
    <s v="0001 - MINISTERIO  DE MEDIO AMBIENTE Y RECURSOS NATURALES"/>
    <x v="3"/>
    <x v="9"/>
    <x v="81"/>
    <x v="6"/>
    <x v="39"/>
    <s v="S"/>
    <s v="05 - RESTAURACIÓN DE LA CUENCA  DEL RÍO OCOA Y SU  COSTA EN LA PROVINCIA SAN JOSÉ DE OCOA."/>
    <s v="10 - FONDO GENERAL"/>
    <n v="13852"/>
    <s v="31 - SAN JOSE DE OCOA"/>
    <n v="9410820"/>
    <n v="892080"/>
  </r>
  <r>
    <s v="2024"/>
    <x v="0"/>
    <x v="0"/>
    <x v="1"/>
    <x v="7"/>
    <x v="2"/>
    <s v="0218 - MINISTERIO DE MEDIO AMBIENTE Y RECURSOS NATURALES"/>
    <s v="0001 - MINISTERIO  DE MEDIO AMBIENTE Y RECURSOS NATURALES"/>
    <x v="3"/>
    <x v="9"/>
    <x v="81"/>
    <x v="6"/>
    <x v="39"/>
    <s v="S"/>
    <s v="08 - MANEJO DE PAISAJES PRODUCTIVOS INTEGRADOS DE LAS CUENCAS DE LOS RÍOS YAQUE DEL NORTE Y YUNA"/>
    <s v="10 - FONDO GENERAL"/>
    <n v="15003"/>
    <s v="06 - DUARTE"/>
    <n v="6132000"/>
    <n v="0"/>
  </r>
  <r>
    <s v="2024"/>
    <x v="0"/>
    <x v="0"/>
    <x v="1"/>
    <x v="7"/>
    <x v="2"/>
    <s v="0218 - MINISTERIO DE MEDIO AMBIENTE Y RECURSOS NATURALES"/>
    <s v="0001 - MINISTERIO  DE MEDIO AMBIENTE Y RECURSOS NATURALES"/>
    <x v="3"/>
    <x v="9"/>
    <x v="81"/>
    <x v="6"/>
    <x v="40"/>
    <s v="N"/>
    <s v="00 - N/A"/>
    <s v="10 - FONDO GENERAL"/>
    <s v="(en blanco)"/>
    <s v="99 - MULTIPROVINCIAL"/>
    <n v="2937416"/>
    <n v="363000"/>
  </r>
  <r>
    <s v="2024"/>
    <x v="0"/>
    <x v="0"/>
    <x v="1"/>
    <x v="7"/>
    <x v="2"/>
    <s v="0218 - MINISTERIO DE MEDIO AMBIENTE Y RECURSOS NATURALES"/>
    <s v="0001 - MINISTERIO  DE MEDIO AMBIENTE Y RECURSOS NATURALES"/>
    <x v="3"/>
    <x v="9"/>
    <x v="81"/>
    <x v="6"/>
    <x v="40"/>
    <s v="N"/>
    <s v="00 - N/A"/>
    <s v="20 - FONDOS CON DESTINO ESPECÍFICO"/>
    <s v="(en blanco)"/>
    <s v="99 - MULTIPROVINCIAL"/>
    <n v="0"/>
    <n v="3125611.63"/>
  </r>
  <r>
    <s v="2024"/>
    <x v="0"/>
    <x v="0"/>
    <x v="1"/>
    <x v="7"/>
    <x v="2"/>
    <s v="0218 - MINISTERIO DE MEDIO AMBIENTE Y RECURSOS NATURALES"/>
    <s v="0001 - MINISTERIO  DE MEDIO AMBIENTE Y RECURSOS NATURALES"/>
    <x v="3"/>
    <x v="9"/>
    <x v="81"/>
    <x v="6"/>
    <x v="40"/>
    <s v="S"/>
    <s v="05 - RESTAURACIÓN DE LA CUENCA  DEL RÍO OCOA Y SU  COSTA EN LA PROVINCIA SAN JOSÉ DE OCOA."/>
    <s v="10 - FONDO GENERAL"/>
    <n v="13852"/>
    <s v="31 - SAN JOSE DE OCOA"/>
    <n v="609290"/>
    <n v="0"/>
  </r>
  <r>
    <s v="2024"/>
    <x v="0"/>
    <x v="0"/>
    <x v="1"/>
    <x v="7"/>
    <x v="2"/>
    <s v="0218 - MINISTERIO DE MEDIO AMBIENTE Y RECURSOS NATURALES"/>
    <s v="0001 - MINISTERIO  DE MEDIO AMBIENTE Y RECURSOS NATURALES"/>
    <x v="3"/>
    <x v="9"/>
    <x v="81"/>
    <x v="6"/>
    <x v="43"/>
    <s v="N"/>
    <s v="00 - N/A"/>
    <s v="10 - FONDO GENERAL"/>
    <s v="(en blanco)"/>
    <s v="99 - MULTIPROVINCIAL"/>
    <n v="900000"/>
    <n v="400000"/>
  </r>
  <r>
    <s v="2024"/>
    <x v="0"/>
    <x v="0"/>
    <x v="1"/>
    <x v="7"/>
    <x v="2"/>
    <s v="0218 - MINISTERIO DE MEDIO AMBIENTE Y RECURSOS NATURALES"/>
    <s v="0001 - MINISTERIO  DE MEDIO AMBIENTE Y RECURSOS NATURALES"/>
    <x v="3"/>
    <x v="9"/>
    <x v="81"/>
    <x v="6"/>
    <x v="43"/>
    <s v="N"/>
    <s v="00 - N/A"/>
    <s v="20 - FONDOS CON DESTINO ESPECÍFICO"/>
    <s v="(en blanco)"/>
    <s v="99 - MULTIPROVINCIAL"/>
    <n v="0"/>
    <n v="0"/>
  </r>
  <r>
    <s v="2024"/>
    <x v="0"/>
    <x v="0"/>
    <x v="1"/>
    <x v="7"/>
    <x v="2"/>
    <s v="0218 - MINISTERIO DE MEDIO AMBIENTE Y RECURSOS NATURALES"/>
    <s v="0001 - MINISTERIO  DE MEDIO AMBIENTE Y RECURSOS NATURALES"/>
    <x v="3"/>
    <x v="9"/>
    <x v="81"/>
    <x v="6"/>
    <x v="45"/>
    <s v="N"/>
    <s v="00 - N/A"/>
    <s v="10 - FONDO GENERAL"/>
    <s v="(en blanco)"/>
    <s v="99 - MULTIPROVINCIAL"/>
    <n v="1805767"/>
    <n v="0"/>
  </r>
  <r>
    <s v="2024"/>
    <x v="0"/>
    <x v="0"/>
    <x v="1"/>
    <x v="7"/>
    <x v="2"/>
    <s v="0218 - MINISTERIO DE MEDIO AMBIENTE Y RECURSOS NATURALES"/>
    <s v="0001 - MINISTERIO  DE MEDIO AMBIENTE Y RECURSOS NATURALES"/>
    <x v="3"/>
    <x v="9"/>
    <x v="81"/>
    <x v="6"/>
    <x v="45"/>
    <s v="N"/>
    <s v="00 - N/A"/>
    <s v="60 - CREDITO EXTERNO"/>
    <s v="(en blanco)"/>
    <s v="99 - MULTIPROVINCIAL"/>
    <n v="662750000"/>
    <n v="0"/>
  </r>
  <r>
    <s v="2024"/>
    <x v="0"/>
    <x v="0"/>
    <x v="1"/>
    <x v="7"/>
    <x v="2"/>
    <s v="0218 - MINISTERIO DE MEDIO AMBIENTE Y RECURSOS NATURALES"/>
    <s v="0001 - MINISTERIO  DE MEDIO AMBIENTE Y RECURSOS NATURALES"/>
    <x v="3"/>
    <x v="9"/>
    <x v="81"/>
    <x v="6"/>
    <x v="41"/>
    <s v="N"/>
    <s v="00 - N/A"/>
    <s v="20 - FONDOS CON DESTINO ESPECÍFICO"/>
    <s v="(en blanco)"/>
    <s v="99 - MULTIPROVINCIAL"/>
    <n v="0"/>
    <n v="319160.74"/>
  </r>
  <r>
    <s v="2024"/>
    <x v="0"/>
    <x v="0"/>
    <x v="1"/>
    <x v="7"/>
    <x v="2"/>
    <s v="0218 - MINISTERIO DE MEDIO AMBIENTE Y RECURSOS NATURALES"/>
    <s v="0001 - MINISTERIO  DE MEDIO AMBIENTE Y RECURSOS NATURALES"/>
    <x v="3"/>
    <x v="9"/>
    <x v="81"/>
    <x v="5"/>
    <x v="42"/>
    <s v="N"/>
    <s v="00 - N/A"/>
    <s v="10 - FONDO GENERAL"/>
    <s v="(en blanco)"/>
    <s v="99 - MULTIPROVINCIAL"/>
    <n v="92344682"/>
    <n v="623790.56999999995"/>
  </r>
  <r>
    <s v="2024"/>
    <x v="0"/>
    <x v="0"/>
    <x v="1"/>
    <x v="7"/>
    <x v="2"/>
    <s v="0218 - MINISTERIO DE MEDIO AMBIENTE Y RECURSOS NATURALES"/>
    <s v="0001 - MINISTERIO  DE MEDIO AMBIENTE Y RECURSOS NATURALES"/>
    <x v="3"/>
    <x v="9"/>
    <x v="81"/>
    <x v="5"/>
    <x v="42"/>
    <s v="N"/>
    <s v="00 - N/A"/>
    <s v="20 - FONDOS CON DESTINO ESPECÍFICO"/>
    <s v="(en blanco)"/>
    <s v="99 - MULTIPROVINCIAL"/>
    <n v="0"/>
    <n v="6213067.8499999996"/>
  </r>
  <r>
    <s v="2024"/>
    <x v="0"/>
    <x v="0"/>
    <x v="1"/>
    <x v="7"/>
    <x v="2"/>
    <s v="0218 - MINISTERIO DE MEDIO AMBIENTE Y RECURSOS NATURALES"/>
    <s v="0001 - MINISTERIO  DE MEDIO AMBIENTE Y RECURSOS NATURALES"/>
    <x v="3"/>
    <x v="6"/>
    <x v="82"/>
    <x v="6"/>
    <x v="36"/>
    <s v="N"/>
    <s v="00 - N/A"/>
    <s v="10 - FONDO GENERAL"/>
    <s v="(en blanco)"/>
    <s v="99 - MULTIPROVINCIAL"/>
    <n v="4134000"/>
    <n v="0"/>
  </r>
  <r>
    <s v="2024"/>
    <x v="0"/>
    <x v="0"/>
    <x v="1"/>
    <x v="7"/>
    <x v="2"/>
    <s v="0218 - MINISTERIO DE MEDIO AMBIENTE Y RECURSOS NATURALES"/>
    <s v="0001 - MINISTERIO  DE MEDIO AMBIENTE Y RECURSOS NATURALES"/>
    <x v="3"/>
    <x v="6"/>
    <x v="82"/>
    <x v="6"/>
    <x v="37"/>
    <s v="N"/>
    <s v="00 - N/A"/>
    <s v="10 - FONDO GENERAL"/>
    <s v="(en blanco)"/>
    <s v="99 - MULTIPROVINCIAL"/>
    <n v="53500"/>
    <n v="0"/>
  </r>
  <r>
    <s v="2024"/>
    <x v="0"/>
    <x v="0"/>
    <x v="1"/>
    <x v="7"/>
    <x v="2"/>
    <s v="0218 - MINISTERIO DE MEDIO AMBIENTE Y RECURSOS NATURALES"/>
    <s v="0001 - MINISTERIO  DE MEDIO AMBIENTE Y RECURSOS NATURALES"/>
    <x v="3"/>
    <x v="6"/>
    <x v="82"/>
    <x v="6"/>
    <x v="37"/>
    <s v="N"/>
    <s v="00 - N/A"/>
    <s v="20 - FONDOS CON DESTINO ESPECÍFICO"/>
    <s v="(en blanco)"/>
    <s v="99 - MULTIPROVINCIAL"/>
    <n v="0"/>
    <n v="0"/>
  </r>
  <r>
    <s v="2024"/>
    <x v="0"/>
    <x v="0"/>
    <x v="1"/>
    <x v="7"/>
    <x v="2"/>
    <s v="0218 - MINISTERIO DE MEDIO AMBIENTE Y RECURSOS NATURALES"/>
    <s v="0001 - MINISTERIO  DE MEDIO AMBIENTE Y RECURSOS NATURALES"/>
    <x v="3"/>
    <x v="6"/>
    <x v="82"/>
    <x v="6"/>
    <x v="39"/>
    <s v="N"/>
    <s v="00 - N/A"/>
    <s v="10 - FONDO GENERAL"/>
    <s v="(en blanco)"/>
    <s v="99 - MULTIPROVINCIAL"/>
    <n v="1008925"/>
    <n v="0"/>
  </r>
  <r>
    <s v="2024"/>
    <x v="0"/>
    <x v="0"/>
    <x v="1"/>
    <x v="7"/>
    <x v="2"/>
    <s v="0218 - MINISTERIO DE MEDIO AMBIENTE Y RECURSOS NATURALES"/>
    <s v="0001 - MINISTERIO  DE MEDIO AMBIENTE Y RECURSOS NATURALES"/>
    <x v="3"/>
    <x v="6"/>
    <x v="82"/>
    <x v="6"/>
    <x v="40"/>
    <s v="N"/>
    <s v="00 - N/A"/>
    <s v="10 - FONDO GENERAL"/>
    <s v="(en blanco)"/>
    <s v="99 - MULTIPROVINCIAL"/>
    <n v="80000"/>
    <n v="0"/>
  </r>
  <r>
    <s v="2024"/>
    <x v="0"/>
    <x v="0"/>
    <x v="1"/>
    <x v="7"/>
    <x v="2"/>
    <s v="0218 - MINISTERIO DE MEDIO AMBIENTE Y RECURSOS NATURALES"/>
    <s v="0001 - MINISTERIO  DE MEDIO AMBIENTE Y RECURSOS NATURALES"/>
    <x v="3"/>
    <x v="6"/>
    <x v="83"/>
    <x v="6"/>
    <x v="36"/>
    <s v="N"/>
    <s v="00 - N/A"/>
    <s v="10 - FONDO GENERAL"/>
    <s v="(en blanco)"/>
    <s v="99 - MULTIPROVINCIAL"/>
    <n v="614000"/>
    <n v="0"/>
  </r>
  <r>
    <s v="2024"/>
    <x v="0"/>
    <x v="0"/>
    <x v="1"/>
    <x v="7"/>
    <x v="2"/>
    <s v="0218 - MINISTERIO DE MEDIO AMBIENTE Y RECURSOS NATURALES"/>
    <s v="0001 - MINISTERIO  DE MEDIO AMBIENTE Y RECURSOS NATURALES"/>
    <x v="3"/>
    <x v="6"/>
    <x v="83"/>
    <x v="6"/>
    <x v="36"/>
    <s v="N"/>
    <s v="00 - N/A"/>
    <s v="20 - FONDOS CON DESTINO ESPECÍFICO"/>
    <s v="(en blanco)"/>
    <s v="99 - MULTIPROVINCIAL"/>
    <n v="0"/>
    <n v="0"/>
  </r>
  <r>
    <s v="2024"/>
    <x v="0"/>
    <x v="0"/>
    <x v="1"/>
    <x v="7"/>
    <x v="2"/>
    <s v="0218 - MINISTERIO DE MEDIO AMBIENTE Y RECURSOS NATURALES"/>
    <s v="0001 - MINISTERIO  DE MEDIO AMBIENTE Y RECURSOS NATURALES"/>
    <x v="3"/>
    <x v="6"/>
    <x v="83"/>
    <x v="6"/>
    <x v="37"/>
    <s v="N"/>
    <s v="00 - N/A"/>
    <s v="10 - FONDO GENERAL"/>
    <s v="(en blanco)"/>
    <s v="99 - MULTIPROVINCIAL"/>
    <n v="23500"/>
    <n v="0"/>
  </r>
  <r>
    <s v="2024"/>
    <x v="0"/>
    <x v="0"/>
    <x v="1"/>
    <x v="7"/>
    <x v="2"/>
    <s v="0218 - MINISTERIO DE MEDIO AMBIENTE Y RECURSOS NATURALES"/>
    <s v="0001 - MINISTERIO  DE MEDIO AMBIENTE Y RECURSOS NATURALES"/>
    <x v="3"/>
    <x v="6"/>
    <x v="83"/>
    <x v="6"/>
    <x v="39"/>
    <s v="N"/>
    <s v="00 - N/A"/>
    <s v="20 - FONDOS CON DESTINO ESPECÍFICO"/>
    <s v="(en blanco)"/>
    <s v="99 - MULTIPROVINCIAL"/>
    <n v="4231175"/>
    <n v="0"/>
  </r>
  <r>
    <s v="2024"/>
    <x v="0"/>
    <x v="0"/>
    <x v="1"/>
    <x v="7"/>
    <x v="2"/>
    <s v="0218 - MINISTERIO DE MEDIO AMBIENTE Y RECURSOS NATURALES"/>
    <s v="0001 - MINISTERIO  DE MEDIO AMBIENTE Y RECURSOS NATURALES"/>
    <x v="3"/>
    <x v="6"/>
    <x v="83"/>
    <x v="6"/>
    <x v="40"/>
    <s v="N"/>
    <s v="00 - N/A"/>
    <s v="10 - FONDO GENERAL"/>
    <s v="(en blanco)"/>
    <s v="99 - MULTIPROVINCIAL"/>
    <n v="40000"/>
    <n v="0"/>
  </r>
  <r>
    <s v="2024"/>
    <x v="0"/>
    <x v="0"/>
    <x v="1"/>
    <x v="7"/>
    <x v="2"/>
    <s v="0218 - MINISTERIO DE MEDIO AMBIENTE Y RECURSOS NATURALES"/>
    <s v="0001 - MINISTERIO  DE MEDIO AMBIENTE Y RECURSOS NATURALES"/>
    <x v="3"/>
    <x v="6"/>
    <x v="83"/>
    <x v="6"/>
    <x v="41"/>
    <s v="N"/>
    <s v="00 - N/A"/>
    <s v="70 - DONACION EXTERNA"/>
    <s v="(en blanco)"/>
    <s v="99 - MULTIPROVINCIAL"/>
    <n v="14422625"/>
    <n v="0"/>
  </r>
  <r>
    <s v="2024"/>
    <x v="0"/>
    <x v="0"/>
    <x v="1"/>
    <x v="7"/>
    <x v="2"/>
    <s v="0218 - MINISTERIO DE MEDIO AMBIENTE Y RECURSOS NATURALES"/>
    <s v="0001 - MINISTERIO  DE MEDIO AMBIENTE Y RECURSOS NATURALES"/>
    <x v="3"/>
    <x v="6"/>
    <x v="17"/>
    <x v="6"/>
    <x v="36"/>
    <s v="N"/>
    <s v="00 - N/A"/>
    <s v="10 - FONDO GENERAL"/>
    <s v="(en blanco)"/>
    <s v="99 - MULTIPROVINCIAL"/>
    <n v="3022995"/>
    <n v="0"/>
  </r>
  <r>
    <s v="2024"/>
    <x v="0"/>
    <x v="0"/>
    <x v="1"/>
    <x v="7"/>
    <x v="2"/>
    <s v="0218 - MINISTERIO DE MEDIO AMBIENTE Y RECURSOS NATURALES"/>
    <s v="0001 - MINISTERIO  DE MEDIO AMBIENTE Y RECURSOS NATURALES"/>
    <x v="3"/>
    <x v="6"/>
    <x v="17"/>
    <x v="6"/>
    <x v="36"/>
    <s v="N"/>
    <s v="00 - N/A"/>
    <s v="20 - FONDOS CON DESTINO ESPECÍFICO"/>
    <s v="(en blanco)"/>
    <s v="99 - MULTIPROVINCIAL"/>
    <n v="0"/>
    <n v="0"/>
  </r>
  <r>
    <s v="2024"/>
    <x v="0"/>
    <x v="0"/>
    <x v="1"/>
    <x v="7"/>
    <x v="2"/>
    <s v="0218 - MINISTERIO DE MEDIO AMBIENTE Y RECURSOS NATURALES"/>
    <s v="0001 - MINISTERIO  DE MEDIO AMBIENTE Y RECURSOS NATURALES"/>
    <x v="3"/>
    <x v="6"/>
    <x v="17"/>
    <x v="6"/>
    <x v="37"/>
    <s v="N"/>
    <s v="00 - N/A"/>
    <s v="10 - FONDO GENERAL"/>
    <s v="(en blanco)"/>
    <s v="99 - MULTIPROVINCIAL"/>
    <n v="60000"/>
    <n v="0"/>
  </r>
  <r>
    <s v="2024"/>
    <x v="0"/>
    <x v="0"/>
    <x v="1"/>
    <x v="7"/>
    <x v="2"/>
    <s v="0218 - MINISTERIO DE MEDIO AMBIENTE Y RECURSOS NATURALES"/>
    <s v="0001 - MINISTERIO  DE MEDIO AMBIENTE Y RECURSOS NATURALES"/>
    <x v="3"/>
    <x v="6"/>
    <x v="17"/>
    <x v="6"/>
    <x v="37"/>
    <s v="N"/>
    <s v="00 - N/A"/>
    <s v="20 - FONDOS CON DESTINO ESPECÍFICO"/>
    <s v="(en blanco)"/>
    <s v="99 - MULTIPROVINCIAL"/>
    <n v="0"/>
    <n v="0"/>
  </r>
  <r>
    <s v="2024"/>
    <x v="0"/>
    <x v="0"/>
    <x v="1"/>
    <x v="7"/>
    <x v="2"/>
    <s v="0218 - MINISTERIO DE MEDIO AMBIENTE Y RECURSOS NATURALES"/>
    <s v="0001 - MINISTERIO  DE MEDIO AMBIENTE Y RECURSOS NATURALES"/>
    <x v="3"/>
    <x v="6"/>
    <x v="17"/>
    <x v="6"/>
    <x v="39"/>
    <s v="N"/>
    <s v="00 - N/A"/>
    <s v="20 - FONDOS CON DESTINO ESPECÍFICO"/>
    <s v="(en blanco)"/>
    <s v="99 - MULTIPROVINCIAL"/>
    <n v="2000000"/>
    <n v="0"/>
  </r>
  <r>
    <s v="2024"/>
    <x v="0"/>
    <x v="0"/>
    <x v="1"/>
    <x v="7"/>
    <x v="2"/>
    <s v="0218 - MINISTERIO DE MEDIO AMBIENTE Y RECURSOS NATURALES"/>
    <s v="0001 - MINISTERIO  DE MEDIO AMBIENTE Y RECURSOS NATURALES"/>
    <x v="3"/>
    <x v="6"/>
    <x v="17"/>
    <x v="6"/>
    <x v="40"/>
    <s v="N"/>
    <s v="00 - N/A"/>
    <s v="10 - FONDO GENERAL"/>
    <s v="(en blanco)"/>
    <s v="99 - MULTIPROVINCIAL"/>
    <n v="66000"/>
    <n v="0"/>
  </r>
  <r>
    <s v="2024"/>
    <x v="0"/>
    <x v="0"/>
    <x v="1"/>
    <x v="7"/>
    <x v="2"/>
    <s v="0218 - MINISTERIO DE MEDIO AMBIENTE Y RECURSOS NATURALES"/>
    <s v="0007 - UNIDAD TÉCNICA EJECUTORA DE PROYECTOS DE DESARROLLO AGROFORESTAL"/>
    <x v="3"/>
    <x v="9"/>
    <x v="81"/>
    <x v="6"/>
    <x v="36"/>
    <s v="N"/>
    <s v="00 - N/A"/>
    <s v="10 - FONDO GENERAL"/>
    <s v="(en blanco)"/>
    <s v="99 - MULTIPROVINCIAL"/>
    <n v="2250000"/>
    <n v="224718.5"/>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2 - AZUA"/>
    <n v="592857"/>
    <n v="249583.74"/>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3 - BAHORUCO"/>
    <n v="321428"/>
    <n v="124791.87"/>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4 - BARAHONA"/>
    <n v="321429"/>
    <n v="124791.87"/>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07 - ELIAS PINA"/>
    <n v="321429"/>
    <n v="137791.85999999999"/>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10 - INDEPENDENCIA"/>
    <n v="321429"/>
    <n v="124791.94"/>
  </r>
  <r>
    <s v="2024"/>
    <x v="0"/>
    <x v="0"/>
    <x v="1"/>
    <x v="7"/>
    <x v="2"/>
    <s v="0218 - MINISTERIO DE MEDIO AMBIENTE Y RECURSOS NATURALES"/>
    <s v="0007 - UNIDAD TÉCNICA EJECUTORA DE PROYECTOS DE DESARROLLO AGROFORESTAL"/>
    <x v="3"/>
    <x v="9"/>
    <x v="81"/>
    <x v="6"/>
    <x v="36"/>
    <s v="S"/>
    <s v="07 - Recuperación de la Cobertura Vegetal en Cuencas Hidrográficas de la República Dominicana."/>
    <s v="60 - CREDITO EXTERNO"/>
    <n v="13928"/>
    <s v="22 - SAN JUAN"/>
    <n v="321428"/>
    <n v="124791.87"/>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2 - AZUA"/>
    <n v="0"/>
    <n v="100101.42"/>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3 - BAHORUCO"/>
    <n v="0"/>
    <n v="50050.71"/>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4 - BARAHONA"/>
    <n v="0"/>
    <n v="50050.71"/>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07 - ELIAS PINA"/>
    <n v="0"/>
    <n v="50050.81"/>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10 - INDEPENDENCIA"/>
    <n v="0"/>
    <n v="50050.71"/>
  </r>
  <r>
    <s v="2024"/>
    <x v="0"/>
    <x v="0"/>
    <x v="1"/>
    <x v="7"/>
    <x v="2"/>
    <s v="0218 - MINISTERIO DE MEDIO AMBIENTE Y RECURSOS NATURALES"/>
    <s v="0007 - UNIDAD TÉCNICA EJECUTORA DE PROYECTOS DE DESARROLLO AGROFORESTAL"/>
    <x v="3"/>
    <x v="9"/>
    <x v="81"/>
    <x v="6"/>
    <x v="37"/>
    <s v="S"/>
    <s v="07 - Recuperación de la Cobertura Vegetal en Cuencas Hidrográficas de la República Dominicana."/>
    <s v="60 - CREDITO EXTERNO"/>
    <n v="13928"/>
    <s v="22 - SAN JUAN"/>
    <n v="0"/>
    <n v="50050.71"/>
  </r>
  <r>
    <s v="2024"/>
    <x v="0"/>
    <x v="0"/>
    <x v="1"/>
    <x v="7"/>
    <x v="2"/>
    <s v="0218 - MINISTERIO DE MEDIO AMBIENTE Y RECURSOS NATURALES"/>
    <s v="0007 - UNIDAD TÉCNICA EJECUTORA DE PROYECTOS DE DESARROLLO AGROFORESTAL"/>
    <x v="3"/>
    <x v="9"/>
    <x v="81"/>
    <x v="6"/>
    <x v="38"/>
    <s v="S"/>
    <s v="07 - Recuperación de la Cobertura Vegetal en Cuencas Hidrográficas de la República Dominicana."/>
    <s v="60 - CREDITO EXTERNO"/>
    <n v="13928"/>
    <s v="02 - AZUA"/>
    <n v="0"/>
    <n v="0"/>
  </r>
  <r>
    <s v="2024"/>
    <x v="0"/>
    <x v="0"/>
    <x v="1"/>
    <x v="7"/>
    <x v="2"/>
    <s v="0218 - MINISTERIO DE MEDIO AMBIENTE Y RECURSOS NATURALES"/>
    <s v="0007 - UNIDAD TÉCNICA EJECUTORA DE PROYECTOS DE DESARROLLO AGROFORESTAL"/>
    <x v="3"/>
    <x v="9"/>
    <x v="81"/>
    <x v="6"/>
    <x v="39"/>
    <s v="S"/>
    <s v="07 - Recuperación de la Cobertura Vegetal en Cuencas Hidrográficas de la República Dominicana."/>
    <s v="60 - CREDITO EXTERNO"/>
    <n v="13928"/>
    <s v="02 - AZUA"/>
    <n v="0"/>
    <n v="0"/>
  </r>
  <r>
    <s v="2024"/>
    <x v="0"/>
    <x v="0"/>
    <x v="1"/>
    <x v="7"/>
    <x v="2"/>
    <s v="0218 - MINISTERIO DE MEDIO AMBIENTE Y RECURSOS NATURALES"/>
    <s v="0007 - UNIDAD TÉCNICA EJECUTORA DE PROYECTOS DE DESARROLLO AGROFORESTAL"/>
    <x v="3"/>
    <x v="9"/>
    <x v="81"/>
    <x v="6"/>
    <x v="39"/>
    <s v="S"/>
    <s v="07 - Recuperación de la Cobertura Vegetal en Cuencas Hidrográficas de la República Dominicana."/>
    <s v="60 - CREDITO EXTERNO"/>
    <n v="13928"/>
    <s v="04 - BARAHONA"/>
    <n v="0"/>
    <n v="0"/>
  </r>
  <r>
    <s v="2024"/>
    <x v="0"/>
    <x v="0"/>
    <x v="1"/>
    <x v="7"/>
    <x v="2"/>
    <s v="0218 - MINISTERIO DE MEDIO AMBIENTE Y RECURSOS NATURALES"/>
    <s v="0007 - UNIDAD TÉCNICA EJECUTORA DE PROYECTOS DE DESARROLLO AGROFORESTAL"/>
    <x v="3"/>
    <x v="9"/>
    <x v="81"/>
    <x v="6"/>
    <x v="39"/>
    <s v="S"/>
    <s v="07 - Recuperación de la Cobertura Vegetal en Cuencas Hidrográficas de la República Dominicana."/>
    <s v="60 - CREDITO EXTERNO"/>
    <n v="13928"/>
    <s v="07 - ELIAS PINA"/>
    <n v="0"/>
    <n v="0"/>
  </r>
  <r>
    <s v="2024"/>
    <x v="0"/>
    <x v="0"/>
    <x v="1"/>
    <x v="7"/>
    <x v="2"/>
    <s v="0218 - MINISTERIO DE MEDIO AMBIENTE Y RECURSOS NATURALES"/>
    <s v="0007 - UNIDAD TÉCNICA EJECUTORA DE PROYECTOS DE DESARROLLO AGROFORESTAL"/>
    <x v="3"/>
    <x v="9"/>
    <x v="81"/>
    <x v="6"/>
    <x v="39"/>
    <s v="S"/>
    <s v="07 - Recuperación de la Cobertura Vegetal en Cuencas Hidrográficas de la República Dominicana."/>
    <s v="60 - CREDITO EXTERNO"/>
    <n v="13928"/>
    <s v="10 - INDEPENDENCIA"/>
    <n v="0"/>
    <n v="0"/>
  </r>
  <r>
    <s v="2024"/>
    <x v="0"/>
    <x v="0"/>
    <x v="1"/>
    <x v="7"/>
    <x v="2"/>
    <s v="0218 - MINISTERIO DE MEDIO AMBIENTE Y RECURSOS NATURALES"/>
    <s v="0007 - UNIDAD TÉCNICA EJECUTORA DE PROYECTOS DE DESARROLLO AGROFORESTAL"/>
    <x v="3"/>
    <x v="9"/>
    <x v="81"/>
    <x v="6"/>
    <x v="39"/>
    <s v="S"/>
    <s v="07 - Recuperación de la Cobertura Vegetal en Cuencas Hidrográficas de la República Dominicana."/>
    <s v="60 - CREDITO EXTERNO"/>
    <n v="13928"/>
    <s v="22 - SAN JUAN"/>
    <n v="0"/>
    <n v="0"/>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2 - AZUA"/>
    <n v="0"/>
    <n v="473628.36000000004"/>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3 - BAHORUCO"/>
    <n v="0"/>
    <n v="189000"/>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4 - BARAHONA"/>
    <n v="0"/>
    <n v="190000"/>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07 - ELIAS PINA"/>
    <n v="0"/>
    <n v="339714.57"/>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10 - INDEPENDENCIA"/>
    <n v="0"/>
    <n v="561836.92999999993"/>
  </r>
  <r>
    <s v="2024"/>
    <x v="0"/>
    <x v="0"/>
    <x v="1"/>
    <x v="7"/>
    <x v="2"/>
    <s v="0218 - MINISTERIO DE MEDIO AMBIENTE Y RECURSOS NATURALES"/>
    <s v="0007 - UNIDAD TÉCNICA EJECUTORA DE PROYECTOS DE DESARROLLO AGROFORESTAL"/>
    <x v="3"/>
    <x v="9"/>
    <x v="81"/>
    <x v="6"/>
    <x v="40"/>
    <s v="S"/>
    <s v="07 - Recuperación de la Cobertura Vegetal en Cuencas Hidrográficas de la República Dominicana."/>
    <s v="60 - CREDITO EXTERNO"/>
    <n v="13928"/>
    <s v="22 - SAN JUAN"/>
    <n v="0"/>
    <n v="586737.6"/>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02 - AZUA"/>
    <n v="0"/>
    <n v="0"/>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03 - BAHORUCO"/>
    <n v="0"/>
    <n v="20372.16"/>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04 - BARAHONA"/>
    <n v="0"/>
    <n v="20000"/>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07 - ELIAS PINA"/>
    <n v="0"/>
    <n v="20000"/>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10 - INDEPENDENCIA"/>
    <n v="0"/>
    <n v="0"/>
  </r>
  <r>
    <s v="2024"/>
    <x v="0"/>
    <x v="0"/>
    <x v="1"/>
    <x v="7"/>
    <x v="2"/>
    <s v="0218 - MINISTERIO DE MEDIO AMBIENTE Y RECURSOS NATURALES"/>
    <s v="0007 - UNIDAD TÉCNICA EJECUTORA DE PROYECTOS DE DESARROLLO AGROFORESTAL"/>
    <x v="3"/>
    <x v="9"/>
    <x v="81"/>
    <x v="6"/>
    <x v="43"/>
    <s v="S"/>
    <s v="07 - Recuperación de la Cobertura Vegetal en Cuencas Hidrográficas de la República Dominicana."/>
    <s v="60 - CREDITO EXTERNO"/>
    <n v="13928"/>
    <s v="22 - SAN JUAN"/>
    <n v="0"/>
    <n v="20000"/>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2 - AZUA"/>
    <n v="49434623"/>
    <n v="23171414.050000004"/>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3 - BAHORUCO"/>
    <n v="25000000"/>
    <n v="10925185.409999998"/>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4 - BARAHONA"/>
    <n v="25000000"/>
    <n v="10925185.41"/>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07 - ELIAS PINA"/>
    <n v="25000000"/>
    <n v="10338518.749999998"/>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10 - INDEPENDENCIA"/>
    <n v="25000000"/>
    <n v="10946899.639999999"/>
  </r>
  <r>
    <s v="2024"/>
    <x v="0"/>
    <x v="0"/>
    <x v="1"/>
    <x v="7"/>
    <x v="2"/>
    <s v="0218 - MINISTERIO DE MEDIO AMBIENTE Y RECURSOS NATURALES"/>
    <s v="0007 - UNIDAD TÉCNICA EJECUTORA DE PROYECTOS DE DESARROLLO AGROFORESTAL"/>
    <x v="3"/>
    <x v="9"/>
    <x v="81"/>
    <x v="6"/>
    <x v="45"/>
    <s v="S"/>
    <s v="07 - Recuperación de la Cobertura Vegetal en Cuencas Hidrográficas de la República Dominicana."/>
    <s v="60 - CREDITO EXTERNO"/>
    <n v="13928"/>
    <s v="22 - SAN JUAN"/>
    <n v="25000000"/>
    <n v="10338518.739999998"/>
  </r>
  <r>
    <s v="2024"/>
    <x v="0"/>
    <x v="0"/>
    <x v="1"/>
    <x v="7"/>
    <x v="2"/>
    <s v="0219 - MINISTERIO DE EDUCACIÓN SUPERIOR CIENCIA Y TECNOLOGÍA"/>
    <s v="0001 - MINISTERIO DE EDUCACION SUPERIOR, CIENCIA Y TECNOLOGIA"/>
    <x v="2"/>
    <x v="10"/>
    <x v="24"/>
    <x v="6"/>
    <x v="36"/>
    <s v="N"/>
    <s v="00 - N/A"/>
    <s v="10 - FONDO GENERAL"/>
    <s v="(en blanco)"/>
    <s v="99 - MULTIPROVINCIAL"/>
    <n v="30023157"/>
    <n v="143277.4"/>
  </r>
  <r>
    <s v="2024"/>
    <x v="0"/>
    <x v="0"/>
    <x v="1"/>
    <x v="7"/>
    <x v="2"/>
    <s v="0219 - MINISTERIO DE EDUCACIÓN SUPERIOR CIENCIA Y TECNOLOGÍA"/>
    <s v="0001 - MINISTERIO DE EDUCACION SUPERIOR, CIENCIA Y TECNOLOGIA"/>
    <x v="2"/>
    <x v="10"/>
    <x v="24"/>
    <x v="6"/>
    <x v="37"/>
    <s v="N"/>
    <s v="00 - N/A"/>
    <s v="10 - FONDO GENERAL"/>
    <s v="(en blanco)"/>
    <s v="99 - MULTIPROVINCIAL"/>
    <n v="3418000"/>
    <n v="0"/>
  </r>
  <r>
    <s v="2024"/>
    <x v="0"/>
    <x v="0"/>
    <x v="1"/>
    <x v="7"/>
    <x v="2"/>
    <s v="0219 - MINISTERIO DE EDUCACIÓN SUPERIOR CIENCIA Y TECNOLOGÍA"/>
    <s v="0001 - MINISTERIO DE EDUCACION SUPERIOR, CIENCIA Y TECNOLOGIA"/>
    <x v="2"/>
    <x v="10"/>
    <x v="24"/>
    <x v="6"/>
    <x v="39"/>
    <s v="N"/>
    <s v="00 - N/A"/>
    <s v="10 - FONDO GENERAL"/>
    <s v="(en blanco)"/>
    <s v="99 - MULTIPROVINCIAL"/>
    <n v="6000000"/>
    <n v="427750"/>
  </r>
  <r>
    <s v="2024"/>
    <x v="0"/>
    <x v="0"/>
    <x v="1"/>
    <x v="7"/>
    <x v="2"/>
    <s v="0219 - MINISTERIO DE EDUCACIÓN SUPERIOR CIENCIA Y TECNOLOGÍA"/>
    <s v="0001 - MINISTERIO DE EDUCACION SUPERIOR, CIENCIA Y TECNOLOGIA"/>
    <x v="2"/>
    <x v="10"/>
    <x v="24"/>
    <x v="6"/>
    <x v="40"/>
    <s v="N"/>
    <s v="00 - N/A"/>
    <s v="10 - FONDO GENERAL"/>
    <s v="(en blanco)"/>
    <s v="99 - MULTIPROVINCIAL"/>
    <n v="4300000"/>
    <n v="0"/>
  </r>
  <r>
    <s v="2024"/>
    <x v="0"/>
    <x v="0"/>
    <x v="1"/>
    <x v="7"/>
    <x v="2"/>
    <s v="0219 - MINISTERIO DE EDUCACIÓN SUPERIOR CIENCIA Y TECNOLOGÍA"/>
    <s v="0001 - MINISTERIO DE EDUCACION SUPERIOR, CIENCIA Y TECNOLOGIA"/>
    <x v="2"/>
    <x v="10"/>
    <x v="24"/>
    <x v="6"/>
    <x v="41"/>
    <s v="N"/>
    <s v="00 - N/A"/>
    <s v="10 - FONDO GENERAL"/>
    <s v="(en blanco)"/>
    <s v="99 - MULTIPROVINCIAL"/>
    <n v="210000"/>
    <n v="0"/>
  </r>
  <r>
    <s v="2024"/>
    <x v="0"/>
    <x v="0"/>
    <x v="1"/>
    <x v="7"/>
    <x v="2"/>
    <s v="0219 - MINISTERIO DE EDUCACIÓN SUPERIOR CIENCIA Y TECNOLOGÍA"/>
    <s v="0001 - MINISTERIO DE EDUCACION SUPERIOR, CIENCIA Y TECNOLOGIA"/>
    <x v="2"/>
    <x v="10"/>
    <x v="24"/>
    <x v="5"/>
    <x v="42"/>
    <s v="N"/>
    <s v="00 - N/A"/>
    <s v="10 - FONDO GENERAL"/>
    <s v="(en blanco)"/>
    <s v="99 - MULTIPROVINCIAL"/>
    <n v="10250000"/>
    <n v="1183439.52"/>
  </r>
  <r>
    <s v="2024"/>
    <x v="0"/>
    <x v="0"/>
    <x v="1"/>
    <x v="7"/>
    <x v="2"/>
    <s v="0219 - MINISTERIO DE EDUCACIÓN SUPERIOR CIENCIA Y TECNOLOGÍA"/>
    <s v="0002 - INSTITUTO TECNOLÓGICO DE LAS AMÉRICAS"/>
    <x v="2"/>
    <x v="10"/>
    <x v="45"/>
    <x v="6"/>
    <x v="36"/>
    <s v="N"/>
    <s v="00 - N/A"/>
    <s v="10 - FONDO GENERAL"/>
    <s v="(en blanco)"/>
    <s v="99 - MULTIPROVINCIAL"/>
    <n v="0"/>
    <n v="8786920.9500000011"/>
  </r>
  <r>
    <s v="2024"/>
    <x v="0"/>
    <x v="0"/>
    <x v="1"/>
    <x v="7"/>
    <x v="2"/>
    <s v="0219 - MINISTERIO DE EDUCACIÓN SUPERIOR CIENCIA Y TECNOLOGÍA"/>
    <s v="0002 - INSTITUTO TECNOLÓGICO DE LAS AMÉRICAS"/>
    <x v="2"/>
    <x v="10"/>
    <x v="45"/>
    <x v="6"/>
    <x v="36"/>
    <s v="N"/>
    <s v="00 - N/A"/>
    <s v="20 - FONDOS CON DESTINO ESPECÍFICO"/>
    <s v="(en blanco)"/>
    <s v="99 - MULTIPROVINCIAL"/>
    <n v="13326259"/>
    <n v="0"/>
  </r>
  <r>
    <s v="2024"/>
    <x v="0"/>
    <x v="0"/>
    <x v="1"/>
    <x v="7"/>
    <x v="2"/>
    <s v="0219 - MINISTERIO DE EDUCACIÓN SUPERIOR CIENCIA Y TECNOLOGÍA"/>
    <s v="0002 - INSTITUTO TECNOLÓGICO DE LAS AMÉRICAS"/>
    <x v="2"/>
    <x v="10"/>
    <x v="45"/>
    <x v="6"/>
    <x v="37"/>
    <s v="N"/>
    <s v="00 - N/A"/>
    <s v="10 - FONDO GENERAL"/>
    <s v="(en blanco)"/>
    <s v="99 - MULTIPROVINCIAL"/>
    <n v="0"/>
    <n v="0"/>
  </r>
  <r>
    <s v="2024"/>
    <x v="0"/>
    <x v="0"/>
    <x v="1"/>
    <x v="7"/>
    <x v="2"/>
    <s v="0219 - MINISTERIO DE EDUCACIÓN SUPERIOR CIENCIA Y TECNOLOGÍA"/>
    <s v="0002 - INSTITUTO TECNOLÓGICO DE LAS AMÉRICAS"/>
    <x v="2"/>
    <x v="10"/>
    <x v="45"/>
    <x v="6"/>
    <x v="37"/>
    <s v="N"/>
    <s v="00 - N/A"/>
    <s v="20 - FONDOS CON DESTINO ESPECÍFICO"/>
    <s v="(en blanco)"/>
    <s v="99 - MULTIPROVINCIAL"/>
    <n v="3300000"/>
    <n v="0"/>
  </r>
  <r>
    <s v="2024"/>
    <x v="0"/>
    <x v="0"/>
    <x v="1"/>
    <x v="7"/>
    <x v="2"/>
    <s v="0219 - MINISTERIO DE EDUCACIÓN SUPERIOR CIENCIA Y TECNOLOGÍA"/>
    <s v="0002 - INSTITUTO TECNOLÓGICO DE LAS AMÉRICAS"/>
    <x v="2"/>
    <x v="10"/>
    <x v="45"/>
    <x v="6"/>
    <x v="38"/>
    <s v="N"/>
    <s v="00 - N/A"/>
    <s v="20 - FONDOS CON DESTINO ESPECÍFICO"/>
    <s v="(en blanco)"/>
    <s v="99 - MULTIPROVINCIAL"/>
    <n v="100000"/>
    <n v="8614"/>
  </r>
  <r>
    <s v="2024"/>
    <x v="0"/>
    <x v="0"/>
    <x v="1"/>
    <x v="7"/>
    <x v="2"/>
    <s v="0219 - MINISTERIO DE EDUCACIÓN SUPERIOR CIENCIA Y TECNOLOGÍA"/>
    <s v="0002 - INSTITUTO TECNOLÓGICO DE LAS AMÉRICAS"/>
    <x v="2"/>
    <x v="10"/>
    <x v="45"/>
    <x v="6"/>
    <x v="39"/>
    <s v="N"/>
    <s v="00 - N/A"/>
    <s v="20 - FONDOS CON DESTINO ESPECÍFICO"/>
    <s v="(en blanco)"/>
    <s v="99 - MULTIPROVINCIAL"/>
    <n v="4000000"/>
    <n v="0"/>
  </r>
  <r>
    <s v="2024"/>
    <x v="0"/>
    <x v="0"/>
    <x v="1"/>
    <x v="7"/>
    <x v="2"/>
    <s v="0219 - MINISTERIO DE EDUCACIÓN SUPERIOR CIENCIA Y TECNOLOGÍA"/>
    <s v="0002 - INSTITUTO TECNOLÓGICO DE LAS AMÉRICAS"/>
    <x v="2"/>
    <x v="10"/>
    <x v="45"/>
    <x v="6"/>
    <x v="40"/>
    <s v="N"/>
    <s v="00 - N/A"/>
    <s v="10 - FONDO GENERAL"/>
    <s v="(en blanco)"/>
    <s v="99 - MULTIPROVINCIAL"/>
    <n v="0"/>
    <n v="1884508.49"/>
  </r>
  <r>
    <s v="2024"/>
    <x v="0"/>
    <x v="0"/>
    <x v="1"/>
    <x v="7"/>
    <x v="2"/>
    <s v="0219 - MINISTERIO DE EDUCACIÓN SUPERIOR CIENCIA Y TECNOLOGÍA"/>
    <s v="0002 - INSTITUTO TECNOLÓGICO DE LAS AMÉRICAS"/>
    <x v="2"/>
    <x v="10"/>
    <x v="45"/>
    <x v="6"/>
    <x v="40"/>
    <s v="N"/>
    <s v="00 - N/A"/>
    <s v="20 - FONDOS CON DESTINO ESPECÍFICO"/>
    <s v="(en blanco)"/>
    <s v="99 - MULTIPROVINCIAL"/>
    <n v="5000000"/>
    <n v="91025.2"/>
  </r>
  <r>
    <s v="2024"/>
    <x v="0"/>
    <x v="0"/>
    <x v="1"/>
    <x v="7"/>
    <x v="2"/>
    <s v="0219 - MINISTERIO DE EDUCACIÓN SUPERIOR CIENCIA Y TECNOLOGÍA"/>
    <s v="0002 - INSTITUTO TECNOLÓGICO DE LAS AMÉRICAS"/>
    <x v="2"/>
    <x v="10"/>
    <x v="45"/>
    <x v="6"/>
    <x v="43"/>
    <s v="N"/>
    <s v="00 - N/A"/>
    <s v="10 - FONDO GENERAL"/>
    <s v="(en blanco)"/>
    <s v="99 - MULTIPROVINCIAL"/>
    <n v="0"/>
    <n v="188795.16"/>
  </r>
  <r>
    <s v="2024"/>
    <x v="0"/>
    <x v="0"/>
    <x v="1"/>
    <x v="7"/>
    <x v="2"/>
    <s v="0219 - MINISTERIO DE EDUCACIÓN SUPERIOR CIENCIA Y TECNOLOGÍA"/>
    <s v="0002 - INSTITUTO TECNOLÓGICO DE LAS AMÉRICAS"/>
    <x v="2"/>
    <x v="10"/>
    <x v="45"/>
    <x v="6"/>
    <x v="43"/>
    <s v="N"/>
    <s v="00 - N/A"/>
    <s v="20 - FONDOS CON DESTINO ESPECÍFICO"/>
    <s v="(en blanco)"/>
    <s v="99 - MULTIPROVINCIAL"/>
    <n v="1000000"/>
    <n v="187064.86"/>
  </r>
  <r>
    <s v="2024"/>
    <x v="0"/>
    <x v="0"/>
    <x v="1"/>
    <x v="7"/>
    <x v="2"/>
    <s v="0219 - MINISTERIO DE EDUCACIÓN SUPERIOR CIENCIA Y TECNOLOGÍA"/>
    <s v="0002 - INSTITUTO TECNOLÓGICO DE LAS AMÉRICAS"/>
    <x v="2"/>
    <x v="10"/>
    <x v="45"/>
    <x v="6"/>
    <x v="41"/>
    <s v="N"/>
    <s v="00 - N/A"/>
    <s v="20 - FONDOS CON DESTINO ESPECÍFICO"/>
    <s v="(en blanco)"/>
    <s v="99 - MULTIPROVINCIAL"/>
    <n v="1000000"/>
    <n v="0"/>
  </r>
  <r>
    <s v="2024"/>
    <x v="0"/>
    <x v="0"/>
    <x v="1"/>
    <x v="7"/>
    <x v="2"/>
    <s v="0219 - MINISTERIO DE EDUCACIÓN SUPERIOR CIENCIA Y TECNOLOGÍA"/>
    <s v="0002 - INSTITUTO TECNOLÓGICO DE LAS AMÉRICAS"/>
    <x v="2"/>
    <x v="10"/>
    <x v="45"/>
    <x v="6"/>
    <x v="44"/>
    <s v="N"/>
    <s v="00 - N/A"/>
    <s v="20 - FONDOS CON DESTINO ESPECÍFICO"/>
    <s v="(en blanco)"/>
    <s v="99 - MULTIPROVINCIAL"/>
    <n v="500000"/>
    <n v="153400"/>
  </r>
  <r>
    <s v="2024"/>
    <x v="0"/>
    <x v="0"/>
    <x v="1"/>
    <x v="7"/>
    <x v="2"/>
    <s v="0219 - MINISTERIO DE EDUCACIÓN SUPERIOR CIENCIA Y TECNOLOGÍA"/>
    <s v="0002 - INSTITUTO TECNOLÓGICO DE LAS AMÉRICAS"/>
    <x v="2"/>
    <x v="10"/>
    <x v="45"/>
    <x v="5"/>
    <x v="42"/>
    <s v="N"/>
    <s v="00 - N/A"/>
    <s v="10 - FONDO GENERAL"/>
    <s v="(en blanco)"/>
    <s v="99 - MULTIPROVINCIAL"/>
    <n v="169000000"/>
    <n v="676490.42"/>
  </r>
  <r>
    <s v="2024"/>
    <x v="0"/>
    <x v="0"/>
    <x v="1"/>
    <x v="7"/>
    <x v="2"/>
    <s v="0219 - MINISTERIO DE EDUCACIÓN SUPERIOR CIENCIA Y TECNOLOGÍA"/>
    <s v="0003 - INSTITUTO TECNICO SUPERIOR COMUNITARIO"/>
    <x v="2"/>
    <x v="10"/>
    <x v="24"/>
    <x v="6"/>
    <x v="36"/>
    <s v="N"/>
    <s v="00 - N/A"/>
    <s v="10 - FONDO GENERAL"/>
    <s v="(en blanco)"/>
    <s v="99 - MULTIPROVINCIAL"/>
    <n v="1200000"/>
    <n v="1302096.8599999999"/>
  </r>
  <r>
    <s v="2024"/>
    <x v="0"/>
    <x v="0"/>
    <x v="1"/>
    <x v="7"/>
    <x v="2"/>
    <s v="0219 - MINISTERIO DE EDUCACIÓN SUPERIOR CIENCIA Y TECNOLOGÍA"/>
    <s v="0003 - INSTITUTO TECNICO SUPERIOR COMUNITARIO"/>
    <x v="2"/>
    <x v="10"/>
    <x v="24"/>
    <x v="6"/>
    <x v="37"/>
    <s v="N"/>
    <s v="00 - N/A"/>
    <s v="10 - FONDO GENERAL"/>
    <s v="(en blanco)"/>
    <s v="99 - MULTIPROVINCIAL"/>
    <n v="1200000"/>
    <n v="190325.52"/>
  </r>
  <r>
    <s v="2024"/>
    <x v="0"/>
    <x v="0"/>
    <x v="1"/>
    <x v="7"/>
    <x v="2"/>
    <s v="0219 - MINISTERIO DE EDUCACIÓN SUPERIOR CIENCIA Y TECNOLOGÍA"/>
    <s v="0003 - INSTITUTO TECNICO SUPERIOR COMUNITARIO"/>
    <x v="2"/>
    <x v="10"/>
    <x v="24"/>
    <x v="6"/>
    <x v="38"/>
    <s v="N"/>
    <s v="00 - N/A"/>
    <s v="10 - FONDO GENERAL"/>
    <s v="(en blanco)"/>
    <s v="99 - MULTIPROVINCIAL"/>
    <n v="800000"/>
    <n v="0"/>
  </r>
  <r>
    <s v="2024"/>
    <x v="0"/>
    <x v="0"/>
    <x v="1"/>
    <x v="7"/>
    <x v="2"/>
    <s v="0219 - MINISTERIO DE EDUCACIÓN SUPERIOR CIENCIA Y TECNOLOGÍA"/>
    <s v="0003 - INSTITUTO TECNICO SUPERIOR COMUNITARIO"/>
    <x v="2"/>
    <x v="10"/>
    <x v="24"/>
    <x v="6"/>
    <x v="39"/>
    <s v="N"/>
    <s v="00 - N/A"/>
    <s v="10 - FONDO GENERAL"/>
    <s v="(en blanco)"/>
    <s v="99 - MULTIPROVINCIAL"/>
    <n v="300000"/>
    <n v="0"/>
  </r>
  <r>
    <s v="2024"/>
    <x v="0"/>
    <x v="0"/>
    <x v="1"/>
    <x v="7"/>
    <x v="2"/>
    <s v="0219 - MINISTERIO DE EDUCACIÓN SUPERIOR CIENCIA Y TECNOLOGÍA"/>
    <s v="0003 - INSTITUTO TECNICO SUPERIOR COMUNITARIO"/>
    <x v="2"/>
    <x v="10"/>
    <x v="24"/>
    <x v="6"/>
    <x v="40"/>
    <s v="N"/>
    <s v="00 - N/A"/>
    <s v="10 - FONDO GENERAL"/>
    <s v="(en blanco)"/>
    <s v="99 - MULTIPROVINCIAL"/>
    <n v="1633762"/>
    <n v="0"/>
  </r>
  <r>
    <s v="2024"/>
    <x v="0"/>
    <x v="0"/>
    <x v="1"/>
    <x v="7"/>
    <x v="2"/>
    <s v="0219 - MINISTERIO DE EDUCACIÓN SUPERIOR CIENCIA Y TECNOLOGÍA"/>
    <s v="0003 - INSTITUTO TECNICO SUPERIOR COMUNITARIO"/>
    <x v="2"/>
    <x v="10"/>
    <x v="24"/>
    <x v="6"/>
    <x v="43"/>
    <s v="N"/>
    <s v="00 - N/A"/>
    <s v="10 - FONDO GENERAL"/>
    <s v="(en blanco)"/>
    <s v="99 - MULTIPROVINCIAL"/>
    <n v="300000"/>
    <n v="0"/>
  </r>
  <r>
    <s v="2024"/>
    <x v="0"/>
    <x v="0"/>
    <x v="1"/>
    <x v="7"/>
    <x v="2"/>
    <s v="0219 - MINISTERIO DE EDUCACIÓN SUPERIOR CIENCIA Y TECNOLOGÍA"/>
    <s v="0003 - INSTITUTO TECNICO SUPERIOR COMUNITARIO"/>
    <x v="2"/>
    <x v="10"/>
    <x v="24"/>
    <x v="6"/>
    <x v="41"/>
    <s v="N"/>
    <s v="00 - N/A"/>
    <s v="10 - FONDO GENERAL"/>
    <s v="(en blanco)"/>
    <s v="99 - MULTIPROVINCIAL"/>
    <n v="1000000"/>
    <n v="0"/>
  </r>
  <r>
    <s v="2024"/>
    <x v="0"/>
    <x v="0"/>
    <x v="1"/>
    <x v="7"/>
    <x v="2"/>
    <s v="0219 - MINISTERIO DE EDUCACIÓN SUPERIOR CIENCIA Y TECNOLOGÍA"/>
    <s v="0004 - COMISION INTERNACIONAL ASESORA CIENCIA Y TECNOLOGIA"/>
    <x v="2"/>
    <x v="10"/>
    <x v="24"/>
    <x v="6"/>
    <x v="36"/>
    <s v="N"/>
    <s v="00 - N/A"/>
    <s v="10 - FONDO GENERAL"/>
    <s v="(en blanco)"/>
    <s v="99 - MULTIPROVINCIAL"/>
    <n v="0"/>
    <n v="0"/>
  </r>
  <r>
    <s v="2024"/>
    <x v="0"/>
    <x v="0"/>
    <x v="1"/>
    <x v="7"/>
    <x v="2"/>
    <s v="0219 - MINISTERIO DE EDUCACIÓN SUPERIOR CIENCIA Y TECNOLOGÍA"/>
    <s v="0004 - COMISION INTERNACIONAL ASESORA CIENCIA Y TECNOLOGIA"/>
    <x v="2"/>
    <x v="10"/>
    <x v="24"/>
    <x v="6"/>
    <x v="41"/>
    <s v="N"/>
    <s v="00 - N/A"/>
    <s v="10 - FONDO GENERAL"/>
    <s v="(en blanco)"/>
    <s v="99 - MULTIPROVINCIAL"/>
    <n v="0"/>
    <n v="0"/>
  </r>
  <r>
    <s v="2024"/>
    <x v="0"/>
    <x v="0"/>
    <x v="1"/>
    <x v="7"/>
    <x v="2"/>
    <s v="0220 - MINISTERIO DE ECONOMÍA, PLANIFICACIÓN Y DESARROLLO"/>
    <s v="0001 - MINISTERIO DE ECONOMIA, PLANIFICACION Y DESARROLLO"/>
    <x v="0"/>
    <x v="0"/>
    <x v="2"/>
    <x v="6"/>
    <x v="36"/>
    <s v="N"/>
    <s v="00 - N/A"/>
    <s v="10 - FONDO GENERAL"/>
    <s v="(en blanco)"/>
    <s v="99 - MULTIPROVINCIAL"/>
    <n v="0"/>
    <n v="1824437.2999999998"/>
  </r>
  <r>
    <s v="2024"/>
    <x v="0"/>
    <x v="0"/>
    <x v="1"/>
    <x v="7"/>
    <x v="2"/>
    <s v="0220 - MINISTERIO DE ECONOMÍA, PLANIFICACIÓN Y DESARROLLO"/>
    <s v="0001 - MINISTERIO DE ECONOMIA, PLANIFICACION Y DESARROLLO"/>
    <x v="0"/>
    <x v="0"/>
    <x v="2"/>
    <x v="6"/>
    <x v="36"/>
    <s v="N"/>
    <s v="00 - N/A"/>
    <s v="70 - DONACION EXTERNA"/>
    <s v="(en blanco)"/>
    <s v="99 - MULTIPROVINCIAL"/>
    <n v="0"/>
    <n v="0"/>
  </r>
  <r>
    <s v="2024"/>
    <x v="0"/>
    <x v="0"/>
    <x v="1"/>
    <x v="7"/>
    <x v="2"/>
    <s v="0220 - MINISTERIO DE ECONOMÍA, PLANIFICACIÓN Y DESARROLLO"/>
    <s v="0001 - MINISTERIO DE ECONOMIA, PLANIFICACION Y DESARROLLO"/>
    <x v="0"/>
    <x v="0"/>
    <x v="2"/>
    <x v="6"/>
    <x v="37"/>
    <s v="N"/>
    <s v="00 - N/A"/>
    <s v="10 - FONDO GENERAL"/>
    <s v="(en blanco)"/>
    <s v="99 - MULTIPROVINCIAL"/>
    <n v="0"/>
    <n v="14393.64"/>
  </r>
  <r>
    <s v="2024"/>
    <x v="0"/>
    <x v="0"/>
    <x v="1"/>
    <x v="7"/>
    <x v="2"/>
    <s v="0220 - MINISTERIO DE ECONOMÍA, PLANIFICACIÓN Y DESARROLLO"/>
    <s v="0001 - MINISTERIO DE ECONOMIA, PLANIFICACION Y DESARROLLO"/>
    <x v="0"/>
    <x v="0"/>
    <x v="2"/>
    <x v="6"/>
    <x v="38"/>
    <s v="N"/>
    <s v="00 - N/A"/>
    <s v="10 - FONDO GENERAL"/>
    <s v="(en blanco)"/>
    <s v="99 - MULTIPROVINCIAL"/>
    <n v="0"/>
    <n v="0"/>
  </r>
  <r>
    <s v="2024"/>
    <x v="0"/>
    <x v="0"/>
    <x v="1"/>
    <x v="7"/>
    <x v="2"/>
    <s v="0220 - MINISTERIO DE ECONOMÍA, PLANIFICACIÓN Y DESARROLLO"/>
    <s v="0001 - MINISTERIO DE ECONOMIA, PLANIFICACION Y DESARROLLO"/>
    <x v="0"/>
    <x v="0"/>
    <x v="2"/>
    <x v="6"/>
    <x v="39"/>
    <s v="N"/>
    <s v="00 - N/A"/>
    <s v="10 - FONDO GENERAL"/>
    <s v="(en blanco)"/>
    <s v="99 - MULTIPROVINCIAL"/>
    <n v="0"/>
    <n v="0"/>
  </r>
  <r>
    <s v="2024"/>
    <x v="0"/>
    <x v="0"/>
    <x v="1"/>
    <x v="7"/>
    <x v="2"/>
    <s v="0220 - MINISTERIO DE ECONOMÍA, PLANIFICACIÓN Y DESARROLLO"/>
    <s v="0001 - MINISTERIO DE ECONOMIA, PLANIFICACION Y DESARROLLO"/>
    <x v="0"/>
    <x v="0"/>
    <x v="2"/>
    <x v="6"/>
    <x v="40"/>
    <s v="N"/>
    <s v="00 - N/A"/>
    <s v="10 - FONDO GENERAL"/>
    <s v="(en blanco)"/>
    <s v="99 - MULTIPROVINCIAL"/>
    <n v="0"/>
    <n v="2340450.0399999996"/>
  </r>
  <r>
    <s v="2024"/>
    <x v="0"/>
    <x v="0"/>
    <x v="1"/>
    <x v="7"/>
    <x v="2"/>
    <s v="0220 - MINISTERIO DE ECONOMÍA, PLANIFICACIÓN Y DESARROLLO"/>
    <s v="0001 - MINISTERIO DE ECONOMIA, PLANIFICACION Y DESARROLLO"/>
    <x v="0"/>
    <x v="0"/>
    <x v="2"/>
    <x v="6"/>
    <x v="43"/>
    <s v="N"/>
    <s v="00 - N/A"/>
    <s v="10 - FONDO GENERAL"/>
    <s v="(en blanco)"/>
    <s v="99 - MULTIPROVINCIAL"/>
    <n v="0"/>
    <n v="0"/>
  </r>
  <r>
    <s v="2024"/>
    <x v="0"/>
    <x v="0"/>
    <x v="1"/>
    <x v="7"/>
    <x v="2"/>
    <s v="0220 - MINISTERIO DE ECONOMÍA, PLANIFICACIÓN Y DESARROLLO"/>
    <s v="0001 - MINISTERIO DE ECONOMIA, PLANIFICACION Y DESARROLLO"/>
    <x v="0"/>
    <x v="0"/>
    <x v="2"/>
    <x v="6"/>
    <x v="41"/>
    <s v="N"/>
    <s v="00 - N/A"/>
    <s v="10 - FONDO GENERAL"/>
    <s v="(en blanco)"/>
    <s v="99 - MULTIPROVINCIAL"/>
    <n v="0"/>
    <n v="38000"/>
  </r>
  <r>
    <s v="2024"/>
    <x v="0"/>
    <x v="0"/>
    <x v="1"/>
    <x v="7"/>
    <x v="2"/>
    <s v="0220 - MINISTERIO DE ECONOMÍA, PLANIFICACIÓN Y DESARROLLO"/>
    <s v="0001 - MINISTERIO DE ECONOMIA, PLANIFICACION Y DESARROLLO"/>
    <x v="0"/>
    <x v="0"/>
    <x v="2"/>
    <x v="5"/>
    <x v="42"/>
    <s v="N"/>
    <s v="00 - N/A"/>
    <s v="10 - FONDO GENERAL"/>
    <s v="(en blanco)"/>
    <s v="99 - MULTIPROVINCIAL"/>
    <n v="262035000"/>
    <n v="1944578.71"/>
  </r>
  <r>
    <s v="2024"/>
    <x v="0"/>
    <x v="0"/>
    <x v="1"/>
    <x v="7"/>
    <x v="2"/>
    <s v="0220 - MINISTERIO DE ECONOMÍA, PLANIFICACIÓN Y DESARROLLO"/>
    <s v="0005 - DIRECCION GENERAL DE COOPERACION MULTILATERAL"/>
    <x v="2"/>
    <x v="14"/>
    <x v="103"/>
    <x v="6"/>
    <x v="36"/>
    <s v="S"/>
    <s v="00 - N/A"/>
    <s v="10 - FONDO GENERAL"/>
    <s v="(en blanco)"/>
    <s v="99 - MULTIPROVINCIAL"/>
    <n v="171886"/>
    <n v="0"/>
  </r>
  <r>
    <s v="2024"/>
    <x v="0"/>
    <x v="0"/>
    <x v="1"/>
    <x v="7"/>
    <x v="2"/>
    <s v="0220 - MINISTERIO DE ECONOMÍA, PLANIFICACIÓN Y DESARROLLO"/>
    <s v="0005 - DIRECCION GENERAL DE COOPERACION MULTILATERAL"/>
    <x v="2"/>
    <x v="14"/>
    <x v="103"/>
    <x v="6"/>
    <x v="37"/>
    <s v="S"/>
    <s v="00 - N/A"/>
    <s v="10 - FONDO GENERAL"/>
    <s v="(en blanco)"/>
    <s v="99 - MULTIPROVINCIAL"/>
    <n v="2700"/>
    <n v="0"/>
  </r>
  <r>
    <s v="2024"/>
    <x v="0"/>
    <x v="0"/>
    <x v="1"/>
    <x v="7"/>
    <x v="2"/>
    <s v="0220 - MINISTERIO DE ECONOMÍA, PLANIFICACIÓN Y DESARROLLO"/>
    <s v="0005 - DIRECCION GENERAL DE COOPERACION MULTILATERAL"/>
    <x v="2"/>
    <x v="14"/>
    <x v="103"/>
    <x v="6"/>
    <x v="37"/>
    <s v="S"/>
    <s v="00 - N/A"/>
    <s v="60 - CREDITO EXTERNO"/>
    <s v="(en blanco)"/>
    <s v="99 - MULTIPROVINCIAL"/>
    <n v="15000"/>
    <n v="18524.919999999998"/>
  </r>
  <r>
    <s v="2024"/>
    <x v="0"/>
    <x v="0"/>
    <x v="1"/>
    <x v="7"/>
    <x v="2"/>
    <s v="0220 - MINISTERIO DE ECONOMÍA, PLANIFICACIÓN Y DESARROLLO"/>
    <s v="0005 - DIRECCION GENERAL DE COOPERACION MULTILATERAL"/>
    <x v="2"/>
    <x v="14"/>
    <x v="103"/>
    <x v="6"/>
    <x v="39"/>
    <s v="S"/>
    <s v="00 - N/A"/>
    <s v="10 - FONDO GENERAL"/>
    <s v="(en blanco)"/>
    <s v="99 - MULTIPROVINCIAL"/>
    <n v="200000"/>
    <n v="0"/>
  </r>
  <r>
    <s v="2024"/>
    <x v="0"/>
    <x v="0"/>
    <x v="1"/>
    <x v="7"/>
    <x v="2"/>
    <s v="0220 - MINISTERIO DE ECONOMÍA, PLANIFICACIÓN Y DESARROLLO"/>
    <s v="0005 - DIRECCION GENERAL DE COOPERACION MULTILATERAL"/>
    <x v="2"/>
    <x v="14"/>
    <x v="103"/>
    <x v="6"/>
    <x v="39"/>
    <s v="S"/>
    <s v="00 - N/A"/>
    <s v="60 - CREDITO EXTERNO"/>
    <s v="(en blanco)"/>
    <s v="99 - MULTIPROVINCIAL"/>
    <n v="4200000"/>
    <n v="0"/>
  </r>
  <r>
    <s v="2024"/>
    <x v="0"/>
    <x v="0"/>
    <x v="1"/>
    <x v="7"/>
    <x v="2"/>
    <s v="0220 - MINISTERIO DE ECONOMÍA, PLANIFICACIÓN Y DESARROLLO"/>
    <s v="0005 - DIRECCION GENERAL DE COOPERACION MULTILATERAL"/>
    <x v="2"/>
    <x v="14"/>
    <x v="103"/>
    <x v="6"/>
    <x v="40"/>
    <s v="S"/>
    <s v="00 - N/A"/>
    <s v="10 - FONDO GENERAL"/>
    <s v="(en blanco)"/>
    <s v="99 - MULTIPROVINCIAL"/>
    <n v="171601"/>
    <n v="0"/>
  </r>
  <r>
    <s v="2024"/>
    <x v="0"/>
    <x v="0"/>
    <x v="1"/>
    <x v="7"/>
    <x v="2"/>
    <s v="0220 - MINISTERIO DE ECONOMÍA, PLANIFICACIÓN Y DESARROLLO"/>
    <s v="0009 - OFICINA NACIONAL DE ESTADISTICAS"/>
    <x v="0"/>
    <x v="0"/>
    <x v="2"/>
    <x v="6"/>
    <x v="36"/>
    <s v="N"/>
    <s v="00 - N/A"/>
    <s v="10 - FONDO GENERAL"/>
    <s v="(en blanco)"/>
    <s v="99 - MULTIPROVINCIAL"/>
    <n v="52500"/>
    <n v="476925.31"/>
  </r>
  <r>
    <s v="2024"/>
    <x v="0"/>
    <x v="0"/>
    <x v="1"/>
    <x v="7"/>
    <x v="2"/>
    <s v="0220 - MINISTERIO DE ECONOMÍA, PLANIFICACIÓN Y DESARROLLO"/>
    <s v="0009 - OFICINA NACIONAL DE ESTADISTICAS"/>
    <x v="0"/>
    <x v="0"/>
    <x v="2"/>
    <x v="6"/>
    <x v="36"/>
    <s v="S"/>
    <s v="00 - N/A"/>
    <s v="70 - DONACION EXTERNA"/>
    <s v="(en blanco)"/>
    <s v="99 - MULTIPROVINCIAL"/>
    <n v="28601"/>
    <n v="0"/>
  </r>
  <r>
    <s v="2024"/>
    <x v="0"/>
    <x v="0"/>
    <x v="1"/>
    <x v="7"/>
    <x v="2"/>
    <s v="0220 - MINISTERIO DE ECONOMÍA, PLANIFICACIÓN Y DESARROLLO"/>
    <s v="0009 - OFICINA NACIONAL DE ESTADISTICAS"/>
    <x v="0"/>
    <x v="0"/>
    <x v="2"/>
    <x v="6"/>
    <x v="40"/>
    <s v="N"/>
    <s v="00 - N/A"/>
    <s v="10 - FONDO GENERAL"/>
    <s v="(en blanco)"/>
    <s v="99 - MULTIPROVINCIAL"/>
    <n v="6000"/>
    <n v="53056.29"/>
  </r>
  <r>
    <s v="2024"/>
    <x v="0"/>
    <x v="0"/>
    <x v="1"/>
    <x v="7"/>
    <x v="2"/>
    <s v="0220 - MINISTERIO DE ECONOMÍA, PLANIFICACIÓN Y DESARROLLO"/>
    <s v="0017 - GOBERNACION DEL EDIFICIO DE OFICINAS GUBERNAMENTALES"/>
    <x v="0"/>
    <x v="0"/>
    <x v="2"/>
    <x v="6"/>
    <x v="36"/>
    <s v="N"/>
    <s v="00 - N/A"/>
    <s v="10 - FONDO GENERAL"/>
    <s v="(en blanco)"/>
    <s v="99 - MULTIPROVINCIAL"/>
    <n v="0"/>
    <n v="46299.99"/>
  </r>
  <r>
    <s v="2024"/>
    <x v="0"/>
    <x v="0"/>
    <x v="1"/>
    <x v="7"/>
    <x v="2"/>
    <s v="0220 - MINISTERIO DE ECONOMÍA, PLANIFICACIÓN Y DESARROLLO"/>
    <s v="0018 - SISTEMA ÚNICO DE BENEFICIARIOS"/>
    <x v="2"/>
    <x v="4"/>
    <x v="6"/>
    <x v="6"/>
    <x v="36"/>
    <s v="N"/>
    <s v="00 - N/A"/>
    <s v="10 - FONDO GENERAL"/>
    <s v="(en blanco)"/>
    <s v="99 - MULTIPROVINCIAL"/>
    <n v="1900000"/>
    <n v="94317.61"/>
  </r>
  <r>
    <s v="2024"/>
    <x v="0"/>
    <x v="0"/>
    <x v="1"/>
    <x v="7"/>
    <x v="2"/>
    <s v="0220 - MINISTERIO DE ECONOMÍA, PLANIFICACIÓN Y DESARROLLO"/>
    <s v="0018 - SISTEMA ÚNICO DE BENEFICIARIOS"/>
    <x v="2"/>
    <x v="4"/>
    <x v="6"/>
    <x v="6"/>
    <x v="37"/>
    <s v="N"/>
    <s v="00 - N/A"/>
    <s v="10 - FONDO GENERAL"/>
    <s v="(en blanco)"/>
    <s v="99 - MULTIPROVINCIAL"/>
    <n v="0"/>
    <n v="8900"/>
  </r>
  <r>
    <s v="2024"/>
    <x v="0"/>
    <x v="0"/>
    <x v="1"/>
    <x v="7"/>
    <x v="2"/>
    <s v="0220 - MINISTERIO DE ECONOMÍA, PLANIFICACIÓN Y DESARROLLO"/>
    <s v="0018 - SISTEMA ÚNICO DE BENEFICIARIOS"/>
    <x v="2"/>
    <x v="4"/>
    <x v="6"/>
    <x v="6"/>
    <x v="39"/>
    <s v="N"/>
    <s v="00 - N/A"/>
    <s v="10 - FONDO GENERAL"/>
    <s v="(en blanco)"/>
    <s v="99 - MULTIPROVINCIAL"/>
    <n v="0"/>
    <n v="26397.24"/>
  </r>
  <r>
    <s v="2024"/>
    <x v="0"/>
    <x v="0"/>
    <x v="1"/>
    <x v="7"/>
    <x v="2"/>
    <s v="0220 - MINISTERIO DE ECONOMÍA, PLANIFICACIÓN Y DESARROLLO"/>
    <s v="0018 - SISTEMA ÚNICO DE BENEFICIARIOS"/>
    <x v="2"/>
    <x v="4"/>
    <x v="6"/>
    <x v="6"/>
    <x v="40"/>
    <s v="N"/>
    <s v="00 - N/A"/>
    <s v="10 - FONDO GENERAL"/>
    <s v="(en blanco)"/>
    <s v="99 - MULTIPROVINCIAL"/>
    <n v="1100000"/>
    <n v="5292.3"/>
  </r>
  <r>
    <s v="2024"/>
    <x v="0"/>
    <x v="0"/>
    <x v="1"/>
    <x v="7"/>
    <x v="2"/>
    <s v="0221 - MINISTERIO DE ADMINISTRACIÓN PÚBLICA"/>
    <s v="0001 - MINISTERIO DE ADMINISTRACION PUBLICA"/>
    <x v="0"/>
    <x v="0"/>
    <x v="2"/>
    <x v="6"/>
    <x v="36"/>
    <s v="N"/>
    <s v="00 - N/A"/>
    <s v="10 - FONDO GENERAL"/>
    <s v="(en blanco)"/>
    <s v="01 - DISTRITO NACIONAL"/>
    <n v="6910000"/>
    <n v="1444514.37"/>
  </r>
  <r>
    <s v="2024"/>
    <x v="0"/>
    <x v="0"/>
    <x v="1"/>
    <x v="7"/>
    <x v="2"/>
    <s v="0221 - MINISTERIO DE ADMINISTRACIÓN PÚBLICA"/>
    <s v="0001 - MINISTERIO DE ADMINISTRACION PUBLICA"/>
    <x v="0"/>
    <x v="0"/>
    <x v="2"/>
    <x v="6"/>
    <x v="36"/>
    <s v="S"/>
    <s v="00 - N/A"/>
    <s v="60 - CREDITO EXTERNO"/>
    <s v="(en blanco)"/>
    <s v="99 - MULTIPROVINCIAL"/>
    <n v="28119739"/>
    <n v="0"/>
  </r>
  <r>
    <s v="2024"/>
    <x v="0"/>
    <x v="0"/>
    <x v="1"/>
    <x v="7"/>
    <x v="2"/>
    <s v="0221 - MINISTERIO DE ADMINISTRACIÓN PÚBLICA"/>
    <s v="0001 - MINISTERIO DE ADMINISTRACION PUBLICA"/>
    <x v="0"/>
    <x v="0"/>
    <x v="2"/>
    <x v="6"/>
    <x v="37"/>
    <s v="N"/>
    <s v="00 - N/A"/>
    <s v="10 - FONDO GENERAL"/>
    <s v="(en blanco)"/>
    <s v="01 - DISTRITO NACIONAL"/>
    <n v="1350000"/>
    <n v="1037595.95"/>
  </r>
  <r>
    <s v="2024"/>
    <x v="0"/>
    <x v="0"/>
    <x v="1"/>
    <x v="7"/>
    <x v="2"/>
    <s v="0221 - MINISTERIO DE ADMINISTRACIÓN PÚBLICA"/>
    <s v="0001 - MINISTERIO DE ADMINISTRACION PUBLICA"/>
    <x v="0"/>
    <x v="0"/>
    <x v="2"/>
    <x v="6"/>
    <x v="38"/>
    <s v="N"/>
    <s v="00 - N/A"/>
    <s v="10 - FONDO GENERAL"/>
    <s v="(en blanco)"/>
    <s v="01 - DISTRITO NACIONAL"/>
    <n v="300000"/>
    <n v="0"/>
  </r>
  <r>
    <s v="2024"/>
    <x v="0"/>
    <x v="0"/>
    <x v="1"/>
    <x v="7"/>
    <x v="2"/>
    <s v="0221 - MINISTERIO DE ADMINISTRACIÓN PÚBLICA"/>
    <s v="0001 - MINISTERIO DE ADMINISTRACION PUBLICA"/>
    <x v="0"/>
    <x v="0"/>
    <x v="2"/>
    <x v="6"/>
    <x v="39"/>
    <s v="N"/>
    <s v="00 - N/A"/>
    <s v="10 - FONDO GENERAL"/>
    <s v="(en blanco)"/>
    <s v="01 - DISTRITO NACIONAL"/>
    <n v="0"/>
    <n v="0"/>
  </r>
  <r>
    <s v="2024"/>
    <x v="0"/>
    <x v="0"/>
    <x v="1"/>
    <x v="7"/>
    <x v="2"/>
    <s v="0221 - MINISTERIO DE ADMINISTRACIÓN PÚBLICA"/>
    <s v="0001 - MINISTERIO DE ADMINISTRACION PUBLICA"/>
    <x v="0"/>
    <x v="0"/>
    <x v="2"/>
    <x v="6"/>
    <x v="40"/>
    <s v="N"/>
    <s v="00 - N/A"/>
    <s v="10 - FONDO GENERAL"/>
    <s v="(en blanco)"/>
    <s v="01 - DISTRITO NACIONAL"/>
    <n v="1050000"/>
    <n v="74700"/>
  </r>
  <r>
    <s v="2024"/>
    <x v="0"/>
    <x v="0"/>
    <x v="1"/>
    <x v="7"/>
    <x v="2"/>
    <s v="0221 - MINISTERIO DE ADMINISTRACIÓN PÚBLICA"/>
    <s v="0001 - MINISTERIO DE ADMINISTRACION PUBLICA"/>
    <x v="0"/>
    <x v="0"/>
    <x v="2"/>
    <x v="6"/>
    <x v="43"/>
    <s v="N"/>
    <s v="00 - N/A"/>
    <s v="10 - FONDO GENERAL"/>
    <s v="(en blanco)"/>
    <s v="01 - DISTRITO NACIONAL"/>
    <n v="4000000"/>
    <n v="0"/>
  </r>
  <r>
    <s v="2024"/>
    <x v="0"/>
    <x v="0"/>
    <x v="1"/>
    <x v="7"/>
    <x v="2"/>
    <s v="0221 - MINISTERIO DE ADMINISTRACIÓN PÚBLICA"/>
    <s v="0001 - MINISTERIO DE ADMINISTRACION PUBLICA"/>
    <x v="0"/>
    <x v="0"/>
    <x v="2"/>
    <x v="6"/>
    <x v="41"/>
    <s v="N"/>
    <s v="00 - N/A"/>
    <s v="10 - FONDO GENERAL"/>
    <s v="(en blanco)"/>
    <s v="01 - DISTRITO NACIONAL"/>
    <n v="500000"/>
    <n v="0"/>
  </r>
  <r>
    <s v="2024"/>
    <x v="0"/>
    <x v="0"/>
    <x v="1"/>
    <x v="7"/>
    <x v="2"/>
    <s v="0221 - MINISTERIO DE ADMINISTRACIÓN PÚBLICA"/>
    <s v="0002 - INSTITUTO NACIONAL DE ADMINISTRACION PUBLICA"/>
    <x v="2"/>
    <x v="10"/>
    <x v="39"/>
    <x v="6"/>
    <x v="36"/>
    <s v="N"/>
    <s v="00 - N/A"/>
    <s v="10 - FONDO GENERAL"/>
    <s v="(en blanco)"/>
    <s v="01 - DISTRITO NACIONAL"/>
    <n v="15086972"/>
    <n v="115640"/>
  </r>
  <r>
    <s v="2024"/>
    <x v="0"/>
    <x v="0"/>
    <x v="1"/>
    <x v="7"/>
    <x v="2"/>
    <s v="0221 - MINISTERIO DE ADMINISTRACIÓN PÚBLICA"/>
    <s v="0002 - INSTITUTO NACIONAL DE ADMINISTRACION PUBLICA"/>
    <x v="2"/>
    <x v="10"/>
    <x v="39"/>
    <x v="6"/>
    <x v="37"/>
    <s v="N"/>
    <s v="00 - N/A"/>
    <s v="10 - FONDO GENERAL"/>
    <s v="(en blanco)"/>
    <s v="01 - DISTRITO NACIONAL"/>
    <n v="1641966"/>
    <n v="299014.37"/>
  </r>
  <r>
    <s v="2024"/>
    <x v="0"/>
    <x v="0"/>
    <x v="1"/>
    <x v="7"/>
    <x v="2"/>
    <s v="0221 - MINISTERIO DE ADMINISTRACIÓN PÚBLICA"/>
    <s v="0003 - OFICINA GUBERNAMENTAL DE TECNOLOGIA DE LA INFORMACION Y LA COMUNICACION (OGTIC)"/>
    <x v="1"/>
    <x v="20"/>
    <x v="84"/>
    <x v="6"/>
    <x v="36"/>
    <s v="N"/>
    <s v="00 - N/A"/>
    <s v="10 - FONDO GENERAL"/>
    <s v="(en blanco)"/>
    <s v="99 - MULTIPROVINCIAL"/>
    <n v="0"/>
    <n v="1097379.1099999999"/>
  </r>
  <r>
    <s v="2024"/>
    <x v="0"/>
    <x v="0"/>
    <x v="1"/>
    <x v="7"/>
    <x v="2"/>
    <s v="0221 - MINISTERIO DE ADMINISTRACIÓN PÚBLICA"/>
    <s v="0003 - OFICINA GUBERNAMENTAL DE TECNOLOGIA DE LA INFORMACION Y LA COMUNICACION (OGTIC)"/>
    <x v="1"/>
    <x v="20"/>
    <x v="84"/>
    <x v="6"/>
    <x v="37"/>
    <s v="N"/>
    <s v="00 - N/A"/>
    <s v="10 - FONDO GENERAL"/>
    <s v="(en blanco)"/>
    <s v="99 - MULTIPROVINCIAL"/>
    <n v="0"/>
    <n v="792253.73"/>
  </r>
  <r>
    <s v="2024"/>
    <x v="0"/>
    <x v="0"/>
    <x v="1"/>
    <x v="7"/>
    <x v="2"/>
    <s v="0221 - MINISTERIO DE ADMINISTRACIÓN PÚBLICA"/>
    <s v="0003 - OFICINA GUBERNAMENTAL DE TECNOLOGIA DE LA INFORMACION Y LA COMUNICACION (OGTIC)"/>
    <x v="1"/>
    <x v="20"/>
    <x v="84"/>
    <x v="6"/>
    <x v="39"/>
    <s v="N"/>
    <s v="00 - N/A"/>
    <s v="10 - FONDO GENERAL"/>
    <s v="(en blanco)"/>
    <s v="99 - MULTIPROVINCIAL"/>
    <n v="0"/>
    <n v="13634400"/>
  </r>
  <r>
    <s v="2024"/>
    <x v="0"/>
    <x v="0"/>
    <x v="1"/>
    <x v="7"/>
    <x v="2"/>
    <s v="0221 - MINISTERIO DE ADMINISTRACIÓN PÚBLICA"/>
    <s v="0003 - OFICINA GUBERNAMENTAL DE TECNOLOGIA DE LA INFORMACION Y LA COMUNICACION (OGTIC)"/>
    <x v="1"/>
    <x v="20"/>
    <x v="84"/>
    <x v="6"/>
    <x v="40"/>
    <s v="N"/>
    <s v="00 - N/A"/>
    <s v="10 - FONDO GENERAL"/>
    <s v="(en blanco)"/>
    <s v="01 - DISTRITO NACIONAL"/>
    <n v="0"/>
    <n v="52991.96"/>
  </r>
  <r>
    <s v="2024"/>
    <x v="0"/>
    <x v="0"/>
    <x v="1"/>
    <x v="7"/>
    <x v="2"/>
    <s v="0221 - MINISTERIO DE ADMINISTRACIÓN PÚBLICA"/>
    <s v="0003 - OFICINA GUBERNAMENTAL DE TECNOLOGIA DE LA INFORMACION Y LA COMUNICACION (OGTIC)"/>
    <x v="1"/>
    <x v="20"/>
    <x v="84"/>
    <x v="6"/>
    <x v="40"/>
    <s v="N"/>
    <s v="00 - N/A"/>
    <s v="10 - FONDO GENERAL"/>
    <s v="(en blanco)"/>
    <s v="99 - MULTIPROVINCIAL"/>
    <n v="0"/>
    <n v="130008.20000000001"/>
  </r>
  <r>
    <s v="2024"/>
    <x v="0"/>
    <x v="0"/>
    <x v="1"/>
    <x v="7"/>
    <x v="2"/>
    <s v="0221 - MINISTERIO DE ADMINISTRACIÓN PÚBLICA"/>
    <s v="0003 - OFICINA GUBERNAMENTAL DE TECNOLOGIA DE LA INFORMACION Y LA COMUNICACION (OGTIC)"/>
    <x v="1"/>
    <x v="20"/>
    <x v="84"/>
    <x v="6"/>
    <x v="43"/>
    <s v="N"/>
    <s v="00 - N/A"/>
    <s v="10 - FONDO GENERAL"/>
    <s v="(en blanco)"/>
    <s v="99 - MULTIPROVINCIAL"/>
    <n v="0"/>
    <n v="0"/>
  </r>
  <r>
    <s v="2024"/>
    <x v="0"/>
    <x v="0"/>
    <x v="1"/>
    <x v="7"/>
    <x v="2"/>
    <s v="0221 - MINISTERIO DE ADMINISTRACIÓN PÚBLICA"/>
    <s v="0003 - OFICINA GUBERNAMENTAL DE TECNOLOGIA DE LA INFORMACION Y LA COMUNICACION (OGTIC)"/>
    <x v="1"/>
    <x v="20"/>
    <x v="84"/>
    <x v="6"/>
    <x v="41"/>
    <s v="N"/>
    <s v="00 - N/A"/>
    <s v="10 - FONDO GENERAL"/>
    <s v="(en blanco)"/>
    <s v="99 - MULTIPROVINCIAL"/>
    <n v="0"/>
    <n v="251510"/>
  </r>
  <r>
    <s v="2024"/>
    <x v="0"/>
    <x v="0"/>
    <x v="1"/>
    <x v="7"/>
    <x v="2"/>
    <s v="0222 - MINISTERIO DE ENERGIA Y MINAS"/>
    <s v="0001 - MINISTERIO DE ENERGIA Y MINAS"/>
    <x v="1"/>
    <x v="16"/>
    <x v="64"/>
    <x v="6"/>
    <x v="38"/>
    <s v="N"/>
    <s v="00 - N/A"/>
    <s v="10 - FONDO GENERAL"/>
    <s v="(en blanco)"/>
    <s v="99 - MULTIPROVINCIAL"/>
    <n v="0"/>
    <n v="0"/>
  </r>
  <r>
    <s v="2024"/>
    <x v="0"/>
    <x v="0"/>
    <x v="1"/>
    <x v="7"/>
    <x v="2"/>
    <s v="0222 - MINISTERIO DE ENERGIA Y MINAS"/>
    <s v="0001 - MINISTERIO DE ENERGIA Y MINAS"/>
    <x v="1"/>
    <x v="16"/>
    <x v="64"/>
    <x v="6"/>
    <x v="40"/>
    <s v="N"/>
    <s v="00 - N/A"/>
    <s v="10 - FONDO GENERAL"/>
    <s v="(en blanco)"/>
    <s v="99 - MULTIPROVINCIAL"/>
    <n v="0"/>
    <n v="0"/>
  </r>
  <r>
    <s v="2024"/>
    <x v="0"/>
    <x v="0"/>
    <x v="1"/>
    <x v="7"/>
    <x v="2"/>
    <s v="0222 - MINISTERIO DE ENERGIA Y MINAS"/>
    <s v="0001 - MINISTERIO DE ENERGIA Y MINAS"/>
    <x v="1"/>
    <x v="16"/>
    <x v="105"/>
    <x v="6"/>
    <x v="40"/>
    <s v="S"/>
    <s v="01 - MEJORAMIENTO DEL SISTEMA DE DISTRIBUCION ELECTRICA A NIVEL NACIONAL"/>
    <s v="60 - CREDITO EXTERNO"/>
    <n v="13434"/>
    <s v="99 - MULTIPROVINCIAL"/>
    <n v="1205000000"/>
    <n v="0"/>
  </r>
  <r>
    <s v="2024"/>
    <x v="0"/>
    <x v="0"/>
    <x v="1"/>
    <x v="7"/>
    <x v="2"/>
    <s v="0222 - MINISTERIO DE ENERGIA Y MINAS"/>
    <s v="0001 - MINISTERIO DE ENERGIA Y MINAS"/>
    <x v="1"/>
    <x v="16"/>
    <x v="85"/>
    <x v="6"/>
    <x v="36"/>
    <s v="N"/>
    <s v="00 - N/A"/>
    <s v="10 - FONDO GENERAL"/>
    <s v="(en blanco)"/>
    <s v="99 - MULTIPROVINCIAL"/>
    <n v="0"/>
    <n v="0"/>
  </r>
  <r>
    <s v="2024"/>
    <x v="0"/>
    <x v="0"/>
    <x v="1"/>
    <x v="7"/>
    <x v="2"/>
    <s v="0222 - MINISTERIO DE ENERGIA Y MINAS"/>
    <s v="0001 - MINISTERIO DE ENERGIA Y MINAS"/>
    <x v="1"/>
    <x v="16"/>
    <x v="85"/>
    <x v="5"/>
    <x v="42"/>
    <s v="N"/>
    <s v="00 - N/A"/>
    <s v="10 - FONDO GENERAL"/>
    <s v="(en blanco)"/>
    <s v="99 - MULTIPROVINCIAL"/>
    <n v="0"/>
    <n v="0"/>
  </r>
  <r>
    <s v="2024"/>
    <x v="0"/>
    <x v="0"/>
    <x v="1"/>
    <x v="7"/>
    <x v="2"/>
    <s v="0222 - MINISTERIO DE ENERGIA Y MINAS"/>
    <s v="0001 - MINISTERIO DE ENERGIA Y MINAS"/>
    <x v="1"/>
    <x v="16"/>
    <x v="86"/>
    <x v="6"/>
    <x v="36"/>
    <s v="N"/>
    <s v="00 - N/A"/>
    <s v="10 - FONDO GENERAL"/>
    <s v="(en blanco)"/>
    <s v="99 - MULTIPROVINCIAL"/>
    <n v="44742478"/>
    <n v="8055480.0700000003"/>
  </r>
  <r>
    <s v="2024"/>
    <x v="0"/>
    <x v="0"/>
    <x v="1"/>
    <x v="7"/>
    <x v="2"/>
    <s v="0222 - MINISTERIO DE ENERGIA Y MINAS"/>
    <s v="0001 - MINISTERIO DE ENERGIA Y MINAS"/>
    <x v="1"/>
    <x v="16"/>
    <x v="86"/>
    <x v="6"/>
    <x v="37"/>
    <s v="N"/>
    <s v="00 - N/A"/>
    <s v="10 - FONDO GENERAL"/>
    <s v="(en blanco)"/>
    <s v="99 - MULTIPROVINCIAL"/>
    <n v="1905481"/>
    <n v="0"/>
  </r>
  <r>
    <s v="2024"/>
    <x v="0"/>
    <x v="0"/>
    <x v="1"/>
    <x v="7"/>
    <x v="2"/>
    <s v="0222 - MINISTERIO DE ENERGIA Y MINAS"/>
    <s v="0001 - MINISTERIO DE ENERGIA Y MINAS"/>
    <x v="1"/>
    <x v="16"/>
    <x v="86"/>
    <x v="6"/>
    <x v="38"/>
    <s v="N"/>
    <s v="00 - N/A"/>
    <s v="10 - FONDO GENERAL"/>
    <s v="(en blanco)"/>
    <s v="99 - MULTIPROVINCIAL"/>
    <n v="2641148"/>
    <n v="0"/>
  </r>
  <r>
    <s v="2024"/>
    <x v="0"/>
    <x v="0"/>
    <x v="1"/>
    <x v="7"/>
    <x v="2"/>
    <s v="0222 - MINISTERIO DE ENERGIA Y MINAS"/>
    <s v="0001 - MINISTERIO DE ENERGIA Y MINAS"/>
    <x v="1"/>
    <x v="16"/>
    <x v="86"/>
    <x v="6"/>
    <x v="39"/>
    <s v="N"/>
    <s v="00 - N/A"/>
    <s v="10 - FONDO GENERAL"/>
    <s v="(en blanco)"/>
    <s v="99 - MULTIPROVINCIAL"/>
    <n v="18562530"/>
    <n v="17458515.5"/>
  </r>
  <r>
    <s v="2024"/>
    <x v="0"/>
    <x v="0"/>
    <x v="1"/>
    <x v="7"/>
    <x v="2"/>
    <s v="0222 - MINISTERIO DE ENERGIA Y MINAS"/>
    <s v="0001 - MINISTERIO DE ENERGIA Y MINAS"/>
    <x v="1"/>
    <x v="16"/>
    <x v="86"/>
    <x v="6"/>
    <x v="40"/>
    <s v="N"/>
    <s v="00 - N/A"/>
    <s v="10 - FONDO GENERAL"/>
    <s v="(en blanco)"/>
    <s v="99 - MULTIPROVINCIAL"/>
    <n v="32817463"/>
    <n v="3348743.95"/>
  </r>
  <r>
    <s v="2024"/>
    <x v="0"/>
    <x v="0"/>
    <x v="1"/>
    <x v="7"/>
    <x v="2"/>
    <s v="0222 - MINISTERIO DE ENERGIA Y MINAS"/>
    <s v="0001 - MINISTERIO DE ENERGIA Y MINAS"/>
    <x v="1"/>
    <x v="16"/>
    <x v="86"/>
    <x v="6"/>
    <x v="40"/>
    <s v="N"/>
    <s v="00 - N/A"/>
    <s v="20 - FONDOS CON DESTINO ESPECÍFICO"/>
    <s v="(en blanco)"/>
    <s v="99 - MULTIPROVINCIAL"/>
    <n v="5000000"/>
    <n v="985500.6"/>
  </r>
  <r>
    <s v="2024"/>
    <x v="0"/>
    <x v="0"/>
    <x v="1"/>
    <x v="7"/>
    <x v="2"/>
    <s v="0222 - MINISTERIO DE ENERGIA Y MINAS"/>
    <s v="0001 - MINISTERIO DE ENERGIA Y MINAS"/>
    <x v="1"/>
    <x v="16"/>
    <x v="86"/>
    <x v="6"/>
    <x v="43"/>
    <s v="N"/>
    <s v="00 - N/A"/>
    <s v="20 - FONDOS CON DESTINO ESPECÍFICO"/>
    <s v="(en blanco)"/>
    <s v="99 - MULTIPROVINCIAL"/>
    <n v="0"/>
    <n v="37760"/>
  </r>
  <r>
    <s v="2024"/>
    <x v="0"/>
    <x v="0"/>
    <x v="1"/>
    <x v="7"/>
    <x v="2"/>
    <s v="0222 - MINISTERIO DE ENERGIA Y MINAS"/>
    <s v="0001 - MINISTERIO DE ENERGIA Y MINAS"/>
    <x v="1"/>
    <x v="16"/>
    <x v="86"/>
    <x v="6"/>
    <x v="41"/>
    <s v="N"/>
    <s v="00 - N/A"/>
    <s v="10 - FONDO GENERAL"/>
    <s v="(en blanco)"/>
    <s v="99 - MULTIPROVINCIAL"/>
    <n v="23650000"/>
    <n v="0"/>
  </r>
  <r>
    <s v="2024"/>
    <x v="0"/>
    <x v="0"/>
    <x v="1"/>
    <x v="7"/>
    <x v="2"/>
    <s v="0222 - MINISTERIO DE ENERGIA Y MINAS"/>
    <s v="0001 - MINISTERIO DE ENERGIA Y MINAS"/>
    <x v="1"/>
    <x v="16"/>
    <x v="86"/>
    <x v="6"/>
    <x v="44"/>
    <s v="N"/>
    <s v="00 - N/A"/>
    <s v="10 - FONDO GENERAL"/>
    <s v="(en blanco)"/>
    <s v="99 - MULTIPROVINCIAL"/>
    <n v="0"/>
    <n v="20650"/>
  </r>
  <r>
    <s v="2024"/>
    <x v="0"/>
    <x v="0"/>
    <x v="1"/>
    <x v="7"/>
    <x v="2"/>
    <s v="0222 - MINISTERIO DE ENERGIA Y MINAS"/>
    <s v="0001 - MINISTERIO DE ENERGIA Y MINAS"/>
    <x v="1"/>
    <x v="16"/>
    <x v="86"/>
    <x v="5"/>
    <x v="42"/>
    <s v="N"/>
    <s v="00 - N/A"/>
    <s v="10 - FONDO GENERAL"/>
    <s v="(en blanco)"/>
    <s v="99 - MULTIPROVINCIAL"/>
    <n v="86115852"/>
    <n v="1530558.02"/>
  </r>
  <r>
    <s v="2024"/>
    <x v="0"/>
    <x v="0"/>
    <x v="1"/>
    <x v="7"/>
    <x v="2"/>
    <s v="0222 - MINISTERIO DE ENERGIA Y MINAS"/>
    <s v="0001 - MINISTERIO DE ENERGIA Y MINAS"/>
    <x v="1"/>
    <x v="18"/>
    <x v="70"/>
    <x v="6"/>
    <x v="36"/>
    <s v="N"/>
    <s v="00 - N/A"/>
    <s v="10 - FONDO GENERAL"/>
    <s v="(en blanco)"/>
    <s v="99 - MULTIPROVINCIAL"/>
    <n v="17996"/>
    <n v="0"/>
  </r>
  <r>
    <s v="2024"/>
    <x v="0"/>
    <x v="0"/>
    <x v="1"/>
    <x v="7"/>
    <x v="2"/>
    <s v="0222 - MINISTERIO DE ENERGIA Y MINAS"/>
    <s v="0001 - MINISTERIO DE ENERGIA Y MINAS"/>
    <x v="1"/>
    <x v="18"/>
    <x v="70"/>
    <x v="6"/>
    <x v="38"/>
    <s v="N"/>
    <s v="00 - N/A"/>
    <s v="10 - FONDO GENERAL"/>
    <s v="(en blanco)"/>
    <s v="99 - MULTIPROVINCIAL"/>
    <n v="174019"/>
    <n v="2899794.42"/>
  </r>
  <r>
    <s v="2024"/>
    <x v="0"/>
    <x v="0"/>
    <x v="1"/>
    <x v="7"/>
    <x v="2"/>
    <s v="0222 - MINISTERIO DE ENERGIA Y MINAS"/>
    <s v="0001 - MINISTERIO DE ENERGIA Y MINAS"/>
    <x v="1"/>
    <x v="18"/>
    <x v="70"/>
    <x v="6"/>
    <x v="40"/>
    <s v="N"/>
    <s v="00 - N/A"/>
    <s v="10 - FONDO GENERAL"/>
    <s v="(en blanco)"/>
    <s v="99 - MULTIPROVINCIAL"/>
    <n v="0"/>
    <n v="3622999.99"/>
  </r>
  <r>
    <s v="2024"/>
    <x v="0"/>
    <x v="0"/>
    <x v="1"/>
    <x v="7"/>
    <x v="2"/>
    <s v="0222 - MINISTERIO DE ENERGIA Y MINAS"/>
    <s v="0001 - MINISTERIO DE ENERGIA Y MINAS"/>
    <x v="1"/>
    <x v="18"/>
    <x v="70"/>
    <x v="5"/>
    <x v="42"/>
    <s v="N"/>
    <s v="00 - N/A"/>
    <s v="10 - FONDO GENERAL"/>
    <s v="(en blanco)"/>
    <s v="99 - MULTIPROVINCIAL"/>
    <n v="0"/>
    <n v="6088333.7999999998"/>
  </r>
  <r>
    <s v="2024"/>
    <x v="0"/>
    <x v="0"/>
    <x v="1"/>
    <x v="7"/>
    <x v="2"/>
    <s v="0222 - MINISTERIO DE ENERGIA Y MINAS"/>
    <s v="0001 - MINISTERIO DE ENERGIA Y MINAS"/>
    <x v="3"/>
    <x v="19"/>
    <x v="72"/>
    <x v="6"/>
    <x v="36"/>
    <s v="N"/>
    <s v="00 - N/A"/>
    <s v="10 - FONDO GENERAL"/>
    <s v="(en blanco)"/>
    <s v="99 - MULTIPROVINCIAL"/>
    <n v="117230"/>
    <n v="0"/>
  </r>
  <r>
    <s v="2024"/>
    <x v="0"/>
    <x v="0"/>
    <x v="1"/>
    <x v="7"/>
    <x v="2"/>
    <s v="0222 - MINISTERIO DE ENERGIA Y MINAS"/>
    <s v="0001 - MINISTERIO DE ENERGIA Y MINAS"/>
    <x v="3"/>
    <x v="19"/>
    <x v="72"/>
    <x v="6"/>
    <x v="38"/>
    <s v="N"/>
    <s v="00 - N/A"/>
    <s v="10 - FONDO GENERAL"/>
    <s v="(en blanco)"/>
    <s v="99 - MULTIPROVINCIAL"/>
    <n v="155564"/>
    <n v="0"/>
  </r>
  <r>
    <s v="2024"/>
    <x v="0"/>
    <x v="0"/>
    <x v="1"/>
    <x v="7"/>
    <x v="2"/>
    <s v="0222 - MINISTERIO DE ENERGIA Y MINAS"/>
    <s v="0001 - MINISTERIO DE ENERGIA Y MINAS"/>
    <x v="3"/>
    <x v="19"/>
    <x v="72"/>
    <x v="6"/>
    <x v="39"/>
    <s v="N"/>
    <s v="00 - N/A"/>
    <s v="10 - FONDO GENERAL"/>
    <s v="(en blanco)"/>
    <s v="99 - MULTIPROVINCIAL"/>
    <n v="4000000"/>
    <n v="0"/>
  </r>
  <r>
    <s v="2024"/>
    <x v="0"/>
    <x v="0"/>
    <x v="1"/>
    <x v="7"/>
    <x v="2"/>
    <s v="0222 - MINISTERIO DE ENERGIA Y MINAS"/>
    <s v="0001 - MINISTERIO DE ENERGIA Y MINAS"/>
    <x v="3"/>
    <x v="19"/>
    <x v="72"/>
    <x v="6"/>
    <x v="40"/>
    <s v="N"/>
    <s v="00 - N/A"/>
    <s v="10 - FONDO GENERAL"/>
    <s v="(en blanco)"/>
    <s v="99 - MULTIPROVINCIAL"/>
    <n v="8579464"/>
    <n v="1093200"/>
  </r>
  <r>
    <s v="2024"/>
    <x v="0"/>
    <x v="0"/>
    <x v="1"/>
    <x v="7"/>
    <x v="2"/>
    <s v="0222 - MINISTERIO DE ENERGIA Y MINAS"/>
    <s v="0001 - MINISTERIO DE ENERGIA Y MINAS"/>
    <x v="3"/>
    <x v="19"/>
    <x v="72"/>
    <x v="5"/>
    <x v="42"/>
    <s v="N"/>
    <s v="00 - N/A"/>
    <s v="10 - FONDO GENERAL"/>
    <s v="(en blanco)"/>
    <s v="99 - MULTIPROVINCIAL"/>
    <n v="0"/>
    <n v="3811391.01"/>
  </r>
  <r>
    <s v="2024"/>
    <x v="0"/>
    <x v="0"/>
    <x v="1"/>
    <x v="7"/>
    <x v="2"/>
    <s v="0222 - MINISTERIO DE ENERGIA Y MINAS"/>
    <s v="0002 - DIRECCION GENERAL DE MINERIA"/>
    <x v="1"/>
    <x v="18"/>
    <x v="70"/>
    <x v="6"/>
    <x v="36"/>
    <s v="N"/>
    <s v="00 - N/A"/>
    <s v="10 - FONDO GENERAL"/>
    <s v="(en blanco)"/>
    <s v="99 - MULTIPROVINCIAL"/>
    <n v="1250000"/>
    <n v="318706.55"/>
  </r>
  <r>
    <s v="2024"/>
    <x v="0"/>
    <x v="0"/>
    <x v="1"/>
    <x v="7"/>
    <x v="2"/>
    <s v="0222 - MINISTERIO DE ENERGIA Y MINAS"/>
    <s v="0002 - DIRECCION GENERAL DE MINERIA"/>
    <x v="1"/>
    <x v="18"/>
    <x v="70"/>
    <x v="6"/>
    <x v="37"/>
    <s v="N"/>
    <s v="00 - N/A"/>
    <s v="10 - FONDO GENERAL"/>
    <s v="(en blanco)"/>
    <s v="99 - MULTIPROVINCIAL"/>
    <n v="150000"/>
    <n v="0"/>
  </r>
  <r>
    <s v="2024"/>
    <x v="0"/>
    <x v="0"/>
    <x v="1"/>
    <x v="7"/>
    <x v="2"/>
    <s v="0222 - MINISTERIO DE ENERGIA Y MINAS"/>
    <s v="0002 - DIRECCION GENERAL DE MINERIA"/>
    <x v="1"/>
    <x v="18"/>
    <x v="70"/>
    <x v="6"/>
    <x v="38"/>
    <s v="N"/>
    <s v="00 - N/A"/>
    <s v="10 - FONDO GENERAL"/>
    <s v="(en blanco)"/>
    <s v="99 - MULTIPROVINCIAL"/>
    <n v="40000"/>
    <n v="0"/>
  </r>
  <r>
    <s v="2024"/>
    <x v="0"/>
    <x v="0"/>
    <x v="1"/>
    <x v="7"/>
    <x v="2"/>
    <s v="0222 - MINISTERIO DE ENERGIA Y MINAS"/>
    <s v="0002 - DIRECCION GENERAL DE MINERIA"/>
    <x v="1"/>
    <x v="18"/>
    <x v="70"/>
    <x v="6"/>
    <x v="39"/>
    <s v="N"/>
    <s v="00 - N/A"/>
    <s v="20 - FONDOS CON DESTINO ESPECÍFICO"/>
    <s v="(en blanco)"/>
    <s v="99 - MULTIPROVINCIAL"/>
    <n v="1609077"/>
    <n v="0"/>
  </r>
  <r>
    <s v="2024"/>
    <x v="0"/>
    <x v="0"/>
    <x v="1"/>
    <x v="7"/>
    <x v="2"/>
    <s v="0222 - MINISTERIO DE ENERGIA Y MINAS"/>
    <s v="0002 - DIRECCION GENERAL DE MINERIA"/>
    <x v="1"/>
    <x v="18"/>
    <x v="70"/>
    <x v="6"/>
    <x v="40"/>
    <s v="N"/>
    <s v="00 - N/A"/>
    <s v="10 - FONDO GENERAL"/>
    <s v="(en blanco)"/>
    <s v="99 - MULTIPROVINCIAL"/>
    <n v="450000"/>
    <n v="74796"/>
  </r>
  <r>
    <s v="2024"/>
    <x v="0"/>
    <x v="0"/>
    <x v="1"/>
    <x v="7"/>
    <x v="2"/>
    <s v="0222 - MINISTERIO DE ENERGIA Y MINAS"/>
    <s v="0002 - DIRECCION GENERAL DE MINERIA"/>
    <x v="1"/>
    <x v="18"/>
    <x v="70"/>
    <x v="6"/>
    <x v="41"/>
    <s v="N"/>
    <s v="00 - N/A"/>
    <s v="20 - FONDOS CON DESTINO ESPECÍFICO"/>
    <s v="(en blanco)"/>
    <s v="99 - MULTIPROVINCIAL"/>
    <n v="1050000"/>
    <n v="0"/>
  </r>
  <r>
    <s v="2024"/>
    <x v="0"/>
    <x v="0"/>
    <x v="1"/>
    <x v="7"/>
    <x v="2"/>
    <s v="0223 - MINISTERIO DE LA VIVIENDA, HABITAT Y EDIFICACIONES (MIVHED)"/>
    <s v="0001 - MINISTERIO DE LA VIVIENDA, HABITAT Y EDIFICACIONES (MIVHED)"/>
    <x v="0"/>
    <x v="0"/>
    <x v="0"/>
    <x v="5"/>
    <x v="42"/>
    <s v="S"/>
    <s v="85 - RESTAURACIÓN CUBIERTAS MUSEO CASA DE TOSTADO, CIUDAD COLONIAL, DISTRITO NACIONAL"/>
    <s v="10 - FONDO GENERAL"/>
    <n v="15349"/>
    <s v="01 - DISTRITO NACIONAL"/>
    <n v="4221977"/>
    <n v="0"/>
  </r>
  <r>
    <s v="2024"/>
    <x v="0"/>
    <x v="0"/>
    <x v="1"/>
    <x v="7"/>
    <x v="2"/>
    <s v="0223 - MINISTERIO DE LA VIVIENDA, HABITAT Y EDIFICACIONES (MIVHED)"/>
    <s v="0001 - MINISTERIO DE LA VIVIENDA, HABITAT Y EDIFICACIONES (MIVHED)"/>
    <x v="0"/>
    <x v="0"/>
    <x v="2"/>
    <x v="5"/>
    <x v="42"/>
    <s v="S"/>
    <s v="18 - REMODELACIÓN DE  NUEVAS OFICINAS PARA LA JUNTA DE AVIACIÓN CIVIL, DISTRITO NACIONAL"/>
    <s v="10 - FONDO GENERAL"/>
    <n v="14706"/>
    <s v="01 - DISTRITO NACIONAL"/>
    <n v="10000000"/>
    <n v="22135237.609999999"/>
  </r>
  <r>
    <s v="2024"/>
    <x v="0"/>
    <x v="0"/>
    <x v="1"/>
    <x v="7"/>
    <x v="2"/>
    <s v="0223 - MINISTERIO DE LA VIVIENDA, HABITAT Y EDIFICACIONES (MIVHED)"/>
    <s v="0001 - MINISTERIO DE LA VIVIENDA, HABITAT Y EDIFICACIONES (MIVHED)"/>
    <x v="0"/>
    <x v="0"/>
    <x v="2"/>
    <x v="5"/>
    <x v="42"/>
    <s v="S"/>
    <s v="31 - REMODELACIÓN DE LAS OFICINAS DE LA CÁMARA DE CUENTAS DE LA REPÚBLICA DOMINICANA, DISTRITO NACIONAL."/>
    <s v="10 - FONDO GENERAL"/>
    <n v="14741"/>
    <s v="01 - DISTRITO NACIONAL"/>
    <n v="10000000"/>
    <n v="7962063.6600000001"/>
  </r>
  <r>
    <s v="2024"/>
    <x v="0"/>
    <x v="0"/>
    <x v="1"/>
    <x v="7"/>
    <x v="2"/>
    <s v="0223 - MINISTERIO DE LA VIVIENDA, HABITAT Y EDIFICACIONES (MIVHED)"/>
    <s v="0001 - MINISTERIO DE LA VIVIENDA, HABITAT Y EDIFICACIONES (MIVHED)"/>
    <x v="0"/>
    <x v="0"/>
    <x v="2"/>
    <x v="5"/>
    <x v="42"/>
    <s v="S"/>
    <s v="41 - REMODELACIÓN DE LAS OFICINAS DEL  MINISTERIO DE LA VIVIENDA, HÁBITAT Y EDIFICACIONES, DISTRITO NACIONAL"/>
    <s v="10 - FONDO GENERAL"/>
    <n v="14749"/>
    <s v="01 - DISTRITO NACIONAL"/>
    <n v="30735283"/>
    <n v="17312886.449999999"/>
  </r>
  <r>
    <s v="2024"/>
    <x v="0"/>
    <x v="0"/>
    <x v="1"/>
    <x v="7"/>
    <x v="2"/>
    <s v="0223 - MINISTERIO DE LA VIVIENDA, HABITAT Y EDIFICACIONES (MIVHED)"/>
    <s v="0001 - MINISTERIO DE LA VIVIENDA, HABITAT Y EDIFICACIONES (MIVHED)"/>
    <x v="0"/>
    <x v="0"/>
    <x v="2"/>
    <x v="5"/>
    <x v="42"/>
    <s v="S"/>
    <s v="12 - CONSTRUCCIÓN DEL PALACIO MUNICIPAL DE SAN RAFAEL DEL YUMA, PROVINCIA LA ALTAGRACIA"/>
    <s v="10 - FONDO GENERAL"/>
    <n v="16655"/>
    <s v="11 - LA ALTAGRACIA"/>
    <n v="0"/>
    <n v="0"/>
  </r>
  <r>
    <s v="2024"/>
    <x v="0"/>
    <x v="0"/>
    <x v="1"/>
    <x v="7"/>
    <x v="2"/>
    <s v="0223 - MINISTERIO DE LA VIVIENDA, HABITAT Y EDIFICACIONES (MIVHED)"/>
    <s v="0001 - MINISTERIO DE LA VIVIENDA, HABITAT Y EDIFICACIONES (MIVHED)"/>
    <x v="0"/>
    <x v="0"/>
    <x v="2"/>
    <x v="5"/>
    <x v="42"/>
    <s v="S"/>
    <s v="18 - REHABILITACIÓN DE EDIFICIO PARA LA NUEVA OFICINA DEL MINISTERIO ADMINISTRATIVO DE LA PRESIDENCIA, DISTRITO NACIONAL"/>
    <s v="10 - FONDO GENERAL"/>
    <n v="16738"/>
    <s v="01 - DISTRITO NACIONAL"/>
    <n v="0"/>
    <n v="0"/>
  </r>
  <r>
    <s v="2024"/>
    <x v="0"/>
    <x v="0"/>
    <x v="1"/>
    <x v="7"/>
    <x v="2"/>
    <s v="0223 - MINISTERIO DE LA VIVIENDA, HABITAT Y EDIFICACIONES (MIVHED)"/>
    <s v="0001 - MINISTERIO DE LA VIVIENDA, HABITAT Y EDIFICACIONES (MIVHED)"/>
    <x v="0"/>
    <x v="1"/>
    <x v="22"/>
    <x v="6"/>
    <x v="36"/>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x v="6"/>
    <x v="37"/>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x v="6"/>
    <x v="43"/>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x v="5"/>
    <x v="42"/>
    <s v="S"/>
    <s v="03 - CONSTRUCCIÓN DEL CENTRO DE RETENCIÓN VEHICULAR DE LA DIGESETT, PROVINCIA SANTO DOMINGO"/>
    <s v="10 - FONDO GENERAL"/>
    <n v="14640"/>
    <s v="99 - MULTIPROVINCIAL"/>
    <n v="81961307"/>
    <n v="57129203.359999999"/>
  </r>
  <r>
    <s v="2024"/>
    <x v="0"/>
    <x v="0"/>
    <x v="1"/>
    <x v="7"/>
    <x v="2"/>
    <s v="0223 - MINISTERIO DE LA VIVIENDA, HABITAT Y EDIFICACIONES (MIVHED)"/>
    <s v="0001 - MINISTERIO DE LA VIVIENDA, HABITAT Y EDIFICACIONES (MIVHED)"/>
    <x v="0"/>
    <x v="1"/>
    <x v="22"/>
    <x v="5"/>
    <x v="42"/>
    <s v="S"/>
    <s v="58 - CONSTRUCCIÓN DESTACAMENTO POLICIAL EL CAFE, MUNICIPIO SANTO DOMINGO OESTE, PROVINCIA SANTO DOMINGO"/>
    <s v="10 - FONDO GENERAL"/>
    <n v="14983"/>
    <s v="32 - SANTO DOMINGO"/>
    <n v="13299938"/>
    <n v="0"/>
  </r>
  <r>
    <s v="2024"/>
    <x v="0"/>
    <x v="0"/>
    <x v="1"/>
    <x v="7"/>
    <x v="2"/>
    <s v="0223 - MINISTERIO DE LA VIVIENDA, HABITAT Y EDIFICACIONES (MIVHED)"/>
    <s v="0001 - MINISTERIO DE LA VIVIENDA, HABITAT Y EDIFICACIONES (MIVHED)"/>
    <x v="0"/>
    <x v="1"/>
    <x v="1"/>
    <x v="5"/>
    <x v="42"/>
    <s v="S"/>
    <s v="60 - CONSTRUCCIÓN CIUDAD JUDICIAL MUNICIPIO SANTO DOMINGO OESTE, PROVINCIA SANTO DOMINGO"/>
    <s v="10 - FONDO GENERAL"/>
    <n v="15005"/>
    <s v="32 - SANTO DOMINGO"/>
    <n v="100000000"/>
    <n v="0"/>
  </r>
  <r>
    <s v="2024"/>
    <x v="0"/>
    <x v="0"/>
    <x v="1"/>
    <x v="7"/>
    <x v="2"/>
    <s v="0223 - MINISTERIO DE LA VIVIENDA, HABITAT Y EDIFICACIONES (MIVHED)"/>
    <s v="0001 - MINISTERIO DE LA VIVIENDA, HABITAT Y EDIFICACIONES (MIVHED)"/>
    <x v="0"/>
    <x v="1"/>
    <x v="1"/>
    <x v="5"/>
    <x v="42"/>
    <s v="S"/>
    <s v="07 - CONSTRUCCIÓN DEL CENTRO DE ATENCIÓN Y PRIVACION DE LIBERTAD PROVISIONAL ANAMUYA, MUNICIPIO HIGÜEY, PROVINCIA LA ALTAGRACIA"/>
    <s v="10 - FONDO GENERAL"/>
    <n v="16350"/>
    <s v="11 - LA ALTAGRACIA"/>
    <n v="0"/>
    <n v="114983543.81"/>
  </r>
  <r>
    <s v="2024"/>
    <x v="0"/>
    <x v="0"/>
    <x v="1"/>
    <x v="7"/>
    <x v="2"/>
    <s v="0223 - MINISTERIO DE LA VIVIENDA, HABITAT Y EDIFICACIONES (MIVHED)"/>
    <s v="0001 - MINISTERIO DE LA VIVIENDA, HABITAT Y EDIFICACIONES (MIVHED)"/>
    <x v="0"/>
    <x v="1"/>
    <x v="66"/>
    <x v="5"/>
    <x v="42"/>
    <s v="S"/>
    <s v="84 - HUMANIZACION DEL SISTEMA PENITENCIARIO DE LA REPÚBLICA DOMINICANA"/>
    <s v="10 - FONDO GENERAL"/>
    <n v="14063"/>
    <s v="99 - MULTIPROVINCIAL"/>
    <n v="118946174"/>
    <n v="0"/>
  </r>
  <r>
    <s v="2024"/>
    <x v="0"/>
    <x v="0"/>
    <x v="1"/>
    <x v="7"/>
    <x v="2"/>
    <s v="0223 - MINISTERIO DE LA VIVIENDA, HABITAT Y EDIFICACIONES (MIVHED)"/>
    <s v="0001 - MINISTERIO DE LA VIVIENDA, HABITAT Y EDIFICACIONES (MIVHED)"/>
    <x v="0"/>
    <x v="1"/>
    <x v="66"/>
    <x v="5"/>
    <x v="42"/>
    <s v="S"/>
    <s v="84 - HUMANIZACION DEL SISTEMA PENITENCIARIO DE LA REPÚBLICA DOMINICANA"/>
    <s v="50 - CRÉDITO INTERNO"/>
    <n v="14063"/>
    <s v="99 - MULTIPROVINCIAL"/>
    <n v="0"/>
    <n v="70471241.459999993"/>
  </r>
  <r>
    <s v="2024"/>
    <x v="0"/>
    <x v="0"/>
    <x v="1"/>
    <x v="7"/>
    <x v="2"/>
    <s v="0223 - MINISTERIO DE LA VIVIENDA, HABITAT Y EDIFICACIONES (MIVHED)"/>
    <s v="0001 - MINISTERIO DE LA VIVIENDA, HABITAT Y EDIFICACIONES (MIVHED)"/>
    <x v="2"/>
    <x v="14"/>
    <x v="58"/>
    <x v="6"/>
    <x v="36"/>
    <s v="S"/>
    <s v="01 - MEJORAMIENTO DE 100,000 VIVIENDAS EN LA REPÚBLICA DOMINICANA"/>
    <s v="10 - FONDO GENERAL"/>
    <n v="14649"/>
    <s v="32 - SANTO DOMINGO"/>
    <n v="0"/>
    <n v="76266283.019999996"/>
  </r>
  <r>
    <s v="2024"/>
    <x v="0"/>
    <x v="0"/>
    <x v="1"/>
    <x v="7"/>
    <x v="2"/>
    <s v="0223 - MINISTERIO DE LA VIVIENDA, HABITAT Y EDIFICACIONES (MIVHED)"/>
    <s v="0001 - MINISTERIO DE LA VIVIENDA, HABITAT Y EDIFICACIONES (MIVHED)"/>
    <x v="2"/>
    <x v="14"/>
    <x v="58"/>
    <x v="6"/>
    <x v="40"/>
    <s v="S"/>
    <s v="01 - MEJORAMIENTO DE 100,000 VIVIENDAS EN LA REPÚBLICA DOMINICANA"/>
    <s v="10 - FONDO GENERAL"/>
    <n v="14649"/>
    <s v="32 - SANTO DOMINGO"/>
    <n v="0"/>
    <n v="5400135.1600000001"/>
  </r>
  <r>
    <s v="2024"/>
    <x v="0"/>
    <x v="0"/>
    <x v="1"/>
    <x v="7"/>
    <x v="2"/>
    <s v="0223 - MINISTERIO DE LA VIVIENDA, HABITAT Y EDIFICACIONES (MIVHED)"/>
    <s v="0001 - MINISTERIO DE LA VIVIENDA, HABITAT Y EDIFICACIONES (MIVHED)"/>
    <x v="2"/>
    <x v="14"/>
    <x v="58"/>
    <x v="6"/>
    <x v="44"/>
    <s v="S"/>
    <s v="01 - MEJORAMIENTO DE 100,000 VIVIENDAS EN LA REPÚBLICA DOMINICANA"/>
    <s v="10 - FONDO GENERAL"/>
    <n v="14649"/>
    <s v="32 - SANTO DOMINGO"/>
    <n v="0"/>
    <n v="963403.07"/>
  </r>
  <r>
    <s v="2024"/>
    <x v="0"/>
    <x v="0"/>
    <x v="1"/>
    <x v="7"/>
    <x v="2"/>
    <s v="0223 - MINISTERIO DE LA VIVIENDA, HABITAT Y EDIFICACIONES (MIVHED)"/>
    <s v="0001 - MINISTERIO DE LA VIVIENDA, HABITAT Y EDIFICACIONES (MIVHED)"/>
    <x v="2"/>
    <x v="14"/>
    <x v="58"/>
    <x v="6"/>
    <x v="44"/>
    <s v="S"/>
    <s v="01 - MEJORAMIENTO DE 100,000 VIVIENDAS EN LA REPÚBLICA DOMINICANA"/>
    <s v="50 - CRÉDITO INTERNO"/>
    <n v="14649"/>
    <s v="32 - SANTO DOMINGO"/>
    <n v="0"/>
    <n v="5711279.96"/>
  </r>
  <r>
    <s v="2024"/>
    <x v="0"/>
    <x v="0"/>
    <x v="1"/>
    <x v="7"/>
    <x v="2"/>
    <s v="0223 - MINISTERIO DE LA VIVIENDA, HABITAT Y EDIFICACIONES (MIVHED)"/>
    <s v="0001 - MINISTERIO DE LA VIVIENDA, HABITAT Y EDIFICACIONES (MIVHED)"/>
    <x v="2"/>
    <x v="14"/>
    <x v="58"/>
    <x v="5"/>
    <x v="42"/>
    <s v="S"/>
    <s v="01 - MEJORAMIENTO DE 100,000 VIVIENDAS EN LA REPÚBLICA DOMINICANA"/>
    <s v="10 - FONDO GENERAL"/>
    <n v="14649"/>
    <s v="32 - SANTO DOMINGO"/>
    <n v="718629256"/>
    <n v="501508340.93000019"/>
  </r>
  <r>
    <s v="2024"/>
    <x v="0"/>
    <x v="0"/>
    <x v="1"/>
    <x v="7"/>
    <x v="2"/>
    <s v="0223 - MINISTERIO DE LA VIVIENDA, HABITAT Y EDIFICACIONES (MIVHED)"/>
    <s v="0001 - MINISTERIO DE LA VIVIENDA, HABITAT Y EDIFICACIONES (MIVHED)"/>
    <x v="2"/>
    <x v="14"/>
    <x v="58"/>
    <x v="5"/>
    <x v="42"/>
    <s v="S"/>
    <s v="04 - CONSTRUCCIÓN DE 250 VIVIENDAS EN LA PROVINCIA SAN CRISTOBAL"/>
    <s v="10 - FONDO GENERAL"/>
    <n v="13890"/>
    <s v="21 - SAN CRISTOBAL"/>
    <n v="23910828"/>
    <n v="5116276.9800000004"/>
  </r>
  <r>
    <s v="2024"/>
    <x v="0"/>
    <x v="0"/>
    <x v="1"/>
    <x v="7"/>
    <x v="2"/>
    <s v="0223 - MINISTERIO DE LA VIVIENDA, HABITAT Y EDIFICACIONES (MIVHED)"/>
    <s v="0001 - MINISTERIO DE LA VIVIENDA, HABITAT Y EDIFICACIONES (MIVHED)"/>
    <x v="2"/>
    <x v="14"/>
    <x v="58"/>
    <x v="5"/>
    <x v="42"/>
    <s v="S"/>
    <s v="06 - CONSTRUCCIÓN DE 250 VIVIENDAS EN LA PROVINCIA SAN PEDRO DE MACORÍS"/>
    <s v="10 - FONDO GENERAL"/>
    <n v="13892"/>
    <s v="23 - SAN PEDRO DE MACORIS"/>
    <n v="15096247"/>
    <n v="0"/>
  </r>
  <r>
    <s v="2024"/>
    <x v="0"/>
    <x v="0"/>
    <x v="1"/>
    <x v="7"/>
    <x v="2"/>
    <s v="0223 - MINISTERIO DE LA VIVIENDA, HABITAT Y EDIFICACIONES (MIVHED)"/>
    <s v="0001 - MINISTERIO DE LA VIVIENDA, HABITAT Y EDIFICACIONES (MIVHED)"/>
    <x v="2"/>
    <x v="14"/>
    <x v="58"/>
    <x v="5"/>
    <x v="42"/>
    <s v="S"/>
    <s v="07 - CONSTRUCCIÓN DE 48 VIVIENDAS EN EL MUNICIPIO LAS MATAS DE FARFAN, PROVINCIA SAN JUAN"/>
    <s v="10 - FONDO GENERAL"/>
    <n v="14996"/>
    <s v="22 - SAN JUAN"/>
    <n v="12351078"/>
    <n v="4951665.07"/>
  </r>
  <r>
    <s v="2024"/>
    <x v="0"/>
    <x v="0"/>
    <x v="1"/>
    <x v="7"/>
    <x v="2"/>
    <s v="0223 - MINISTERIO DE LA VIVIENDA, HABITAT Y EDIFICACIONES (MIVHED)"/>
    <s v="0001 - MINISTERIO DE LA VIVIENDA, HABITAT Y EDIFICACIONES (MIVHED)"/>
    <x v="2"/>
    <x v="14"/>
    <x v="58"/>
    <x v="5"/>
    <x v="42"/>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x v="2"/>
    <s v="0223 - MINISTERIO DE LA VIVIENDA, HABITAT Y EDIFICACIONES (MIVHED)"/>
    <s v="0001 - MINISTERIO DE LA VIVIENDA, HABITAT Y EDIFICACIONES (MIVHED)"/>
    <x v="2"/>
    <x v="14"/>
    <x v="58"/>
    <x v="5"/>
    <x v="42"/>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x v="2"/>
    <s v="0223 - MINISTERIO DE LA VIVIENDA, HABITAT Y EDIFICACIONES (MIVHED)"/>
    <s v="0001 - MINISTERIO DE LA VIVIENDA, HABITAT Y EDIFICACIONES (MIVHED)"/>
    <x v="2"/>
    <x v="14"/>
    <x v="58"/>
    <x v="5"/>
    <x v="42"/>
    <s v="S"/>
    <s v="12 - CONSTRUCCIÓN DE 200  VIVIENDAS EN EL MUNICIPIO SAN FERNANDO DE MONTECRISTI, PROVINCIA MONTECRISTI"/>
    <s v="10 - FONDO GENERAL"/>
    <n v="13880"/>
    <s v="15 - MONTE CRISTI"/>
    <n v="11969498"/>
    <n v="0"/>
  </r>
  <r>
    <s v="2024"/>
    <x v="0"/>
    <x v="0"/>
    <x v="1"/>
    <x v="7"/>
    <x v="2"/>
    <s v="0223 - MINISTERIO DE LA VIVIENDA, HABITAT Y EDIFICACIONES (MIVHED)"/>
    <s v="0001 - MINISTERIO DE LA VIVIENDA, HABITAT Y EDIFICACIONES (MIVHED)"/>
    <x v="2"/>
    <x v="14"/>
    <x v="58"/>
    <x v="5"/>
    <x v="42"/>
    <s v="S"/>
    <s v="13 - CONSTRUCCIÓN  DE 200 VIVIENDAS EN LA PROVINCIA SANTIAGO RODRÍGUEZ"/>
    <s v="10 - FONDO GENERAL"/>
    <n v="13894"/>
    <s v="26 - SANTIAGO RODRIGUEZ"/>
    <n v="5149544"/>
    <n v="0"/>
  </r>
  <r>
    <s v="2024"/>
    <x v="0"/>
    <x v="0"/>
    <x v="1"/>
    <x v="7"/>
    <x v="2"/>
    <s v="0223 - MINISTERIO DE LA VIVIENDA, HABITAT Y EDIFICACIONES (MIVHED)"/>
    <s v="0001 - MINISTERIO DE LA VIVIENDA, HABITAT Y EDIFICACIONES (MIVHED)"/>
    <x v="2"/>
    <x v="14"/>
    <x v="58"/>
    <x v="5"/>
    <x v="42"/>
    <s v="S"/>
    <s v="14 - REHABILITACIÓN EDIFICIOS DE VIVIENDAS LOS NOVA, SAN CRISTÓBAL   PROVINCIA SAN CRISTÓBAL"/>
    <s v="10 - FONDO GENERAL"/>
    <n v="14731"/>
    <s v="21 - SAN CRISTOBAL"/>
    <n v="8638298"/>
    <n v="0"/>
  </r>
  <r>
    <s v="2024"/>
    <x v="0"/>
    <x v="0"/>
    <x v="1"/>
    <x v="7"/>
    <x v="2"/>
    <s v="0223 - MINISTERIO DE LA VIVIENDA, HABITAT Y EDIFICACIONES (MIVHED)"/>
    <s v="0001 - MINISTERIO DE LA VIVIENDA, HABITAT Y EDIFICACIONES (MIVHED)"/>
    <x v="2"/>
    <x v="14"/>
    <x v="58"/>
    <x v="5"/>
    <x v="42"/>
    <s v="S"/>
    <s v="15 - CONSTRUCCIÓN DE 12 VIVIENDAS EN EL DISTRITO MUNICIPAL LAS LAGUNAS, PROVINCIA ESPAILLAT"/>
    <s v="10 - FONDO GENERAL"/>
    <n v="14771"/>
    <s v="09 - ESPAILLAT"/>
    <n v="567772"/>
    <n v="0"/>
  </r>
  <r>
    <s v="2024"/>
    <x v="0"/>
    <x v="0"/>
    <x v="1"/>
    <x v="7"/>
    <x v="2"/>
    <s v="0223 - MINISTERIO DE LA VIVIENDA, HABITAT Y EDIFICACIONES (MIVHED)"/>
    <s v="0001 - MINISTERIO DE LA VIVIENDA, HABITAT Y EDIFICACIONES (MIVHED)"/>
    <x v="2"/>
    <x v="14"/>
    <x v="58"/>
    <x v="5"/>
    <x v="42"/>
    <s v="S"/>
    <s v="17 - CONSTRUCCIÓN DE 80 VIVIENDAS EN EL SECTOR LOS RIOS, DISTRITO NACIONAL"/>
    <s v="10 - FONDO GENERAL"/>
    <n v="14641"/>
    <s v="01 - DISTRITO NACIONAL"/>
    <n v="19673675"/>
    <n v="6708746.9800000004"/>
  </r>
  <r>
    <s v="2024"/>
    <x v="0"/>
    <x v="0"/>
    <x v="1"/>
    <x v="7"/>
    <x v="2"/>
    <s v="0223 - MINISTERIO DE LA VIVIENDA, HABITAT Y EDIFICACIONES (MIVHED)"/>
    <s v="0001 - MINISTERIO DE LA VIVIENDA, HABITAT Y EDIFICACIONES (MIVHED)"/>
    <x v="2"/>
    <x v="14"/>
    <x v="58"/>
    <x v="5"/>
    <x v="42"/>
    <s v="S"/>
    <s v="21 - MEJORAMIENTO  EN CAMBIO DE 25,000 PISOS DE TIERRA POR PISO DE CEMENTO A NIVEL NACIONAL"/>
    <s v="10 - FONDO GENERAL"/>
    <n v="14025"/>
    <s v="99 - MULTIPROVINCIAL"/>
    <n v="21668804"/>
    <n v="15277864.700000003"/>
  </r>
  <r>
    <s v="2024"/>
    <x v="0"/>
    <x v="0"/>
    <x v="1"/>
    <x v="7"/>
    <x v="2"/>
    <s v="0223 - MINISTERIO DE LA VIVIENDA, HABITAT Y EDIFICACIONES (MIVHED)"/>
    <s v="0001 - MINISTERIO DE LA VIVIENDA, HABITAT Y EDIFICACIONES (MIVHED)"/>
    <x v="2"/>
    <x v="14"/>
    <x v="58"/>
    <x v="5"/>
    <x v="42"/>
    <s v="S"/>
    <s v="23 - REPARACIÓN DE 8 LOTES DE VIVIENDAS EN EL SECTOR INVIVIENDA, MUNICIPIO SANTO DOMINGO ESTE, PROVINCIA SANTO DOMINGO"/>
    <s v="10 - FONDO GENERAL"/>
    <n v="16130"/>
    <s v="32 - SANTO DOMINGO"/>
    <n v="74857109"/>
    <n v="0"/>
  </r>
  <r>
    <s v="2024"/>
    <x v="0"/>
    <x v="0"/>
    <x v="1"/>
    <x v="7"/>
    <x v="2"/>
    <s v="0223 - MINISTERIO DE LA VIVIENDA, HABITAT Y EDIFICACIONES (MIVHED)"/>
    <s v="0001 - MINISTERIO DE LA VIVIENDA, HABITAT Y EDIFICACIONES (MIVHED)"/>
    <x v="2"/>
    <x v="14"/>
    <x v="58"/>
    <x v="5"/>
    <x v="42"/>
    <s v="S"/>
    <s v="62 - MEJORAMIENTO DE OBRAS PUBLICAS RESILIENTES PARA REDUCIR RIESGOS DE DESASTRES EN EL CONTEXTO DEL CAMBIO  CLIMÁTICO A NIVEL NACIONAL"/>
    <s v="10 - FONDO GENERAL"/>
    <n v="14415"/>
    <s v="09 - ESPAILLAT"/>
    <n v="79140127"/>
    <n v="0"/>
  </r>
  <r>
    <s v="2024"/>
    <x v="0"/>
    <x v="0"/>
    <x v="1"/>
    <x v="7"/>
    <x v="2"/>
    <s v="0223 - MINISTERIO DE LA VIVIENDA, HABITAT Y EDIFICACIONES (MIVHED)"/>
    <s v="0001 - MINISTERIO DE LA VIVIENDA, HABITAT Y EDIFICACIONES (MIVHED)"/>
    <x v="2"/>
    <x v="14"/>
    <x v="103"/>
    <x v="5"/>
    <x v="42"/>
    <s v="S"/>
    <s v="04 - CONSTRUCCIÓN OBRAS COMPLEMENTARIAS PARA EL DESARROLLO COMUNITARIO DEL CENTRO POBLADO MONTEGRANDE, PROVINCIA BARAHONA"/>
    <s v="10 - FONDO GENERAL"/>
    <n v="14670"/>
    <s v="04 - BARAHONA"/>
    <n v="11834423"/>
    <n v="7919047.0300000003"/>
  </r>
  <r>
    <s v="2024"/>
    <x v="0"/>
    <x v="0"/>
    <x v="1"/>
    <x v="7"/>
    <x v="2"/>
    <s v="0223 - MINISTERIO DE LA VIVIENDA, HABITAT Y EDIFICACIONES (MIVHED)"/>
    <s v="0001 - MINISTERIO DE LA VIVIENDA, HABITAT Y EDIFICACIONES (MIVHED)"/>
    <x v="2"/>
    <x v="3"/>
    <x v="28"/>
    <x v="6"/>
    <x v="36"/>
    <s v="S"/>
    <s v="27 - CONSTRUCCIÓN DEL HOSPITAL MUNICIPAL DE PUNTA CANA EN LA PROVINCIA DE LA ALTAGRACIA"/>
    <s v="10 - FONDO GENERAL"/>
    <n v="14124"/>
    <s v="11 - LA ALTAGRACIA"/>
    <n v="4166092"/>
    <n v="319959.71999999997"/>
  </r>
  <r>
    <s v="2024"/>
    <x v="0"/>
    <x v="0"/>
    <x v="1"/>
    <x v="7"/>
    <x v="2"/>
    <s v="0223 - MINISTERIO DE LA VIVIENDA, HABITAT Y EDIFICACIONES (MIVHED)"/>
    <s v="0001 - MINISTERIO DE LA VIVIENDA, HABITAT Y EDIFICACIONES (MIVHED)"/>
    <x v="2"/>
    <x v="3"/>
    <x v="28"/>
    <x v="6"/>
    <x v="36"/>
    <s v="S"/>
    <s v="28 - CONSTRUCCIÓN DEL HOSPITAL DE VILLA HERMOSA EN LA PROVINCIA DE LA ROMANA"/>
    <s v="10 - FONDO GENERAL"/>
    <n v="14125"/>
    <s v="12 - LA ROMANA"/>
    <n v="4046326"/>
    <n v="0"/>
  </r>
  <r>
    <s v="2024"/>
    <x v="0"/>
    <x v="0"/>
    <x v="1"/>
    <x v="7"/>
    <x v="2"/>
    <s v="0223 - MINISTERIO DE LA VIVIENDA, HABITAT Y EDIFICACIONES (MIVHED)"/>
    <s v="0001 - MINISTERIO DE LA VIVIENDA, HABITAT Y EDIFICACIONES (MIVHED)"/>
    <x v="2"/>
    <x v="3"/>
    <x v="28"/>
    <x v="6"/>
    <x v="36"/>
    <s v="S"/>
    <s v="30 - REMODELACIÓN HOSPITAL MUNICIPAL DE SAN JOSÉ DE LAS MATAS EN LA PROVINCIA DE SANTIAGO"/>
    <s v="10 - FONDO GENERAL"/>
    <n v="14127"/>
    <s v="25 - SANTIAGO"/>
    <n v="3631091"/>
    <n v="8758729.1099999994"/>
  </r>
  <r>
    <s v="2024"/>
    <x v="0"/>
    <x v="0"/>
    <x v="1"/>
    <x v="7"/>
    <x v="2"/>
    <s v="0223 - MINISTERIO DE LA VIVIENDA, HABITAT Y EDIFICACIONES (MIVHED)"/>
    <s v="0001 - MINISTERIO DE LA VIVIENDA, HABITAT Y EDIFICACIONES (MIVHED)"/>
    <x v="2"/>
    <x v="3"/>
    <x v="28"/>
    <x v="6"/>
    <x v="36"/>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x v="6"/>
    <x v="36"/>
    <s v="S"/>
    <s v="52 - CONSTRUCCIÓN UNIDAD TRAUMATOLOGICA Y DE EMERGENCIA EN HOSPITAL LUIS BOGAERT PROVINCIA VALVERDE"/>
    <s v="10 - FONDO GENERAL"/>
    <n v="14912"/>
    <s v="27 - VALVERDE"/>
    <n v="0"/>
    <n v="0"/>
  </r>
  <r>
    <s v="2024"/>
    <x v="0"/>
    <x v="0"/>
    <x v="1"/>
    <x v="7"/>
    <x v="2"/>
    <s v="0223 - MINISTERIO DE LA VIVIENDA, HABITAT Y EDIFICACIONES (MIVHED)"/>
    <s v="0001 - MINISTERIO DE LA VIVIENDA, HABITAT Y EDIFICACIONES (MIVHED)"/>
    <x v="2"/>
    <x v="3"/>
    <x v="28"/>
    <x v="6"/>
    <x v="36"/>
    <s v="S"/>
    <s v="98 - CONSTRUCCIÓN HOSPITAL MUNICIPAL DE DAJABÓN PROVINCIA DAJABÓN, REPÚBLICA DOMINICANA"/>
    <s v="10 - FONDO GENERAL"/>
    <n v="14178"/>
    <s v="05 - DAJABON"/>
    <n v="5910215"/>
    <n v="2777277.26"/>
  </r>
  <r>
    <s v="2024"/>
    <x v="0"/>
    <x v="0"/>
    <x v="1"/>
    <x v="7"/>
    <x v="2"/>
    <s v="0223 - MINISTERIO DE LA VIVIENDA, HABITAT Y EDIFICACIONES (MIVHED)"/>
    <s v="0001 - MINISTERIO DE LA VIVIENDA, HABITAT Y EDIFICACIONES (MIVHED)"/>
    <x v="2"/>
    <x v="3"/>
    <x v="28"/>
    <x v="6"/>
    <x v="38"/>
    <s v="S"/>
    <s v="12 - AMPLIACIÓN INSTITUTO NACIONAL DEL CÁNCER ROSA EMILIA SÁNCHEZ PÉREZ DE TAVARES, DISTRITO NACIONAL."/>
    <s v="10 - FONDO GENERAL"/>
    <n v="14693"/>
    <s v="01 - DISTRITO NACIONAL"/>
    <n v="105468246"/>
    <n v="23559647.149999999"/>
  </r>
  <r>
    <s v="2024"/>
    <x v="0"/>
    <x v="0"/>
    <x v="1"/>
    <x v="7"/>
    <x v="2"/>
    <s v="0223 - MINISTERIO DE LA VIVIENDA, HABITAT Y EDIFICACIONES (MIVHED)"/>
    <s v="0001 - MINISTERIO DE LA VIVIENDA, HABITAT Y EDIFICACIONES (MIVHED)"/>
    <x v="2"/>
    <x v="3"/>
    <x v="28"/>
    <x v="6"/>
    <x v="38"/>
    <s v="S"/>
    <s v="13 - CONSTRUCCIÓN CENTRO PERIFERICO LA JOYA, PROVINCIA SANTIAGO"/>
    <s v="10 - FONDO GENERAL"/>
    <n v="14690"/>
    <s v="25 - SANTIAGO"/>
    <n v="5121784"/>
    <n v="0"/>
  </r>
  <r>
    <s v="2024"/>
    <x v="0"/>
    <x v="0"/>
    <x v="1"/>
    <x v="7"/>
    <x v="2"/>
    <s v="0223 - MINISTERIO DE LA VIVIENDA, HABITAT Y EDIFICACIONES (MIVHED)"/>
    <s v="0001 - MINISTERIO DE LA VIVIENDA, HABITAT Y EDIFICACIONES (MIVHED)"/>
    <x v="2"/>
    <x v="3"/>
    <x v="28"/>
    <x v="6"/>
    <x v="38"/>
    <s v="S"/>
    <s v="27 - CONSTRUCCIÓN DEL HOSPITAL MUNICIPAL DE PUNTA CANA EN LA PROVINCIA DE LA ALTAGRACIA"/>
    <s v="10 - FONDO GENERAL"/>
    <n v="14124"/>
    <s v="11 - LA ALTAGRACIA"/>
    <n v="54385153"/>
    <n v="40000000"/>
  </r>
  <r>
    <s v="2024"/>
    <x v="0"/>
    <x v="0"/>
    <x v="1"/>
    <x v="7"/>
    <x v="2"/>
    <s v="0223 - MINISTERIO DE LA VIVIENDA, HABITAT Y EDIFICACIONES (MIVHED)"/>
    <s v="0001 - MINISTERIO DE LA VIVIENDA, HABITAT Y EDIFICACIONES (MIVHED)"/>
    <x v="2"/>
    <x v="3"/>
    <x v="28"/>
    <x v="6"/>
    <x v="38"/>
    <s v="S"/>
    <s v="28 - CONSTRUCCIÓN DEL HOSPITAL DE VILLA HERMOSA EN LA PROVINCIA DE LA ROMANA"/>
    <s v="10 - FONDO GENERAL"/>
    <n v="14125"/>
    <s v="12 - LA ROMANA"/>
    <n v="20646679"/>
    <n v="0"/>
  </r>
  <r>
    <s v="2024"/>
    <x v="0"/>
    <x v="0"/>
    <x v="1"/>
    <x v="7"/>
    <x v="2"/>
    <s v="0223 - MINISTERIO DE LA VIVIENDA, HABITAT Y EDIFICACIONES (MIVHED)"/>
    <s v="0001 - MINISTERIO DE LA VIVIENDA, HABITAT Y EDIFICACIONES (MIVHED)"/>
    <x v="2"/>
    <x v="3"/>
    <x v="28"/>
    <x v="6"/>
    <x v="38"/>
    <s v="S"/>
    <s v="30 - REMODELACIÓN HOSPITAL MUNICIPAL DE SAN JOSÉ DE LAS MATAS EN LA PROVINCIA DE SANTIAGO"/>
    <s v="10 - FONDO GENERAL"/>
    <n v="14127"/>
    <s v="25 - SANTIAGO"/>
    <n v="98517084"/>
    <n v="0"/>
  </r>
  <r>
    <s v="2024"/>
    <x v="0"/>
    <x v="0"/>
    <x v="1"/>
    <x v="7"/>
    <x v="2"/>
    <s v="0223 - MINISTERIO DE LA VIVIENDA, HABITAT Y EDIFICACIONES (MIVHED)"/>
    <s v="0001 - MINISTERIO DE LA VIVIENDA, HABITAT Y EDIFICACIONES (MIVHED)"/>
    <x v="2"/>
    <x v="3"/>
    <x v="28"/>
    <x v="6"/>
    <x v="38"/>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x v="6"/>
    <x v="38"/>
    <s v="S"/>
    <s v="52 - CONSTRUCCIÓN UNIDAD TRAUMATOLOGICA Y DE EMERGENCIA EN HOSPITAL LUIS BOGAERT PROVINCIA VALVERDE"/>
    <s v="10 - FONDO GENERAL"/>
    <n v="14912"/>
    <s v="27 - VALVERDE"/>
    <n v="0"/>
    <n v="0"/>
  </r>
  <r>
    <s v="2024"/>
    <x v="0"/>
    <x v="0"/>
    <x v="1"/>
    <x v="7"/>
    <x v="2"/>
    <s v="0223 - MINISTERIO DE LA VIVIENDA, HABITAT Y EDIFICACIONES (MIVHED)"/>
    <s v="0001 - MINISTERIO DE LA VIVIENDA, HABITAT Y EDIFICACIONES (MIVHED)"/>
    <x v="2"/>
    <x v="3"/>
    <x v="28"/>
    <x v="6"/>
    <x v="38"/>
    <s v="S"/>
    <s v="52 - CONSTRUCCIÓN UNIDAD TRAUMATOLOGICA Y DE EMERGENCIA EN HOSPITAL LUIS BOGAERT PROVINCIA VALVERDE"/>
    <s v="50 - CRÉDITO INTERNO"/>
    <n v="14912"/>
    <s v="27 - VALVERDE"/>
    <n v="0"/>
    <n v="0"/>
  </r>
  <r>
    <s v="2024"/>
    <x v="0"/>
    <x v="0"/>
    <x v="1"/>
    <x v="7"/>
    <x v="2"/>
    <s v="0223 - MINISTERIO DE LA VIVIENDA, HABITAT Y EDIFICACIONES (MIVHED)"/>
    <s v="0001 - MINISTERIO DE LA VIVIENDA, HABITAT Y EDIFICACIONES (MIVHED)"/>
    <x v="2"/>
    <x v="3"/>
    <x v="28"/>
    <x v="6"/>
    <x v="38"/>
    <s v="S"/>
    <s v="98 - CONSTRUCCIÓN HOSPITAL MUNICIPAL DE DAJABÓN PROVINCIA DAJABÓN, REPÚBLICA DOMINICANA"/>
    <s v="10 - FONDO GENERAL"/>
    <n v="14178"/>
    <s v="05 - DAJABON"/>
    <n v="98381387"/>
    <n v="0"/>
  </r>
  <r>
    <s v="2024"/>
    <x v="0"/>
    <x v="0"/>
    <x v="1"/>
    <x v="7"/>
    <x v="2"/>
    <s v="0223 - MINISTERIO DE LA VIVIENDA, HABITAT Y EDIFICACIONES (MIVHED)"/>
    <s v="0001 - MINISTERIO DE LA VIVIENDA, HABITAT Y EDIFICACIONES (MIVHED)"/>
    <x v="2"/>
    <x v="3"/>
    <x v="28"/>
    <x v="6"/>
    <x v="40"/>
    <s v="S"/>
    <s v="27 - CONSTRUCCIÓN DEL HOSPITAL MUNICIPAL DE PUNTA CANA EN LA PROVINCIA DE LA ALTAGRACIA"/>
    <s v="10 - FONDO GENERAL"/>
    <n v="14124"/>
    <s v="11 - LA ALTAGRACIA"/>
    <n v="5973578"/>
    <n v="4484489.59"/>
  </r>
  <r>
    <s v="2024"/>
    <x v="0"/>
    <x v="0"/>
    <x v="1"/>
    <x v="7"/>
    <x v="2"/>
    <s v="0223 - MINISTERIO DE LA VIVIENDA, HABITAT Y EDIFICACIONES (MIVHED)"/>
    <s v="0001 - MINISTERIO DE LA VIVIENDA, HABITAT Y EDIFICACIONES (MIVHED)"/>
    <x v="2"/>
    <x v="3"/>
    <x v="28"/>
    <x v="6"/>
    <x v="40"/>
    <s v="S"/>
    <s v="28 - CONSTRUCCIÓN DEL HOSPITAL DE VILLA HERMOSA EN LA PROVINCIA DE LA ROMANA"/>
    <s v="10 - FONDO GENERAL"/>
    <n v="14125"/>
    <s v="12 - LA ROMANA"/>
    <n v="5825754"/>
    <n v="3568607.85"/>
  </r>
  <r>
    <s v="2024"/>
    <x v="0"/>
    <x v="0"/>
    <x v="1"/>
    <x v="7"/>
    <x v="2"/>
    <s v="0223 - MINISTERIO DE LA VIVIENDA, HABITAT Y EDIFICACIONES (MIVHED)"/>
    <s v="0001 - MINISTERIO DE LA VIVIENDA, HABITAT Y EDIFICACIONES (MIVHED)"/>
    <x v="2"/>
    <x v="3"/>
    <x v="28"/>
    <x v="6"/>
    <x v="40"/>
    <s v="S"/>
    <s v="30 - REMODELACIÓN HOSPITAL MUNICIPAL DE SAN JOSÉ DE LAS MATAS EN LA PROVINCIA DE SANTIAGO"/>
    <s v="10 - FONDO GENERAL"/>
    <n v="14127"/>
    <s v="25 - SANTIAGO"/>
    <n v="6858925"/>
    <n v="2286242.44"/>
  </r>
  <r>
    <s v="2024"/>
    <x v="0"/>
    <x v="0"/>
    <x v="1"/>
    <x v="7"/>
    <x v="2"/>
    <s v="0223 - MINISTERIO DE LA VIVIENDA, HABITAT Y EDIFICACIONES (MIVHED)"/>
    <s v="0001 - MINISTERIO DE LA VIVIENDA, HABITAT Y EDIFICACIONES (MIVHED)"/>
    <x v="2"/>
    <x v="3"/>
    <x v="28"/>
    <x v="6"/>
    <x v="40"/>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x v="6"/>
    <x v="40"/>
    <s v="S"/>
    <s v="52 - CONSTRUCCIÓN UNIDAD TRAUMATOLOGICA Y DE EMERGENCIA EN HOSPITAL LUIS BOGAERT PROVINCIA VALVERDE"/>
    <s v="10 - FONDO GENERAL"/>
    <n v="14912"/>
    <s v="27 - VALVERDE"/>
    <n v="0"/>
    <n v="0"/>
  </r>
  <r>
    <s v="2024"/>
    <x v="0"/>
    <x v="0"/>
    <x v="1"/>
    <x v="7"/>
    <x v="2"/>
    <s v="0223 - MINISTERIO DE LA VIVIENDA, HABITAT Y EDIFICACIONES (MIVHED)"/>
    <s v="0001 - MINISTERIO DE LA VIVIENDA, HABITAT Y EDIFICACIONES (MIVHED)"/>
    <x v="2"/>
    <x v="3"/>
    <x v="28"/>
    <x v="6"/>
    <x v="40"/>
    <s v="S"/>
    <s v="98 - CONSTRUCCIÓN HOSPITAL MUNICIPAL DE DAJABÓN PROVINCIA DAJABÓN, REPÚBLICA DOMINICANA"/>
    <s v="10 - FONDO GENERAL"/>
    <n v="14178"/>
    <s v="05 - DAJABON"/>
    <n v="16241533"/>
    <n v="13770037.029999999"/>
  </r>
  <r>
    <s v="2024"/>
    <x v="0"/>
    <x v="0"/>
    <x v="1"/>
    <x v="7"/>
    <x v="2"/>
    <s v="0223 - MINISTERIO DE LA VIVIENDA, HABITAT Y EDIFICACIONES (MIVHED)"/>
    <s v="0001 - MINISTERIO DE LA VIVIENDA, HABITAT Y EDIFICACIONES (MIVHED)"/>
    <x v="2"/>
    <x v="3"/>
    <x v="28"/>
    <x v="5"/>
    <x v="42"/>
    <s v="S"/>
    <s v="11 - CONSTRUCCIÓN Y EQUIPAMIENTO CIUDAD SANITARIA SAN CRISTÓBAL"/>
    <s v="10 - FONDO GENERAL"/>
    <n v="14692"/>
    <s v="21 - SAN CRISTOBAL"/>
    <n v="250000000"/>
    <n v="486544072.49000001"/>
  </r>
  <r>
    <s v="2024"/>
    <x v="0"/>
    <x v="0"/>
    <x v="1"/>
    <x v="7"/>
    <x v="2"/>
    <s v="0223 - MINISTERIO DE LA VIVIENDA, HABITAT Y EDIFICACIONES (MIVHED)"/>
    <s v="0001 - MINISTERIO DE LA VIVIENDA, HABITAT Y EDIFICACIONES (MIVHED)"/>
    <x v="2"/>
    <x v="3"/>
    <x v="28"/>
    <x v="5"/>
    <x v="42"/>
    <s v="S"/>
    <s v="12 - AMPLIACIÓN INSTITUTO NACIONAL DEL CÁNCER ROSA EMILIA SÁNCHEZ PÉREZ DE TAVARES, DISTRITO NACIONAL."/>
    <s v="10 - FONDO GENERAL"/>
    <n v="14693"/>
    <s v="01 - DISTRITO NACIONAL"/>
    <n v="46287347"/>
    <n v="80287246.979999989"/>
  </r>
  <r>
    <s v="2024"/>
    <x v="0"/>
    <x v="0"/>
    <x v="1"/>
    <x v="7"/>
    <x v="2"/>
    <s v="0223 - MINISTERIO DE LA VIVIENDA, HABITAT Y EDIFICACIONES (MIVHED)"/>
    <s v="0001 - MINISTERIO DE LA VIVIENDA, HABITAT Y EDIFICACIONES (MIVHED)"/>
    <x v="2"/>
    <x v="3"/>
    <x v="28"/>
    <x v="5"/>
    <x v="42"/>
    <s v="S"/>
    <s v="13 - CONSTRUCCIÓN CENTRO PERIFERICO LA JOYA, PROVINCIA SANTIAGO"/>
    <s v="10 - FONDO GENERAL"/>
    <n v="14690"/>
    <s v="25 - SANTIAGO"/>
    <n v="8464000"/>
    <n v="0"/>
  </r>
  <r>
    <s v="2024"/>
    <x v="0"/>
    <x v="0"/>
    <x v="1"/>
    <x v="7"/>
    <x v="2"/>
    <s v="0223 - MINISTERIO DE LA VIVIENDA, HABITAT Y EDIFICACIONES (MIVHED)"/>
    <s v="0001 - MINISTERIO DE LA VIVIENDA, HABITAT Y EDIFICACIONES (MIVHED)"/>
    <x v="2"/>
    <x v="3"/>
    <x v="28"/>
    <x v="5"/>
    <x v="42"/>
    <s v="S"/>
    <s v="27 - CONSTRUCCIÓN DEL HOSPITAL MUNICIPAL DE PUNTA CANA EN LA PROVINCIA DE LA ALTAGRACIA"/>
    <s v="10 - FONDO GENERAL"/>
    <n v="14124"/>
    <s v="11 - LA ALTAGRACIA"/>
    <n v="36092884"/>
    <n v="0"/>
  </r>
  <r>
    <s v="2024"/>
    <x v="0"/>
    <x v="0"/>
    <x v="1"/>
    <x v="7"/>
    <x v="2"/>
    <s v="0223 - MINISTERIO DE LA VIVIENDA, HABITAT Y EDIFICACIONES (MIVHED)"/>
    <s v="0001 - MINISTERIO DE LA VIVIENDA, HABITAT Y EDIFICACIONES (MIVHED)"/>
    <x v="2"/>
    <x v="3"/>
    <x v="28"/>
    <x v="5"/>
    <x v="42"/>
    <s v="S"/>
    <s v="28 - CONSTRUCCIÓN DEL HOSPITAL DE VILLA HERMOSA EN LA PROVINCIA DE LA ROMANA"/>
    <s v="10 - FONDO GENERAL"/>
    <n v="14125"/>
    <s v="12 - LA ROMANA"/>
    <n v="94392520"/>
    <n v="46077895.5"/>
  </r>
  <r>
    <s v="2024"/>
    <x v="0"/>
    <x v="0"/>
    <x v="1"/>
    <x v="7"/>
    <x v="2"/>
    <s v="0223 - MINISTERIO DE LA VIVIENDA, HABITAT Y EDIFICACIONES (MIVHED)"/>
    <s v="0001 - MINISTERIO DE LA VIVIENDA, HABITAT Y EDIFICACIONES (MIVHED)"/>
    <x v="2"/>
    <x v="3"/>
    <x v="28"/>
    <x v="5"/>
    <x v="42"/>
    <s v="S"/>
    <s v="30 - REMODELACIÓN HOSPITAL MUNICIPAL DE SAN JOSÉ DE LAS MATAS EN LA PROVINCIA DE SANTIAGO"/>
    <s v="10 - FONDO GENERAL"/>
    <n v="14127"/>
    <s v="25 - SANTIAGO"/>
    <n v="81086958"/>
    <n v="41963117.079999998"/>
  </r>
  <r>
    <s v="2024"/>
    <x v="0"/>
    <x v="0"/>
    <x v="1"/>
    <x v="7"/>
    <x v="2"/>
    <s v="0223 - MINISTERIO DE LA VIVIENDA, HABITAT Y EDIFICACIONES (MIVHED)"/>
    <s v="0001 - MINISTERIO DE LA VIVIENDA, HABITAT Y EDIFICACIONES (MIVHED)"/>
    <x v="2"/>
    <x v="3"/>
    <x v="28"/>
    <x v="5"/>
    <x v="42"/>
    <s v="S"/>
    <s v="51 - CONSTRUCCIÓN DE UNIDAD TRAUMATOLOGICA Y DE EMERGENCIA EN EL HOSPITAL GENERAL NUESTRA SENORA DE LA ALTAGRACIA PROVINCIA LA ALTAGRACIA"/>
    <s v="10 - FONDO GENERAL"/>
    <n v="14911"/>
    <s v="11 - LA ALTAGRACIA"/>
    <n v="45000000"/>
    <n v="70000000"/>
  </r>
  <r>
    <s v="2024"/>
    <x v="0"/>
    <x v="0"/>
    <x v="1"/>
    <x v="7"/>
    <x v="2"/>
    <s v="0223 - MINISTERIO DE LA VIVIENDA, HABITAT Y EDIFICACIONES (MIVHED)"/>
    <s v="0001 - MINISTERIO DE LA VIVIENDA, HABITAT Y EDIFICACIONES (MIVHED)"/>
    <x v="2"/>
    <x v="3"/>
    <x v="28"/>
    <x v="5"/>
    <x v="42"/>
    <s v="S"/>
    <s v="52 - CONSTRUCCIÓN UNIDAD TRAUMATOLOGICA Y DE EMERGENCIA EN HOSPITAL LUIS BOGAERT PROVINCIA VALVERDE"/>
    <s v="10 - FONDO GENERAL"/>
    <n v="14912"/>
    <s v="27 - VALVERDE"/>
    <n v="45000000"/>
    <n v="93277146.950000003"/>
  </r>
  <r>
    <s v="2024"/>
    <x v="0"/>
    <x v="0"/>
    <x v="1"/>
    <x v="7"/>
    <x v="2"/>
    <s v="0223 - MINISTERIO DE LA VIVIENDA, HABITAT Y EDIFICACIONES (MIVHED)"/>
    <s v="0001 - MINISTERIO DE LA VIVIENDA, HABITAT Y EDIFICACIONES (MIVHED)"/>
    <x v="2"/>
    <x v="3"/>
    <x v="28"/>
    <x v="5"/>
    <x v="42"/>
    <s v="S"/>
    <s v="88 - RECONSTRUCCIÓN ZONA DE FACTURACIÓN HOSPITAL DR. ROBERT REID CABRAL, DISTRITO NACIONAL"/>
    <s v="10 - FONDO GENERAL"/>
    <n v="15348"/>
    <s v="01 - DISTRITO NACIONAL"/>
    <n v="12286357"/>
    <n v="0"/>
  </r>
  <r>
    <s v="2024"/>
    <x v="0"/>
    <x v="0"/>
    <x v="1"/>
    <x v="7"/>
    <x v="2"/>
    <s v="0223 - MINISTERIO DE LA VIVIENDA, HABITAT Y EDIFICACIONES (MIVHED)"/>
    <s v="0001 - MINISTERIO DE LA VIVIENDA, HABITAT Y EDIFICACIONES (MIVHED)"/>
    <x v="2"/>
    <x v="3"/>
    <x v="28"/>
    <x v="5"/>
    <x v="42"/>
    <s v="S"/>
    <s v="98 - CONSTRUCCIÓN HOSPITAL MUNICIPAL DE DAJABÓN PROVINCIA DAJABÓN, REPÚBLICA DOMINICANA"/>
    <s v="10 - FONDO GENERAL"/>
    <n v="14178"/>
    <s v="05 - DAJABON"/>
    <n v="275521419"/>
    <n v="78740730.299999997"/>
  </r>
  <r>
    <s v="2024"/>
    <x v="0"/>
    <x v="0"/>
    <x v="1"/>
    <x v="7"/>
    <x v="2"/>
    <s v="0223 - MINISTERIO DE LA VIVIENDA, HABITAT Y EDIFICACIONES (MIVHED)"/>
    <s v="0001 - MINISTERIO DE LA VIVIENDA, HABITAT Y EDIFICACIONES (MIVHED)"/>
    <x v="2"/>
    <x v="3"/>
    <x v="28"/>
    <x v="5"/>
    <x v="42"/>
    <s v="S"/>
    <s v="10 - AMPLIACIÓN DEL PABELLÓN HOGAR ÁNGELES FELICES, MUNICIPIO PEDRO BRAND, PROVINCIA SANTO DOMINGO"/>
    <s v="10 - FONDO GENERAL"/>
    <n v="14691"/>
    <s v="32 - SANTO DOMINGO"/>
    <n v="0"/>
    <n v="0"/>
  </r>
  <r>
    <s v="2024"/>
    <x v="0"/>
    <x v="0"/>
    <x v="1"/>
    <x v="7"/>
    <x v="2"/>
    <s v="0223 - MINISTERIO DE LA VIVIENDA, HABITAT Y EDIFICACIONES (MIVHED)"/>
    <s v="0001 - MINISTERIO DE LA VIVIENDA, HABITAT Y EDIFICACIONES (MIVHED)"/>
    <x v="2"/>
    <x v="3"/>
    <x v="47"/>
    <x v="6"/>
    <x v="36"/>
    <s v="S"/>
    <s v="34 - REPARACIÓN HOSPITAL DOCENTE PADRE BILLINI, DISTRITO NACIONAL,  PROV SANTO DOMINGO, REPÚBLICA DOMINICANA"/>
    <s v="10 - FONDO GENERAL"/>
    <n v="14234"/>
    <s v="01 - DISTRITO NACIONAL"/>
    <n v="1230098"/>
    <n v="0"/>
  </r>
  <r>
    <s v="2024"/>
    <x v="0"/>
    <x v="0"/>
    <x v="1"/>
    <x v="7"/>
    <x v="2"/>
    <s v="0223 - MINISTERIO DE LA VIVIENDA, HABITAT Y EDIFICACIONES (MIVHED)"/>
    <s v="0001 - MINISTERIO DE LA VIVIENDA, HABITAT Y EDIFICACIONES (MIVHED)"/>
    <x v="2"/>
    <x v="3"/>
    <x v="47"/>
    <x v="6"/>
    <x v="36"/>
    <s v="S"/>
    <s v="85 - REMODELACIÓN HOSPITALES DE LA PROVINCIA PUERTO PLATA"/>
    <s v="10 - FONDO GENERAL"/>
    <n v="13532"/>
    <s v="18 - PUERTO PLATA"/>
    <n v="10335864"/>
    <n v="1370114.69"/>
  </r>
  <r>
    <s v="2024"/>
    <x v="0"/>
    <x v="0"/>
    <x v="1"/>
    <x v="7"/>
    <x v="2"/>
    <s v="0223 - MINISTERIO DE LA VIVIENDA, HABITAT Y EDIFICACIONES (MIVHED)"/>
    <s v="0001 - MINISTERIO DE LA VIVIENDA, HABITAT Y EDIFICACIONES (MIVHED)"/>
    <x v="2"/>
    <x v="3"/>
    <x v="47"/>
    <x v="6"/>
    <x v="36"/>
    <s v="S"/>
    <s v="86 - REPARACIÓN DE HOSPITALES EN LA PROVINCIA VALVERDE"/>
    <s v="10 - FONDO GENERAL"/>
    <n v="13537"/>
    <s v="27 - VALVERDE"/>
    <n v="1222000"/>
    <n v="1074136.79"/>
  </r>
  <r>
    <s v="2024"/>
    <x v="0"/>
    <x v="0"/>
    <x v="1"/>
    <x v="7"/>
    <x v="2"/>
    <s v="0223 - MINISTERIO DE LA VIVIENDA, HABITAT Y EDIFICACIONES (MIVHED)"/>
    <s v="0001 - MINISTERIO DE LA VIVIENDA, HABITAT Y EDIFICACIONES (MIVHED)"/>
    <x v="2"/>
    <x v="3"/>
    <x v="47"/>
    <x v="6"/>
    <x v="36"/>
    <s v="S"/>
    <s v="88 - REPARACIÓN HOSPITALES DE LA PROVINCIA LA VEGA"/>
    <s v="10 - FONDO GENERAL"/>
    <n v="13530"/>
    <s v="13 - LA VEGA"/>
    <n v="3906459"/>
    <n v="1513049.0899999999"/>
  </r>
  <r>
    <s v="2024"/>
    <x v="0"/>
    <x v="0"/>
    <x v="1"/>
    <x v="7"/>
    <x v="2"/>
    <s v="0223 - MINISTERIO DE LA VIVIENDA, HABITAT Y EDIFICACIONES (MIVHED)"/>
    <s v="0001 - MINISTERIO DE LA VIVIENDA, HABITAT Y EDIFICACIONES (MIVHED)"/>
    <x v="2"/>
    <x v="3"/>
    <x v="47"/>
    <x v="6"/>
    <x v="36"/>
    <s v="S"/>
    <s v="90 - REPARACIÓN HOSPITALES DE LA PROVINCIA LA ALTAGRACIA"/>
    <s v="10 - FONDO GENERAL"/>
    <n v="13523"/>
    <s v="11 - LA ALTAGRACIA"/>
    <n v="4387280"/>
    <n v="424485.28"/>
  </r>
  <r>
    <s v="2024"/>
    <x v="0"/>
    <x v="0"/>
    <x v="1"/>
    <x v="7"/>
    <x v="2"/>
    <s v="0223 - MINISTERIO DE LA VIVIENDA, HABITAT Y EDIFICACIONES (MIVHED)"/>
    <s v="0001 - MINISTERIO DE LA VIVIENDA, HABITAT Y EDIFICACIONES (MIVHED)"/>
    <x v="2"/>
    <x v="3"/>
    <x v="47"/>
    <x v="6"/>
    <x v="36"/>
    <s v="S"/>
    <s v="93 - RECONSTRUCCIÓN HOSPITAL TEOFILO HERNANDEZ, EL SEIBO"/>
    <s v="10 - FONDO GENERAL"/>
    <n v="13747"/>
    <s v="08 - EL SEIBO"/>
    <n v="2458241"/>
    <n v="310802.40999999997"/>
  </r>
  <r>
    <s v="2024"/>
    <x v="0"/>
    <x v="0"/>
    <x v="1"/>
    <x v="7"/>
    <x v="2"/>
    <s v="0223 - MINISTERIO DE LA VIVIENDA, HABITAT Y EDIFICACIONES (MIVHED)"/>
    <s v="0001 - MINISTERIO DE LA VIVIENDA, HABITAT Y EDIFICACIONES (MIVHED)"/>
    <x v="2"/>
    <x v="3"/>
    <x v="47"/>
    <x v="6"/>
    <x v="38"/>
    <s v="S"/>
    <s v="34 - REPARACIÓN HOSPITAL DOCENTE PADRE BILLINI, DISTRITO NACIONAL,  PROV SANTO DOMINGO, REPÚBLICA DOMINICANA"/>
    <s v="10 - FONDO GENERAL"/>
    <n v="14234"/>
    <s v="01 - DISTRITO NACIONAL"/>
    <n v="49744255"/>
    <n v="100000000"/>
  </r>
  <r>
    <s v="2024"/>
    <x v="0"/>
    <x v="0"/>
    <x v="1"/>
    <x v="7"/>
    <x v="2"/>
    <s v="0223 - MINISTERIO DE LA VIVIENDA, HABITAT Y EDIFICACIONES (MIVHED)"/>
    <s v="0001 - MINISTERIO DE LA VIVIENDA, HABITAT Y EDIFICACIONES (MIVHED)"/>
    <x v="2"/>
    <x v="3"/>
    <x v="47"/>
    <x v="6"/>
    <x v="38"/>
    <s v="S"/>
    <s v="39 - Construcción Hospital Municipal Villa Vásquez, Provincia de Monte Cristi."/>
    <s v="10 - FONDO GENERAL"/>
    <n v="14488"/>
    <s v="15 - MONTE CRISTI"/>
    <n v="243336587"/>
    <n v="273342545.11000001"/>
  </r>
  <r>
    <s v="2024"/>
    <x v="0"/>
    <x v="0"/>
    <x v="1"/>
    <x v="7"/>
    <x v="2"/>
    <s v="0223 - MINISTERIO DE LA VIVIENDA, HABITAT Y EDIFICACIONES (MIVHED)"/>
    <s v="0001 - MINISTERIO DE LA VIVIENDA, HABITAT Y EDIFICACIONES (MIVHED)"/>
    <x v="2"/>
    <x v="3"/>
    <x v="47"/>
    <x v="6"/>
    <x v="38"/>
    <s v="S"/>
    <s v="79 - REPARACIÓN HOSPITAL EN LA PROVINCIA SAN PEDRO DE MACORÍS"/>
    <s v="10 - FONDO GENERAL"/>
    <n v="13518"/>
    <s v="23 - SAN PEDRO DE MACORIS"/>
    <n v="200615327"/>
    <n v="194214798.09999999"/>
  </r>
  <r>
    <s v="2024"/>
    <x v="0"/>
    <x v="0"/>
    <x v="1"/>
    <x v="7"/>
    <x v="2"/>
    <s v="0223 - MINISTERIO DE LA VIVIENDA, HABITAT Y EDIFICACIONES (MIVHED)"/>
    <s v="0001 - MINISTERIO DE LA VIVIENDA, HABITAT Y EDIFICACIONES (MIVHED)"/>
    <x v="2"/>
    <x v="3"/>
    <x v="47"/>
    <x v="6"/>
    <x v="38"/>
    <s v="S"/>
    <s v="85 - REMODELACIÓN HOSPITALES DE LA PROVINCIA PUERTO PLATA"/>
    <s v="10 - FONDO GENERAL"/>
    <n v="13532"/>
    <s v="18 - PUERTO PLATA"/>
    <n v="5284479"/>
    <n v="0"/>
  </r>
  <r>
    <s v="2024"/>
    <x v="0"/>
    <x v="0"/>
    <x v="1"/>
    <x v="7"/>
    <x v="2"/>
    <s v="0223 - MINISTERIO DE LA VIVIENDA, HABITAT Y EDIFICACIONES (MIVHED)"/>
    <s v="0001 - MINISTERIO DE LA VIVIENDA, HABITAT Y EDIFICACIONES (MIVHED)"/>
    <x v="2"/>
    <x v="3"/>
    <x v="47"/>
    <x v="6"/>
    <x v="38"/>
    <s v="S"/>
    <s v="86 - REPARACIÓN DE HOSPITALES EN LA PROVINCIA VALVERDE"/>
    <s v="10 - FONDO GENERAL"/>
    <n v="13537"/>
    <s v="27 - VALVERDE"/>
    <n v="13174735"/>
    <n v="0"/>
  </r>
  <r>
    <s v="2024"/>
    <x v="0"/>
    <x v="0"/>
    <x v="1"/>
    <x v="7"/>
    <x v="2"/>
    <s v="0223 - MINISTERIO DE LA VIVIENDA, HABITAT Y EDIFICACIONES (MIVHED)"/>
    <s v="0001 - MINISTERIO DE LA VIVIENDA, HABITAT Y EDIFICACIONES (MIVHED)"/>
    <x v="2"/>
    <x v="3"/>
    <x v="47"/>
    <x v="6"/>
    <x v="38"/>
    <s v="S"/>
    <s v="88 - REPARACIÓN HOSPITALES DE LA PROVINCIA LA VEGA"/>
    <s v="10 - FONDO GENERAL"/>
    <n v="13530"/>
    <s v="13 - LA VEGA"/>
    <n v="38785595"/>
    <n v="18086230.34"/>
  </r>
  <r>
    <s v="2024"/>
    <x v="0"/>
    <x v="0"/>
    <x v="1"/>
    <x v="7"/>
    <x v="2"/>
    <s v="0223 - MINISTERIO DE LA VIVIENDA, HABITAT Y EDIFICACIONES (MIVHED)"/>
    <s v="0001 - MINISTERIO DE LA VIVIENDA, HABITAT Y EDIFICACIONES (MIVHED)"/>
    <x v="2"/>
    <x v="3"/>
    <x v="47"/>
    <x v="6"/>
    <x v="38"/>
    <s v="S"/>
    <s v="90 - CONSTRUCCIÓN DE LA CIUDAD SANITARIA DR. LUIS E. AYBAR, DISTRITO NACIONAL"/>
    <s v="10 - FONDO GENERAL"/>
    <n v="13302"/>
    <s v="01 - DISTRITO NACIONAL"/>
    <n v="0"/>
    <n v="7377522.5700000003"/>
  </r>
  <r>
    <s v="2024"/>
    <x v="0"/>
    <x v="0"/>
    <x v="1"/>
    <x v="7"/>
    <x v="2"/>
    <s v="0223 - MINISTERIO DE LA VIVIENDA, HABITAT Y EDIFICACIONES (MIVHED)"/>
    <s v="0001 - MINISTERIO DE LA VIVIENDA, HABITAT Y EDIFICACIONES (MIVHED)"/>
    <x v="2"/>
    <x v="3"/>
    <x v="47"/>
    <x v="6"/>
    <x v="38"/>
    <s v="S"/>
    <s v="90 - REPARACIÓN HOSPITALES DE LA PROVINCIA LA ALTAGRACIA"/>
    <s v="10 - FONDO GENERAL"/>
    <n v="13523"/>
    <s v="11 - LA ALTAGRACIA"/>
    <n v="92141341"/>
    <n v="0"/>
  </r>
  <r>
    <s v="2024"/>
    <x v="0"/>
    <x v="0"/>
    <x v="1"/>
    <x v="7"/>
    <x v="2"/>
    <s v="0223 - MINISTERIO DE LA VIVIENDA, HABITAT Y EDIFICACIONES (MIVHED)"/>
    <s v="0001 - MINISTERIO DE LA VIVIENDA, HABITAT Y EDIFICACIONES (MIVHED)"/>
    <x v="2"/>
    <x v="3"/>
    <x v="47"/>
    <x v="6"/>
    <x v="38"/>
    <s v="S"/>
    <s v="93 - RECONSTRUCCIÓN HOSPITAL TEOFILO HERNANDEZ, EL SEIBO"/>
    <s v="10 - FONDO GENERAL"/>
    <n v="13747"/>
    <s v="08 - EL SEIBO"/>
    <n v="17580018"/>
    <n v="0"/>
  </r>
  <r>
    <s v="2024"/>
    <x v="0"/>
    <x v="0"/>
    <x v="1"/>
    <x v="7"/>
    <x v="2"/>
    <s v="0223 - MINISTERIO DE LA VIVIENDA, HABITAT Y EDIFICACIONES (MIVHED)"/>
    <s v="0001 - MINISTERIO DE LA VIVIENDA, HABITAT Y EDIFICACIONES (MIVHED)"/>
    <x v="2"/>
    <x v="3"/>
    <x v="47"/>
    <x v="6"/>
    <x v="40"/>
    <s v="S"/>
    <s v="34 - REPARACIÓN HOSPITAL DOCENTE PADRE BILLINI, DISTRITO NACIONAL,  PROV SANTO DOMINGO, REPÚBLICA DOMINICANA"/>
    <s v="10 - FONDO GENERAL"/>
    <n v="14234"/>
    <s v="01 - DISTRITO NACIONAL"/>
    <n v="2915364"/>
    <n v="8138570.5199999996"/>
  </r>
  <r>
    <s v="2024"/>
    <x v="0"/>
    <x v="0"/>
    <x v="1"/>
    <x v="7"/>
    <x v="2"/>
    <s v="0223 - MINISTERIO DE LA VIVIENDA, HABITAT Y EDIFICACIONES (MIVHED)"/>
    <s v="0001 - MINISTERIO DE LA VIVIENDA, HABITAT Y EDIFICACIONES (MIVHED)"/>
    <x v="2"/>
    <x v="3"/>
    <x v="47"/>
    <x v="6"/>
    <x v="40"/>
    <s v="S"/>
    <s v="39 - Construcción Hospital Municipal Villa Vásquez, Provincia de Monte Cristi."/>
    <s v="10 - FONDO GENERAL"/>
    <n v="14488"/>
    <s v="15 - MONTE CRISTI"/>
    <n v="0"/>
    <n v="15593477.6"/>
  </r>
  <r>
    <s v="2024"/>
    <x v="0"/>
    <x v="0"/>
    <x v="1"/>
    <x v="7"/>
    <x v="2"/>
    <s v="0223 - MINISTERIO DE LA VIVIENDA, HABITAT Y EDIFICACIONES (MIVHED)"/>
    <s v="0001 - MINISTERIO DE LA VIVIENDA, HABITAT Y EDIFICACIONES (MIVHED)"/>
    <x v="2"/>
    <x v="3"/>
    <x v="47"/>
    <x v="6"/>
    <x v="40"/>
    <s v="S"/>
    <s v="86 - REPARACIÓN DE HOSPITALES EN LA PROVINCIA VALVERDE"/>
    <s v="10 - FONDO GENERAL"/>
    <n v="13537"/>
    <s v="27 - VALVERDE"/>
    <n v="2956598"/>
    <n v="0"/>
  </r>
  <r>
    <s v="2024"/>
    <x v="0"/>
    <x v="0"/>
    <x v="1"/>
    <x v="7"/>
    <x v="2"/>
    <s v="0223 - MINISTERIO DE LA VIVIENDA, HABITAT Y EDIFICACIONES (MIVHED)"/>
    <s v="0001 - MINISTERIO DE LA VIVIENDA, HABITAT Y EDIFICACIONES (MIVHED)"/>
    <x v="2"/>
    <x v="3"/>
    <x v="47"/>
    <x v="6"/>
    <x v="40"/>
    <s v="S"/>
    <s v="88 - REPARACIÓN HOSPITALES DE LA PROVINCIA LA VEGA"/>
    <s v="10 - FONDO GENERAL"/>
    <n v="13530"/>
    <s v="13 - LA VEGA"/>
    <n v="19237622"/>
    <n v="0"/>
  </r>
  <r>
    <s v="2024"/>
    <x v="0"/>
    <x v="0"/>
    <x v="1"/>
    <x v="7"/>
    <x v="2"/>
    <s v="0223 - MINISTERIO DE LA VIVIENDA, HABITAT Y EDIFICACIONES (MIVHED)"/>
    <s v="0001 - MINISTERIO DE LA VIVIENDA, HABITAT Y EDIFICACIONES (MIVHED)"/>
    <x v="2"/>
    <x v="3"/>
    <x v="47"/>
    <x v="6"/>
    <x v="40"/>
    <s v="S"/>
    <s v="90 - REPARACIÓN HOSPITALES DE LA PROVINCIA LA ALTAGRACIA"/>
    <s v="10 - FONDO GENERAL"/>
    <n v="13523"/>
    <s v="11 - LA ALTAGRACIA"/>
    <n v="11062042"/>
    <n v="0"/>
  </r>
  <r>
    <s v="2024"/>
    <x v="0"/>
    <x v="0"/>
    <x v="1"/>
    <x v="7"/>
    <x v="2"/>
    <s v="0223 - MINISTERIO DE LA VIVIENDA, HABITAT Y EDIFICACIONES (MIVHED)"/>
    <s v="0001 - MINISTERIO DE LA VIVIENDA, HABITAT Y EDIFICACIONES (MIVHED)"/>
    <x v="2"/>
    <x v="3"/>
    <x v="47"/>
    <x v="6"/>
    <x v="40"/>
    <s v="S"/>
    <s v="93 - RECONSTRUCCIÓN HOSPITAL TEOFILO HERNANDEZ, EL SEIBO"/>
    <s v="10 - FONDO GENERAL"/>
    <n v="13747"/>
    <s v="08 - EL SEIBO"/>
    <n v="3057849"/>
    <n v="0"/>
  </r>
  <r>
    <s v="2024"/>
    <x v="0"/>
    <x v="0"/>
    <x v="1"/>
    <x v="7"/>
    <x v="2"/>
    <s v="0223 - MINISTERIO DE LA VIVIENDA, HABITAT Y EDIFICACIONES (MIVHED)"/>
    <s v="0001 - MINISTERIO DE LA VIVIENDA, HABITAT Y EDIFICACIONES (MIVHED)"/>
    <x v="2"/>
    <x v="3"/>
    <x v="47"/>
    <x v="5"/>
    <x v="42"/>
    <s v="S"/>
    <s v="14 - CONSTRUCCIÓN Y EQUIPAMIENTO DEL CENTRO DE DIAGNÓSTICO Y ATENCIÓN PRIMARIA EN MANOGUAYABO,  MUNICIPIO SANTO DOMINGO OESTE, PROVINCIA SANTO DOMINGO"/>
    <s v="10 - FONDO GENERAL"/>
    <n v="13278"/>
    <s v="32 - SANTO DOMINGO"/>
    <n v="22462683"/>
    <n v="1127173.32"/>
  </r>
  <r>
    <s v="2024"/>
    <x v="0"/>
    <x v="0"/>
    <x v="1"/>
    <x v="7"/>
    <x v="2"/>
    <s v="0223 - MINISTERIO DE LA VIVIENDA, HABITAT Y EDIFICACIONES (MIVHED)"/>
    <s v="0001 - MINISTERIO DE LA VIVIENDA, HABITAT Y EDIFICACIONES (MIVHED)"/>
    <x v="2"/>
    <x v="3"/>
    <x v="47"/>
    <x v="5"/>
    <x v="42"/>
    <s v="S"/>
    <s v="33 - REHABILITACIÓN HOSPITAL GENERAL Y ESPECIALIDADES DR. NELSON ASTACIO, SANTO DOMINGO NORTE, PROV. SANTO DOMINGO,"/>
    <s v="10 - FONDO GENERAL"/>
    <n v="14233"/>
    <s v="99 - MULTIPROVINCIAL"/>
    <n v="521017995"/>
    <n v="0"/>
  </r>
  <r>
    <s v="2024"/>
    <x v="0"/>
    <x v="0"/>
    <x v="1"/>
    <x v="7"/>
    <x v="2"/>
    <s v="0223 - MINISTERIO DE LA VIVIENDA, HABITAT Y EDIFICACIONES (MIVHED)"/>
    <s v="0001 - MINISTERIO DE LA VIVIENDA, HABITAT Y EDIFICACIONES (MIVHED)"/>
    <x v="2"/>
    <x v="3"/>
    <x v="47"/>
    <x v="5"/>
    <x v="42"/>
    <s v="S"/>
    <s v="34 - REPARACIÓN HOSPITAL DOCENTE PADRE BILLINI, DISTRITO NACIONAL,  PROV SANTO DOMINGO, REPÚBLICA DOMINICANA"/>
    <s v="10 - FONDO GENERAL"/>
    <n v="14234"/>
    <s v="01 - DISTRITO NACIONAL"/>
    <n v="129986395"/>
    <n v="30134118.91"/>
  </r>
  <r>
    <s v="2024"/>
    <x v="0"/>
    <x v="0"/>
    <x v="1"/>
    <x v="7"/>
    <x v="2"/>
    <s v="0223 - MINISTERIO DE LA VIVIENDA, HABITAT Y EDIFICACIONES (MIVHED)"/>
    <s v="0001 - MINISTERIO DE LA VIVIENDA, HABITAT Y EDIFICACIONES (MIVHED)"/>
    <x v="2"/>
    <x v="3"/>
    <x v="47"/>
    <x v="5"/>
    <x v="42"/>
    <s v="S"/>
    <s v="36 - RECONSTRUCCIÓN HOSPITAL JOSE MARIA CABRAL Y BAEZ, SANTIAGO, PROVINCIA SANTIAGO"/>
    <s v="10 - FONDO GENERAL"/>
    <n v="12897"/>
    <s v="25 - SANTIAGO"/>
    <n v="47673958"/>
    <n v="12873452.57"/>
  </r>
  <r>
    <s v="2024"/>
    <x v="0"/>
    <x v="0"/>
    <x v="1"/>
    <x v="7"/>
    <x v="2"/>
    <s v="0223 - MINISTERIO DE LA VIVIENDA, HABITAT Y EDIFICACIONES (MIVHED)"/>
    <s v="0001 - MINISTERIO DE LA VIVIENDA, HABITAT Y EDIFICACIONES (MIVHED)"/>
    <x v="2"/>
    <x v="3"/>
    <x v="47"/>
    <x v="5"/>
    <x v="42"/>
    <s v="S"/>
    <s v="39 - Construcción Hospital Municipal Villa Vásquez, Provincia de Monte Cristi."/>
    <s v="10 - FONDO GENERAL"/>
    <n v="14488"/>
    <s v="15 - MONTE CRISTI"/>
    <n v="281505361"/>
    <n v="148701871.77000001"/>
  </r>
  <r>
    <s v="2024"/>
    <x v="0"/>
    <x v="0"/>
    <x v="1"/>
    <x v="7"/>
    <x v="2"/>
    <s v="0223 - MINISTERIO DE LA VIVIENDA, HABITAT Y EDIFICACIONES (MIVHED)"/>
    <s v="0001 - MINISTERIO DE LA VIVIENDA, HABITAT Y EDIFICACIONES (MIVHED)"/>
    <x v="2"/>
    <x v="3"/>
    <x v="47"/>
    <x v="5"/>
    <x v="42"/>
    <s v="S"/>
    <s v="73 - REPARACIÓN HOSPITAL EN LA PROVINCIA SAN PEDRO DE MACORÍS"/>
    <s v="10 - FONDO GENERAL"/>
    <n v="13518"/>
    <s v="23 - SAN PEDRO DE MACORIS"/>
    <n v="256993362"/>
    <n v="126991750.2"/>
  </r>
  <r>
    <s v="2024"/>
    <x v="0"/>
    <x v="0"/>
    <x v="1"/>
    <x v="7"/>
    <x v="2"/>
    <s v="0223 - MINISTERIO DE LA VIVIENDA, HABITAT Y EDIFICACIONES (MIVHED)"/>
    <s v="0001 - MINISTERIO DE LA VIVIENDA, HABITAT Y EDIFICACIONES (MIVHED)"/>
    <x v="2"/>
    <x v="3"/>
    <x v="47"/>
    <x v="5"/>
    <x v="42"/>
    <s v="S"/>
    <s v="85 - REMODELACIÓN HOSPITALES DE LA PROVINCIA PUERTO PLATA"/>
    <s v="10 - FONDO GENERAL"/>
    <n v="13532"/>
    <s v="18 - PUERTO PLATA"/>
    <n v="21379657"/>
    <n v="57245569.990000002"/>
  </r>
  <r>
    <s v="2024"/>
    <x v="0"/>
    <x v="0"/>
    <x v="1"/>
    <x v="7"/>
    <x v="2"/>
    <s v="0223 - MINISTERIO DE LA VIVIENDA, HABITAT Y EDIFICACIONES (MIVHED)"/>
    <s v="0001 - MINISTERIO DE LA VIVIENDA, HABITAT Y EDIFICACIONES (MIVHED)"/>
    <x v="2"/>
    <x v="3"/>
    <x v="47"/>
    <x v="5"/>
    <x v="42"/>
    <s v="S"/>
    <s v="86 - REPARACIÓN DE HOSPITALES EN LA PROVINCIA VALVERDE"/>
    <s v="10 - FONDO GENERAL"/>
    <n v="13537"/>
    <s v="27 - VALVERDE"/>
    <n v="12012315"/>
    <n v="0"/>
  </r>
  <r>
    <s v="2024"/>
    <x v="0"/>
    <x v="0"/>
    <x v="1"/>
    <x v="7"/>
    <x v="2"/>
    <s v="0223 - MINISTERIO DE LA VIVIENDA, HABITAT Y EDIFICACIONES (MIVHED)"/>
    <s v="0001 - MINISTERIO DE LA VIVIENDA, HABITAT Y EDIFICACIONES (MIVHED)"/>
    <x v="2"/>
    <x v="3"/>
    <x v="47"/>
    <x v="5"/>
    <x v="42"/>
    <s v="S"/>
    <s v="88 - REPARACIÓN HOSPITALES DE LA PROVINCIA LA VEGA"/>
    <s v="10 - FONDO GENERAL"/>
    <n v="13530"/>
    <s v="13 - LA VEGA"/>
    <n v="58600426"/>
    <n v="39590562.599999994"/>
  </r>
  <r>
    <s v="2024"/>
    <x v="0"/>
    <x v="0"/>
    <x v="1"/>
    <x v="7"/>
    <x v="2"/>
    <s v="0223 - MINISTERIO DE LA VIVIENDA, HABITAT Y EDIFICACIONES (MIVHED)"/>
    <s v="0001 - MINISTERIO DE LA VIVIENDA, HABITAT Y EDIFICACIONES (MIVHED)"/>
    <x v="2"/>
    <x v="3"/>
    <x v="47"/>
    <x v="5"/>
    <x v="42"/>
    <s v="S"/>
    <s v="90 - CONSTRUCCIÓN DE LA CIUDAD SANITARIA DR. LUIS E. AYBAR, DISTRITO NACIONAL"/>
    <s v="10 - FONDO GENERAL"/>
    <n v="13302"/>
    <s v="01 - DISTRITO NACIONAL"/>
    <n v="322518567"/>
    <n v="275218566.30000001"/>
  </r>
  <r>
    <s v="2024"/>
    <x v="0"/>
    <x v="0"/>
    <x v="1"/>
    <x v="7"/>
    <x v="2"/>
    <s v="0223 - MINISTERIO DE LA VIVIENDA, HABITAT Y EDIFICACIONES (MIVHED)"/>
    <s v="0001 - MINISTERIO DE LA VIVIENDA, HABITAT Y EDIFICACIONES (MIVHED)"/>
    <x v="2"/>
    <x v="3"/>
    <x v="47"/>
    <x v="5"/>
    <x v="42"/>
    <s v="S"/>
    <s v="90 - REPARACIÓN HOSPITALES DE LA PROVINCIA LA ALTAGRACIA"/>
    <s v="10 - FONDO GENERAL"/>
    <n v="13523"/>
    <s v="11 - LA ALTAGRACIA"/>
    <n v="60011148"/>
    <n v="25629387.170000002"/>
  </r>
  <r>
    <s v="2024"/>
    <x v="0"/>
    <x v="0"/>
    <x v="1"/>
    <x v="7"/>
    <x v="2"/>
    <s v="0223 - MINISTERIO DE LA VIVIENDA, HABITAT Y EDIFICACIONES (MIVHED)"/>
    <s v="0001 - MINISTERIO DE LA VIVIENDA, HABITAT Y EDIFICACIONES (MIVHED)"/>
    <x v="2"/>
    <x v="3"/>
    <x v="47"/>
    <x v="5"/>
    <x v="42"/>
    <s v="S"/>
    <s v="93 - RECONSTRUCCIÓN HOSPITAL TEOFILO HERNANDEZ, EL SEIBO"/>
    <s v="10 - FONDO GENERAL"/>
    <n v="13747"/>
    <s v="08 - EL SEIBO"/>
    <n v="46400670"/>
    <n v="85009706.159999996"/>
  </r>
  <r>
    <s v="2024"/>
    <x v="0"/>
    <x v="0"/>
    <x v="1"/>
    <x v="7"/>
    <x v="2"/>
    <s v="0223 - MINISTERIO DE LA VIVIENDA, HABITAT Y EDIFICACIONES (MIVHED)"/>
    <s v="0001 - MINISTERIO DE LA VIVIENDA, HABITAT Y EDIFICACIONES (MIVHED)"/>
    <x v="2"/>
    <x v="3"/>
    <x v="47"/>
    <x v="5"/>
    <x v="42"/>
    <s v="S"/>
    <s v="13 - CONSTRUCCIÓN DE CENTRO DIAGNÓSTICO Y ATENCIÓN PRIMARIA EN CIUDAD MODELO, SANTO DOMINGO NORTE , PROVINCIA SANTO DOMINGO"/>
    <s v="10 - FONDO GENERAL"/>
    <n v="16656"/>
    <s v="32 - SANTO DOMINGO"/>
    <n v="0"/>
    <n v="21588162.739999998"/>
  </r>
  <r>
    <s v="2024"/>
    <x v="0"/>
    <x v="0"/>
    <x v="1"/>
    <x v="7"/>
    <x v="2"/>
    <s v="0223 - MINISTERIO DE LA VIVIENDA, HABITAT Y EDIFICACIONES (MIVHED)"/>
    <s v="0001 - MINISTERIO DE LA VIVIENDA, HABITAT Y EDIFICACIONES (MIVHED)"/>
    <x v="2"/>
    <x v="3"/>
    <x v="4"/>
    <x v="5"/>
    <x v="42"/>
    <s v="S"/>
    <s v="87 - REHABILITACIÓN DEL CENTRO PSICOSOCIAL MOCA, MUNICIPIO MOCA, PROVINCIA ESPAILLAT"/>
    <s v="10 - FONDO GENERAL"/>
    <n v="15343"/>
    <s v="11 - LA ALTAGRACIA"/>
    <n v="0"/>
    <n v="14437650.359999999"/>
  </r>
  <r>
    <s v="2024"/>
    <x v="0"/>
    <x v="0"/>
    <x v="1"/>
    <x v="7"/>
    <x v="2"/>
    <s v="0223 - MINISTERIO DE LA VIVIENDA, HABITAT Y EDIFICACIONES (MIVHED)"/>
    <s v="0001 - MINISTERIO DE LA VIVIENDA, HABITAT Y EDIFICACIONES (MIVHED)"/>
    <x v="2"/>
    <x v="3"/>
    <x v="4"/>
    <x v="5"/>
    <x v="42"/>
    <s v="S"/>
    <s v="86 - RECONSTRUCCIÓN DEL CENTRO PSICOSOCIAL EMAUS, MUNICIPIO HIGÜEY, PROVINCIA LA ALTAGRACIA"/>
    <s v="10 - FONDO GENERAL"/>
    <n v="15342"/>
    <s v="11 - LA ALTAGRACIA"/>
    <n v="0"/>
    <n v="11914874.85"/>
  </r>
  <r>
    <s v="2024"/>
    <x v="0"/>
    <x v="0"/>
    <x v="1"/>
    <x v="7"/>
    <x v="2"/>
    <s v="0223 - MINISTERIO DE LA VIVIENDA, HABITAT Y EDIFICACIONES (MIVHED)"/>
    <s v="0001 - MINISTERIO DE LA VIVIENDA, HABITAT Y EDIFICACIONES (MIVHED)"/>
    <x v="2"/>
    <x v="3"/>
    <x v="48"/>
    <x v="6"/>
    <x v="36"/>
    <s v="S"/>
    <s v="70 - CONSTRUCCIÓN  HOSPITAL REGIONAL EN SAN FRANCISCO DE MACORIS, PROV. DUARTE"/>
    <s v="10 - FONDO GENERAL"/>
    <n v="13656"/>
    <s v="06 - DUARTE"/>
    <n v="13242284"/>
    <n v="8298572.6399999997"/>
  </r>
  <r>
    <s v="2024"/>
    <x v="0"/>
    <x v="0"/>
    <x v="1"/>
    <x v="7"/>
    <x v="2"/>
    <s v="0223 - MINISTERIO DE LA VIVIENDA, HABITAT Y EDIFICACIONES (MIVHED)"/>
    <s v="0001 - MINISTERIO DE LA VIVIENDA, HABITAT Y EDIFICACIONES (MIVHED)"/>
    <x v="2"/>
    <x v="3"/>
    <x v="48"/>
    <x v="6"/>
    <x v="38"/>
    <s v="S"/>
    <s v="70 - CONSTRUCCIÓN  HOSPITAL REGIONAL EN SAN FRANCISCO DE MACORIS, PROV. DUARTE"/>
    <s v="10 - FONDO GENERAL"/>
    <n v="13656"/>
    <s v="06 - DUARTE"/>
    <n v="317136301"/>
    <n v="0"/>
  </r>
  <r>
    <s v="2024"/>
    <x v="0"/>
    <x v="0"/>
    <x v="1"/>
    <x v="7"/>
    <x v="2"/>
    <s v="0223 - MINISTERIO DE LA VIVIENDA, HABITAT Y EDIFICACIONES (MIVHED)"/>
    <s v="0001 - MINISTERIO DE LA VIVIENDA, HABITAT Y EDIFICACIONES (MIVHED)"/>
    <x v="2"/>
    <x v="3"/>
    <x v="48"/>
    <x v="6"/>
    <x v="40"/>
    <s v="S"/>
    <s v="70 - CONSTRUCCIÓN  HOSPITAL REGIONAL EN SAN FRANCISCO DE MACORIS, PROV. DUARTE"/>
    <s v="10 - FONDO GENERAL"/>
    <n v="13656"/>
    <s v="06 - DUARTE"/>
    <n v="211014534"/>
    <n v="74066316.620000005"/>
  </r>
  <r>
    <s v="2024"/>
    <x v="0"/>
    <x v="0"/>
    <x v="1"/>
    <x v="7"/>
    <x v="2"/>
    <s v="0223 - MINISTERIO DE LA VIVIENDA, HABITAT Y EDIFICACIONES (MIVHED)"/>
    <s v="0001 - MINISTERIO DE LA VIVIENDA, HABITAT Y EDIFICACIONES (MIVHED)"/>
    <x v="2"/>
    <x v="3"/>
    <x v="48"/>
    <x v="5"/>
    <x v="42"/>
    <s v="S"/>
    <s v="70 - CONSTRUCCIÓN  HOSPITAL REGIONAL EN SAN FRANCISCO DE MACORIS, PROV. DUARTE"/>
    <s v="10 - FONDO GENERAL"/>
    <n v="13656"/>
    <s v="06 - DUARTE"/>
    <n v="524142828"/>
    <n v="648032885.2700001"/>
  </r>
  <r>
    <s v="2024"/>
    <x v="0"/>
    <x v="0"/>
    <x v="1"/>
    <x v="7"/>
    <x v="2"/>
    <s v="0223 - MINISTERIO DE LA VIVIENDA, HABITAT Y EDIFICACIONES (MIVHED)"/>
    <s v="0001 - MINISTERIO DE LA VIVIENDA, HABITAT Y EDIFICACIONES (MIVHED)"/>
    <x v="2"/>
    <x v="8"/>
    <x v="34"/>
    <x v="6"/>
    <x v="37"/>
    <s v="S"/>
    <s v="81 - RECONSTRUCCIÓN DEL ESTADIO DE BEISBOL CRISTO REDENTOR EN EL SECTOR LOS GIRASOLES,DISTRITO NACIONAL"/>
    <s v="10 - FONDO GENERAL"/>
    <n v="15148"/>
    <s v="01 - DISTRITO NACIONAL"/>
    <n v="2332136"/>
    <n v="0"/>
  </r>
  <r>
    <s v="2024"/>
    <x v="0"/>
    <x v="0"/>
    <x v="1"/>
    <x v="7"/>
    <x v="2"/>
    <s v="0223 - MINISTERIO DE LA VIVIENDA, HABITAT Y EDIFICACIONES (MIVHED)"/>
    <s v="0001 - MINISTERIO DE LA VIVIENDA, HABITAT Y EDIFICACIONES (MIVHED)"/>
    <x v="2"/>
    <x v="8"/>
    <x v="34"/>
    <x v="5"/>
    <x v="42"/>
    <s v="S"/>
    <s v="59 - CONSTRUCCIÓN ESTADIO DE BASEBALL BEBECITO DEL VILLAR, BONAO, PROV. MONSEÑOR NOUEL"/>
    <s v="10 - FONDO GENERAL"/>
    <n v="14349"/>
    <s v="28 - MONSENOR NOUEL"/>
    <n v="6223248"/>
    <n v="0"/>
  </r>
  <r>
    <s v="2024"/>
    <x v="0"/>
    <x v="0"/>
    <x v="1"/>
    <x v="7"/>
    <x v="2"/>
    <s v="0223 - MINISTERIO DE LA VIVIENDA, HABITAT Y EDIFICACIONES (MIVHED)"/>
    <s v="0001 - MINISTERIO DE LA VIVIENDA, HABITAT Y EDIFICACIONES (MIVHED)"/>
    <x v="2"/>
    <x v="8"/>
    <x v="34"/>
    <x v="5"/>
    <x v="42"/>
    <s v="S"/>
    <s v="80 - REPARACIÓN TECHO HIPODROMO V CENTENARIO, MUNICIPIO SANTO DOMINGO ESTE, PROVINCIA SANTO DOMINGO"/>
    <s v="10 - FONDO GENERAL"/>
    <n v="15145"/>
    <s v="32 - SANTO DOMINGO"/>
    <n v="10346096"/>
    <n v="0"/>
  </r>
  <r>
    <s v="2024"/>
    <x v="0"/>
    <x v="0"/>
    <x v="1"/>
    <x v="7"/>
    <x v="2"/>
    <s v="0223 - MINISTERIO DE LA VIVIENDA, HABITAT Y EDIFICACIONES (MIVHED)"/>
    <s v="0001 - MINISTERIO DE LA VIVIENDA, HABITAT Y EDIFICACIONES (MIVHED)"/>
    <x v="2"/>
    <x v="8"/>
    <x v="34"/>
    <x v="5"/>
    <x v="42"/>
    <s v="S"/>
    <s v="82 - CONSTRUCCIÓN DEL CLUB DEPORTIVO LOS JARDINES DEL NORTE, DISTRITO NACIONAL"/>
    <s v="10 - FONDO GENERAL"/>
    <n v="15200"/>
    <s v="01 - DISTRITO NACIONAL"/>
    <n v="0"/>
    <n v="0"/>
  </r>
  <r>
    <s v="2024"/>
    <x v="0"/>
    <x v="0"/>
    <x v="1"/>
    <x v="7"/>
    <x v="2"/>
    <s v="0223 - MINISTERIO DE LA VIVIENDA, HABITAT Y EDIFICACIONES (MIVHED)"/>
    <s v="0001 - MINISTERIO DE LA VIVIENDA, HABITAT Y EDIFICACIONES (MIVHED)"/>
    <x v="2"/>
    <x v="8"/>
    <x v="20"/>
    <x v="5"/>
    <x v="42"/>
    <s v="S"/>
    <s v="21 - RESTAURACIÓN DEL MONUMENTO FARO A COLÓN, MUNICIPIO SANTO DOMINGO ESTE, PROVINCIA SANTO DOMINGO."/>
    <s v="10 - FONDO GENERAL"/>
    <n v="14707"/>
    <s v="99 - MULTIPROVINCIAL"/>
    <n v="3495166"/>
    <n v="2223494.96"/>
  </r>
  <r>
    <s v="2024"/>
    <x v="0"/>
    <x v="0"/>
    <x v="1"/>
    <x v="7"/>
    <x v="2"/>
    <s v="0223 - MINISTERIO DE LA VIVIENDA, HABITAT Y EDIFICACIONES (MIVHED)"/>
    <s v="0001 - MINISTERIO DE LA VIVIENDA, HABITAT Y EDIFICACIONES (MIVHED)"/>
    <x v="2"/>
    <x v="8"/>
    <x v="20"/>
    <x v="5"/>
    <x v="42"/>
    <s v="S"/>
    <s v="22 - REMODELACIÓN CENTRO DE CONVENCIONES Y EVANGELIZACIÓN MONSEÑOR REYNALDO CONNORS, MUNICIPIO SAN JUAN DE LA MAGUANA, PROVINCIA SAN JUAN"/>
    <s v="10 - FONDO GENERAL"/>
    <n v="14711"/>
    <s v="22 - SAN JUAN"/>
    <n v="8000000"/>
    <n v="3600031.86"/>
  </r>
  <r>
    <s v="2024"/>
    <x v="0"/>
    <x v="0"/>
    <x v="1"/>
    <x v="7"/>
    <x v="2"/>
    <s v="0223 - MINISTERIO DE LA VIVIENDA, HABITAT Y EDIFICACIONES (MIVHED)"/>
    <s v="0001 - MINISTERIO DE LA VIVIENDA, HABITAT Y EDIFICACIONES (MIVHED)"/>
    <x v="2"/>
    <x v="8"/>
    <x v="20"/>
    <x v="5"/>
    <x v="42"/>
    <s v="S"/>
    <s v="50 - RESTAURACIÓN DE LOS TECHOS DE SIETE  EDIFICACIONES COLONIALES EN LA CIUDAD COLONIAL, DISTRITO NACIONAL"/>
    <s v="10 - FONDO GENERAL"/>
    <n v="14773"/>
    <s v="01 - DISTRITO NACIONAL"/>
    <n v="26655240"/>
    <n v="5416234.9500000002"/>
  </r>
  <r>
    <s v="2024"/>
    <x v="0"/>
    <x v="0"/>
    <x v="1"/>
    <x v="7"/>
    <x v="2"/>
    <s v="0223 - MINISTERIO DE LA VIVIENDA, HABITAT Y EDIFICACIONES (MIVHED)"/>
    <s v="0001 - MINISTERIO DE LA VIVIENDA, HABITAT Y EDIFICACIONES (MIVHED)"/>
    <x v="2"/>
    <x v="8"/>
    <x v="20"/>
    <x v="5"/>
    <x v="42"/>
    <s v="S"/>
    <s v="63 - REHABILITACIÓN CASA DE LA CULTURA DE EL SEIBO, MUNICIPIO EL SEIBO, PROVINCIA EL SEIBO"/>
    <s v="10 - FONDO GENERAL"/>
    <n v="15016"/>
    <s v="08 - EL SEIBO"/>
    <n v="6500000"/>
    <n v="0"/>
  </r>
  <r>
    <s v="2024"/>
    <x v="0"/>
    <x v="0"/>
    <x v="1"/>
    <x v="7"/>
    <x v="2"/>
    <s v="0223 - MINISTERIO DE LA VIVIENDA, HABITAT Y EDIFICACIONES (MIVHED)"/>
    <s v="0001 - MINISTERIO DE LA VIVIENDA, HABITAT Y EDIFICACIONES (MIVHED)"/>
    <x v="2"/>
    <x v="8"/>
    <x v="20"/>
    <x v="5"/>
    <x v="42"/>
    <s v="S"/>
    <s v="10 - REMODELACIÓN DE LA CINEMATECA DOMINICANA, PLAZA DE LA CULTURA JUAN PABLO DUARTE, DISTRITO NACIONAL"/>
    <s v="10 - FONDO GENERAL"/>
    <n v="16423"/>
    <s v="01 - DISTRITO NACIONAL"/>
    <n v="0"/>
    <n v="10477370.99"/>
  </r>
  <r>
    <s v="2024"/>
    <x v="0"/>
    <x v="0"/>
    <x v="1"/>
    <x v="7"/>
    <x v="2"/>
    <s v="0223 - MINISTERIO DE LA VIVIENDA, HABITAT Y EDIFICACIONES (MIVHED)"/>
    <s v="0001 - MINISTERIO DE LA VIVIENDA, HABITAT Y EDIFICACIONES (MIVHED)"/>
    <x v="2"/>
    <x v="8"/>
    <x v="94"/>
    <x v="5"/>
    <x v="42"/>
    <s v="S"/>
    <s v="01 - CONSTRUCCIÓN RESIDENCIA DE LA ARQUIDIOCESIS, PROVINCIA SANTIAGO"/>
    <s v="10 - FONDO GENERAL"/>
    <n v="14604"/>
    <s v="25 - SANTIAGO"/>
    <n v="2642267"/>
    <n v="0"/>
  </r>
  <r>
    <s v="2024"/>
    <x v="0"/>
    <x v="0"/>
    <x v="1"/>
    <x v="7"/>
    <x v="2"/>
    <s v="0223 - MINISTERIO DE LA VIVIENDA, HABITAT Y EDIFICACIONES (MIVHED)"/>
    <s v="0001 - MINISTERIO DE LA VIVIENDA, HABITAT Y EDIFICACIONES (MIVHED)"/>
    <x v="2"/>
    <x v="8"/>
    <x v="94"/>
    <x v="5"/>
    <x v="42"/>
    <s v="S"/>
    <s v="07 - CONSTRUCCIÓN EDIFICIO PARA SALONES PARROQUIALES, PARROQUIA STELLA MARIS, MUNICIPIO SANTO DOMINGO ESTE."/>
    <s v="10 - FONDO GENERAL"/>
    <n v="14508"/>
    <s v="32 - SANTO DOMINGO"/>
    <n v="3485185"/>
    <n v="1590121.19"/>
  </r>
  <r>
    <s v="2024"/>
    <x v="0"/>
    <x v="0"/>
    <x v="1"/>
    <x v="7"/>
    <x v="2"/>
    <s v="0223 - MINISTERIO DE LA VIVIENDA, HABITAT Y EDIFICACIONES (MIVHED)"/>
    <s v="0001 - MINISTERIO DE LA VIVIENDA, HABITAT Y EDIFICACIONES (MIVHED)"/>
    <x v="2"/>
    <x v="8"/>
    <x v="94"/>
    <x v="5"/>
    <x v="42"/>
    <s v="S"/>
    <s v="09 - CONSTRUCCIÓN IGLESIA EN MONTE GRANDE, PROVINCIA BARAHONA"/>
    <s v="10 - FONDO GENERAL"/>
    <n v="14540"/>
    <s v="04 - BARAHONA"/>
    <n v="10000000"/>
    <n v="4007159.38"/>
  </r>
  <r>
    <s v="2024"/>
    <x v="0"/>
    <x v="0"/>
    <x v="1"/>
    <x v="7"/>
    <x v="2"/>
    <s v="0223 - MINISTERIO DE LA VIVIENDA, HABITAT Y EDIFICACIONES (MIVHED)"/>
    <s v="0001 - MINISTERIO DE LA VIVIENDA, HABITAT Y EDIFICACIONES (MIVHED)"/>
    <x v="2"/>
    <x v="8"/>
    <x v="94"/>
    <x v="5"/>
    <x v="42"/>
    <s v="S"/>
    <s v="32 - CONSTRUCCIÓN EDIFICIO PARA HABITACIONES Y ESTRUCTURA DEL TECHO DE LA CANCHA DEL CEFIJUFA, MUNICIPIO SANTO DOMINGO ESTE."/>
    <s v="10 - FONDO GENERAL"/>
    <n v="14506"/>
    <s v="32 - SANTO DOMINGO"/>
    <n v="13190276"/>
    <n v="13535873.42"/>
  </r>
  <r>
    <s v="2024"/>
    <x v="0"/>
    <x v="0"/>
    <x v="1"/>
    <x v="7"/>
    <x v="2"/>
    <s v="0223 - MINISTERIO DE LA VIVIENDA, HABITAT Y EDIFICACIONES (MIVHED)"/>
    <s v="0001 - MINISTERIO DE LA VIVIENDA, HABITAT Y EDIFICACIONES (MIVHED)"/>
    <x v="2"/>
    <x v="8"/>
    <x v="94"/>
    <x v="5"/>
    <x v="42"/>
    <s v="S"/>
    <s v="40 - CONSTRUCCIÓN DE TEMPLOS, CASAS CURIALES Y OFICINAS PARROQUIALES, PROVINCIA SANTO DOMINGO"/>
    <s v="10 - FONDO GENERAL"/>
    <n v="14616"/>
    <s v="32 - SANTO DOMINGO"/>
    <n v="67635236"/>
    <n v="8021512.0200000005"/>
  </r>
  <r>
    <s v="2024"/>
    <x v="0"/>
    <x v="0"/>
    <x v="1"/>
    <x v="7"/>
    <x v="2"/>
    <s v="0223 - MINISTERIO DE LA VIVIENDA, HABITAT Y EDIFICACIONES (MIVHED)"/>
    <s v="0001 - MINISTERIO DE LA VIVIENDA, HABITAT Y EDIFICACIONES (MIVHED)"/>
    <x v="2"/>
    <x v="8"/>
    <x v="94"/>
    <x v="5"/>
    <x v="42"/>
    <s v="S"/>
    <s v="48 - CONSTRUCCIÓN TEMPLOS, CASAS CURIALES Y OFICINAS PARROQUIALES,  PROVINCIA MONTE PLATA"/>
    <s v="10 - FONDO GENERAL"/>
    <n v="14618"/>
    <s v="29 - MONTE PLATA"/>
    <n v="18159739"/>
    <n v="2721268.93"/>
  </r>
  <r>
    <s v="2024"/>
    <x v="0"/>
    <x v="0"/>
    <x v="1"/>
    <x v="7"/>
    <x v="2"/>
    <s v="0223 - MINISTERIO DE LA VIVIENDA, HABITAT Y EDIFICACIONES (MIVHED)"/>
    <s v="0001 - MINISTERIO DE LA VIVIENDA, HABITAT Y EDIFICACIONES (MIVHED)"/>
    <x v="2"/>
    <x v="8"/>
    <x v="94"/>
    <x v="5"/>
    <x v="42"/>
    <s v="S"/>
    <s v="09 - CONSTRUCCIÓN DE LA IGLESIA MANADA PEQUEÑA, MUNICIPIO CABRAL, PROVINCIA BARAHONA"/>
    <s v="10 - FONDO GENERAL"/>
    <n v="16419"/>
    <s v="04 - BARAHONA"/>
    <n v="0"/>
    <n v="4542875.3099999996"/>
  </r>
  <r>
    <s v="2024"/>
    <x v="0"/>
    <x v="0"/>
    <x v="1"/>
    <x v="7"/>
    <x v="2"/>
    <s v="0223 - MINISTERIO DE LA VIVIENDA, HABITAT Y EDIFICACIONES (MIVHED)"/>
    <s v="0001 - MINISTERIO DE LA VIVIENDA, HABITAT Y EDIFICACIONES (MIVHED)"/>
    <x v="2"/>
    <x v="8"/>
    <x v="94"/>
    <x v="5"/>
    <x v="42"/>
    <s v="S"/>
    <s v="37 - REPARACIÓN PARROQUIA SAN JOSÉ DE LOS LLANOS, MUNICIPIO LOS LLANOS, PROVINCIA SAN PEDRO DE MACORÍS."/>
    <s v="10 - FONDO GENERAL"/>
    <n v="14507"/>
    <s v="23 - SAN PEDRO DE MACORIS"/>
    <n v="0"/>
    <n v="2332693.08"/>
  </r>
  <r>
    <s v="2024"/>
    <x v="0"/>
    <x v="0"/>
    <x v="1"/>
    <x v="7"/>
    <x v="2"/>
    <s v="0223 - MINISTERIO DE LA VIVIENDA, HABITAT Y EDIFICACIONES (MIVHED)"/>
    <s v="0001 - MINISTERIO DE LA VIVIENDA, HABITAT Y EDIFICACIONES (MIVHED)"/>
    <x v="2"/>
    <x v="10"/>
    <x v="24"/>
    <x v="6"/>
    <x v="36"/>
    <s v="S"/>
    <s v="38 - CONSTRUCCIÓN EXTENSION UASD HATO MAYOR"/>
    <s v="10 - FONDO GENERAL"/>
    <n v="14278"/>
    <s v="30 - HATO MAYOR"/>
    <n v="0"/>
    <n v="23214579.579999998"/>
  </r>
  <r>
    <s v="2024"/>
    <x v="0"/>
    <x v="0"/>
    <x v="1"/>
    <x v="7"/>
    <x v="2"/>
    <s v="0223 - MINISTERIO DE LA VIVIENDA, HABITAT Y EDIFICACIONES (MIVHED)"/>
    <s v="0001 - MINISTERIO DE LA VIVIENDA, HABITAT Y EDIFICACIONES (MIVHED)"/>
    <x v="2"/>
    <x v="10"/>
    <x v="24"/>
    <x v="5"/>
    <x v="42"/>
    <s v="S"/>
    <s v="15 - AMPLIACIÓN  EDIFICIO ROGELIO LAMARCHE UASD, DISTRITO NACIONAL."/>
    <s v="10 - FONDO GENERAL"/>
    <n v="14663"/>
    <s v="01 - DISTRITO NACIONAL"/>
    <n v="2181120"/>
    <n v="0"/>
  </r>
  <r>
    <s v="2024"/>
    <x v="0"/>
    <x v="0"/>
    <x v="1"/>
    <x v="7"/>
    <x v="2"/>
    <s v="0223 - MINISTERIO DE LA VIVIENDA, HABITAT Y EDIFICACIONES (MIVHED)"/>
    <s v="0001 - MINISTERIO DE LA VIVIENDA, HABITAT Y EDIFICACIONES (MIVHED)"/>
    <x v="2"/>
    <x v="10"/>
    <x v="24"/>
    <x v="5"/>
    <x v="42"/>
    <s v="S"/>
    <s v="23 - CONSTRUCCIÓN CENTRO UNIVERSITARIO REGIONAL UASD, COTUÍ, PROVINCIA SÁNCHEZ RAMÍREZ"/>
    <s v="50 - CRÉDITO INTERNO"/>
    <n v="14720"/>
    <s v="24 - SANCHEZ RAMIREZ"/>
    <n v="307832383"/>
    <n v="143842418.58000001"/>
  </r>
  <r>
    <s v="2024"/>
    <x v="0"/>
    <x v="0"/>
    <x v="1"/>
    <x v="7"/>
    <x v="2"/>
    <s v="0223 - MINISTERIO DE LA VIVIENDA, HABITAT Y EDIFICACIONES (MIVHED)"/>
    <s v="0001 - MINISTERIO DE LA VIVIENDA, HABITAT Y EDIFICACIONES (MIVHED)"/>
    <x v="2"/>
    <x v="10"/>
    <x v="24"/>
    <x v="5"/>
    <x v="42"/>
    <s v="S"/>
    <s v="38 - CONSTRUCCIÓN EXTENSION UASD HATO MAYOR"/>
    <s v="10 - FONDO GENERAL"/>
    <n v="14278"/>
    <s v="30 - HATO MAYOR"/>
    <n v="166366052"/>
    <n v="116026872.43000001"/>
  </r>
  <r>
    <s v="2024"/>
    <x v="0"/>
    <x v="0"/>
    <x v="1"/>
    <x v="7"/>
    <x v="2"/>
    <s v="0223 - MINISTERIO DE LA VIVIENDA, HABITAT Y EDIFICACIONES (MIVHED)"/>
    <s v="0001 - MINISTERIO DE LA VIVIENDA, HABITAT Y EDIFICACIONES (MIVHED)"/>
    <x v="2"/>
    <x v="10"/>
    <x v="24"/>
    <x v="5"/>
    <x v="42"/>
    <s v="S"/>
    <s v="42 - CONSTRUCCIÓN CENTRO UNIVERSITARIO REGIONAL UASD BANI, PROVINCIA PERAVIA"/>
    <s v="10 - FONDO GENERAL"/>
    <n v="14635"/>
    <s v="17 - PERAVIA"/>
    <n v="201040000"/>
    <n v="272822626.01999998"/>
  </r>
  <r>
    <s v="2024"/>
    <x v="0"/>
    <x v="0"/>
    <x v="1"/>
    <x v="7"/>
    <x v="2"/>
    <s v="0223 - MINISTERIO DE LA VIVIENDA, HABITAT Y EDIFICACIONES (MIVHED)"/>
    <s v="0001 - MINISTERIO DE LA VIVIENDA, HABITAT Y EDIFICACIONES (MIVHED)"/>
    <x v="2"/>
    <x v="10"/>
    <x v="24"/>
    <x v="5"/>
    <x v="42"/>
    <s v="S"/>
    <s v="43 - CONSTRUCCIÓN CENTRO UNIVERSITARIO REGIONAL UASD NEYBA, PROVINCIA BAHORUCO"/>
    <s v="10 - FONDO GENERAL"/>
    <n v="14636"/>
    <s v="03 - BAHORUCO"/>
    <n v="142958695"/>
    <n v="98052409.989999995"/>
  </r>
  <r>
    <s v="2024"/>
    <x v="0"/>
    <x v="0"/>
    <x v="1"/>
    <x v="7"/>
    <x v="2"/>
    <s v="0223 - MINISTERIO DE LA VIVIENDA, HABITAT Y EDIFICACIONES (MIVHED)"/>
    <s v="0001 - MINISTERIO DE LA VIVIENDA, HABITAT Y EDIFICACIONES (MIVHED)"/>
    <x v="2"/>
    <x v="10"/>
    <x v="24"/>
    <x v="5"/>
    <x v="42"/>
    <s v="S"/>
    <s v="44 - CONSTRUCCIÓN CENTRO UNIVESITARIO REGIONAL UASD PROVINCIA SANTIAGO RODRIGUEZ"/>
    <s v="10 - FONDO GENERAL"/>
    <n v="14637"/>
    <s v="26 - SANTIAGO RODRIGUEZ"/>
    <n v="91030632"/>
    <n v="74509052.400000006"/>
  </r>
  <r>
    <s v="2024"/>
    <x v="0"/>
    <x v="0"/>
    <x v="1"/>
    <x v="7"/>
    <x v="2"/>
    <s v="0223 - MINISTERIO DE LA VIVIENDA, HABITAT Y EDIFICACIONES (MIVHED)"/>
    <s v="0001 - MINISTERIO DE LA VIVIENDA, HABITAT Y EDIFICACIONES (MIVHED)"/>
    <x v="2"/>
    <x v="10"/>
    <x v="24"/>
    <x v="5"/>
    <x v="42"/>
    <s v="S"/>
    <s v="45 - CONSTRUCCIÓN CENTRO UNIVERSITARIO REGIONAL UASD AZUA, PROVINCIA AZUA"/>
    <s v="10 - FONDO GENERAL"/>
    <n v="14639"/>
    <s v="02 - AZUA"/>
    <n v="176434313"/>
    <n v="397659067.26999998"/>
  </r>
  <r>
    <s v="2024"/>
    <x v="0"/>
    <x v="0"/>
    <x v="1"/>
    <x v="7"/>
    <x v="2"/>
    <s v="0223 - MINISTERIO DE LA VIVIENDA, HABITAT Y EDIFICACIONES (MIVHED)"/>
    <s v="0001 - MINISTERIO DE LA VIVIENDA, HABITAT Y EDIFICACIONES (MIVHED)"/>
    <x v="2"/>
    <x v="10"/>
    <x v="24"/>
    <x v="5"/>
    <x v="42"/>
    <s v="S"/>
    <s v="52 - CONSTRUCCIÓN DEL EDIFICIO MULTIUSOS DE LA UNIVERSIDAD CATÓLICA SANTO DOMINGO, DISTRITO NACIONAL"/>
    <s v="10 - FONDO GENERAL"/>
    <n v="14815"/>
    <s v="01 - DISTRITO NACIONAL"/>
    <n v="10621229"/>
    <n v="2970525.56"/>
  </r>
  <r>
    <s v="2024"/>
    <x v="0"/>
    <x v="0"/>
    <x v="1"/>
    <x v="7"/>
    <x v="2"/>
    <s v="0223 - MINISTERIO DE LA VIVIENDA, HABITAT Y EDIFICACIONES (MIVHED)"/>
    <s v="0001 - MINISTERIO DE LA VIVIENDA, HABITAT Y EDIFICACIONES (MIVHED)"/>
    <x v="2"/>
    <x v="10"/>
    <x v="24"/>
    <x v="5"/>
    <x v="42"/>
    <s v="S"/>
    <s v="14 - CONSTRUCCIÓN EDIFICIO DE AULAS PARA EL INSTITUTO POLICIAL DE EDUCACIÓN SUPERIOR, SECTOR LA FERIA, DISTRITO NACIONAL"/>
    <s v="10 - FONDO GENERAL"/>
    <n v="16671"/>
    <s v="01 - DISTRITO NACIONAL"/>
    <n v="0"/>
    <n v="71726458.640000001"/>
  </r>
  <r>
    <s v="2024"/>
    <x v="0"/>
    <x v="0"/>
    <x v="1"/>
    <x v="7"/>
    <x v="2"/>
    <s v="0223 - MINISTERIO DE LA VIVIENDA, HABITAT Y EDIFICACIONES (MIVHED)"/>
    <s v="0001 - MINISTERIO DE LA VIVIENDA, HABITAT Y EDIFICACIONES (MIVHED)"/>
    <x v="2"/>
    <x v="10"/>
    <x v="44"/>
    <x v="5"/>
    <x v="42"/>
    <s v="S"/>
    <s v="19 - CONSTRUCCIÓN EDIFICIO DE AULAS PARA EL CENTRO DE CORRECCION Y REHABILITACION RAFEY , PROVINCIA SANTIAGO"/>
    <s v="10 - FONDO GENERAL"/>
    <n v="14712"/>
    <s v="25 - SANTIAGO"/>
    <n v="0"/>
    <n v="0"/>
  </r>
  <r>
    <s v="2024"/>
    <x v="0"/>
    <x v="0"/>
    <x v="1"/>
    <x v="7"/>
    <x v="2"/>
    <s v="0223 - MINISTERIO DE LA VIVIENDA, HABITAT Y EDIFICACIONES (MIVHED)"/>
    <s v="0001 - MINISTERIO DE LA VIVIENDA, HABITAT Y EDIFICACIONES (MIVHED)"/>
    <x v="2"/>
    <x v="10"/>
    <x v="45"/>
    <x v="5"/>
    <x v="42"/>
    <s v="S"/>
    <s v="26 - REHABILITACIÓN CENTRO TECNOLOGICO COMUNITARIO LOS LLANOS, PROVINCIA SAN PEDRO DE MACORIS"/>
    <s v="10 - FONDO GENERAL"/>
    <n v="14739"/>
    <s v="23 - SAN PEDRO DE MACORIS"/>
    <n v="963350"/>
    <n v="0"/>
  </r>
  <r>
    <s v="2024"/>
    <x v="0"/>
    <x v="0"/>
    <x v="1"/>
    <x v="7"/>
    <x v="2"/>
    <s v="0223 - MINISTERIO DE LA VIVIENDA, HABITAT Y EDIFICACIONES (MIVHED)"/>
    <s v="0001 - MINISTERIO DE LA VIVIENDA, HABITAT Y EDIFICACIONES (MIVHED)"/>
    <x v="2"/>
    <x v="10"/>
    <x v="45"/>
    <x v="5"/>
    <x v="42"/>
    <s v="S"/>
    <s v="29 - REHABILITACIÓN CENTRO TECNOLOGICO COMUNITARIO DE SAN RAFAEL DEL YUMA, PROVINCIA LA ALTAGRACIA"/>
    <s v="10 - FONDO GENERAL"/>
    <n v="14740"/>
    <s v="11 - LA ALTAGRACIA"/>
    <n v="3442388"/>
    <n v="5412313.7699999996"/>
  </r>
  <r>
    <s v="2024"/>
    <x v="0"/>
    <x v="0"/>
    <x v="1"/>
    <x v="7"/>
    <x v="2"/>
    <s v="0223 - MINISTERIO DE LA VIVIENDA, HABITAT Y EDIFICACIONES (MIVHED)"/>
    <s v="0001 - MINISTERIO DE LA VIVIENDA, HABITAT Y EDIFICACIONES (MIVHED)"/>
    <x v="2"/>
    <x v="4"/>
    <x v="27"/>
    <x v="5"/>
    <x v="42"/>
    <s v="S"/>
    <s v="25 - REPARACIÓN DEL HOGAR DE ANCIANOS SAN FRANCISCO DE ASÍS, DISTRITO NACIONAL"/>
    <s v="10 - FONDO GENERAL"/>
    <n v="14724"/>
    <s v="01 - DISTRITO NACIONAL"/>
    <n v="5500000"/>
    <n v="0"/>
  </r>
  <r>
    <s v="2024"/>
    <x v="0"/>
    <x v="0"/>
    <x v="1"/>
    <x v="7"/>
    <x v="2"/>
    <s v="0223 - MINISTERIO DE LA VIVIENDA, HABITAT Y EDIFICACIONES (MIVHED)"/>
    <s v="0001 - MINISTERIO DE LA VIVIENDA, HABITAT Y EDIFICACIONES (MIVHED)"/>
    <x v="2"/>
    <x v="4"/>
    <x v="88"/>
    <x v="6"/>
    <x v="36"/>
    <s v="N"/>
    <s v="00 - N/A"/>
    <s v="10 - FONDO GENERAL"/>
    <s v="(en blanco)"/>
    <s v="99 - MULTIPROVINCIAL"/>
    <n v="9060000"/>
    <n v="16040634.220000003"/>
  </r>
  <r>
    <s v="2024"/>
    <x v="0"/>
    <x v="0"/>
    <x v="1"/>
    <x v="7"/>
    <x v="2"/>
    <s v="0223 - MINISTERIO DE LA VIVIENDA, HABITAT Y EDIFICACIONES (MIVHED)"/>
    <s v="0001 - MINISTERIO DE LA VIVIENDA, HABITAT Y EDIFICACIONES (MIVHED)"/>
    <x v="2"/>
    <x v="4"/>
    <x v="88"/>
    <x v="6"/>
    <x v="36"/>
    <s v="N"/>
    <s v="00 - N/A"/>
    <s v="20 - FONDOS CON DESTINO ESPECÍFICO"/>
    <s v="(en blanco)"/>
    <s v="99 - MULTIPROVINCIAL"/>
    <n v="42450000"/>
    <n v="1695939.6600000001"/>
  </r>
  <r>
    <s v="2024"/>
    <x v="0"/>
    <x v="0"/>
    <x v="1"/>
    <x v="7"/>
    <x v="2"/>
    <s v="0223 - MINISTERIO DE LA VIVIENDA, HABITAT Y EDIFICACIONES (MIVHED)"/>
    <s v="0001 - MINISTERIO DE LA VIVIENDA, HABITAT Y EDIFICACIONES (MIVHED)"/>
    <x v="2"/>
    <x v="4"/>
    <x v="88"/>
    <x v="6"/>
    <x v="37"/>
    <s v="N"/>
    <s v="00 - N/A"/>
    <s v="10 - FONDO GENERAL"/>
    <s v="(en blanco)"/>
    <s v="99 - MULTIPROVINCIAL"/>
    <n v="205000"/>
    <n v="131605.4"/>
  </r>
  <r>
    <s v="2024"/>
    <x v="0"/>
    <x v="0"/>
    <x v="1"/>
    <x v="7"/>
    <x v="2"/>
    <s v="0223 - MINISTERIO DE LA VIVIENDA, HABITAT Y EDIFICACIONES (MIVHED)"/>
    <s v="0001 - MINISTERIO DE LA VIVIENDA, HABITAT Y EDIFICACIONES (MIVHED)"/>
    <x v="2"/>
    <x v="4"/>
    <x v="88"/>
    <x v="6"/>
    <x v="37"/>
    <s v="N"/>
    <s v="00 - N/A"/>
    <s v="20 - FONDOS CON DESTINO ESPECÍFICO"/>
    <s v="(en blanco)"/>
    <s v="99 - MULTIPROVINCIAL"/>
    <n v="2005000"/>
    <n v="2525326.1800000002"/>
  </r>
  <r>
    <s v="2024"/>
    <x v="0"/>
    <x v="0"/>
    <x v="1"/>
    <x v="7"/>
    <x v="2"/>
    <s v="0223 - MINISTERIO DE LA VIVIENDA, HABITAT Y EDIFICACIONES (MIVHED)"/>
    <s v="0001 - MINISTERIO DE LA VIVIENDA, HABITAT Y EDIFICACIONES (MIVHED)"/>
    <x v="2"/>
    <x v="4"/>
    <x v="88"/>
    <x v="6"/>
    <x v="38"/>
    <s v="N"/>
    <s v="00 - N/A"/>
    <s v="10 - FONDO GENERAL"/>
    <s v="(en blanco)"/>
    <s v="99 - MULTIPROVINCIAL"/>
    <n v="100000"/>
    <n v="0"/>
  </r>
  <r>
    <s v="2024"/>
    <x v="0"/>
    <x v="0"/>
    <x v="1"/>
    <x v="7"/>
    <x v="2"/>
    <s v="0223 - MINISTERIO DE LA VIVIENDA, HABITAT Y EDIFICACIONES (MIVHED)"/>
    <s v="0001 - MINISTERIO DE LA VIVIENDA, HABITAT Y EDIFICACIONES (MIVHED)"/>
    <x v="2"/>
    <x v="4"/>
    <x v="88"/>
    <x v="6"/>
    <x v="38"/>
    <s v="N"/>
    <s v="00 - N/A"/>
    <s v="20 - FONDOS CON DESTINO ESPECÍFICO"/>
    <s v="(en blanco)"/>
    <s v="99 - MULTIPROVINCIAL"/>
    <n v="700000"/>
    <n v="106418.52"/>
  </r>
  <r>
    <s v="2024"/>
    <x v="0"/>
    <x v="0"/>
    <x v="1"/>
    <x v="7"/>
    <x v="2"/>
    <s v="0223 - MINISTERIO DE LA VIVIENDA, HABITAT Y EDIFICACIONES (MIVHED)"/>
    <s v="0001 - MINISTERIO DE LA VIVIENDA, HABITAT Y EDIFICACIONES (MIVHED)"/>
    <x v="2"/>
    <x v="4"/>
    <x v="88"/>
    <x v="6"/>
    <x v="39"/>
    <s v="N"/>
    <s v="00 - N/A"/>
    <s v="10 - FONDO GENERAL"/>
    <s v="(en blanco)"/>
    <s v="99 - MULTIPROVINCIAL"/>
    <n v="215000"/>
    <n v="0"/>
  </r>
  <r>
    <s v="2024"/>
    <x v="0"/>
    <x v="0"/>
    <x v="1"/>
    <x v="7"/>
    <x v="2"/>
    <s v="0223 - MINISTERIO DE LA VIVIENDA, HABITAT Y EDIFICACIONES (MIVHED)"/>
    <s v="0001 - MINISTERIO DE LA VIVIENDA, HABITAT Y EDIFICACIONES (MIVHED)"/>
    <x v="2"/>
    <x v="4"/>
    <x v="88"/>
    <x v="6"/>
    <x v="39"/>
    <s v="N"/>
    <s v="00 - N/A"/>
    <s v="20 - FONDOS CON DESTINO ESPECÍFICO"/>
    <s v="(en blanco)"/>
    <s v="99 - MULTIPROVINCIAL"/>
    <n v="51515000"/>
    <n v="0"/>
  </r>
  <r>
    <s v="2024"/>
    <x v="0"/>
    <x v="0"/>
    <x v="1"/>
    <x v="7"/>
    <x v="2"/>
    <s v="0223 - MINISTERIO DE LA VIVIENDA, HABITAT Y EDIFICACIONES (MIVHED)"/>
    <s v="0001 - MINISTERIO DE LA VIVIENDA, HABITAT Y EDIFICACIONES (MIVHED)"/>
    <x v="2"/>
    <x v="4"/>
    <x v="88"/>
    <x v="6"/>
    <x v="40"/>
    <s v="N"/>
    <s v="00 - N/A"/>
    <s v="10 - FONDO GENERAL"/>
    <s v="(en blanco)"/>
    <s v="99 - MULTIPROVINCIAL"/>
    <n v="1205000"/>
    <n v="273931.01"/>
  </r>
  <r>
    <s v="2024"/>
    <x v="0"/>
    <x v="0"/>
    <x v="1"/>
    <x v="7"/>
    <x v="2"/>
    <s v="0223 - MINISTERIO DE LA VIVIENDA, HABITAT Y EDIFICACIONES (MIVHED)"/>
    <s v="0001 - MINISTERIO DE LA VIVIENDA, HABITAT Y EDIFICACIONES (MIVHED)"/>
    <x v="2"/>
    <x v="4"/>
    <x v="88"/>
    <x v="6"/>
    <x v="40"/>
    <s v="N"/>
    <s v="00 - N/A"/>
    <s v="20 - FONDOS CON DESTINO ESPECÍFICO"/>
    <s v="(en blanco)"/>
    <s v="99 - MULTIPROVINCIAL"/>
    <n v="2030000"/>
    <n v="9481560.4700000007"/>
  </r>
  <r>
    <s v="2024"/>
    <x v="0"/>
    <x v="0"/>
    <x v="1"/>
    <x v="7"/>
    <x v="2"/>
    <s v="0223 - MINISTERIO DE LA VIVIENDA, HABITAT Y EDIFICACIONES (MIVHED)"/>
    <s v="0001 - MINISTERIO DE LA VIVIENDA, HABITAT Y EDIFICACIONES (MIVHED)"/>
    <x v="2"/>
    <x v="4"/>
    <x v="88"/>
    <x v="6"/>
    <x v="43"/>
    <s v="N"/>
    <s v="00 - N/A"/>
    <s v="20 - FONDOS CON DESTINO ESPECÍFICO"/>
    <s v="(en blanco)"/>
    <s v="99 - MULTIPROVINCIAL"/>
    <n v="0"/>
    <n v="0"/>
  </r>
  <r>
    <s v="2024"/>
    <x v="0"/>
    <x v="0"/>
    <x v="1"/>
    <x v="7"/>
    <x v="2"/>
    <s v="0223 - MINISTERIO DE LA VIVIENDA, HABITAT Y EDIFICACIONES (MIVHED)"/>
    <s v="0001 - MINISTERIO DE LA VIVIENDA, HABITAT Y EDIFICACIONES (MIVHED)"/>
    <x v="2"/>
    <x v="4"/>
    <x v="88"/>
    <x v="6"/>
    <x v="41"/>
    <s v="N"/>
    <s v="00 - N/A"/>
    <s v="10 - FONDO GENERAL"/>
    <s v="(en blanco)"/>
    <s v="99 - MULTIPROVINCIAL"/>
    <n v="50000000"/>
    <n v="39772.04"/>
  </r>
  <r>
    <s v="2024"/>
    <x v="0"/>
    <x v="0"/>
    <x v="1"/>
    <x v="7"/>
    <x v="2"/>
    <s v="0223 - MINISTERIO DE LA VIVIENDA, HABITAT Y EDIFICACIONES (MIVHED)"/>
    <s v="0001 - MINISTERIO DE LA VIVIENDA, HABITAT Y EDIFICACIONES (MIVHED)"/>
    <x v="2"/>
    <x v="4"/>
    <x v="88"/>
    <x v="6"/>
    <x v="41"/>
    <s v="N"/>
    <s v="00 - N/A"/>
    <s v="20 - FONDOS CON DESTINO ESPECÍFICO"/>
    <s v="(en blanco)"/>
    <s v="99 - MULTIPROVINCIAL"/>
    <n v="10000"/>
    <n v="0"/>
  </r>
  <r>
    <s v="2024"/>
    <x v="0"/>
    <x v="0"/>
    <x v="1"/>
    <x v="7"/>
    <x v="2"/>
    <s v="0223 - MINISTERIO DE LA VIVIENDA, HABITAT Y EDIFICACIONES (MIVHED)"/>
    <s v="0001 - MINISTERIO DE LA VIVIENDA, HABITAT Y EDIFICACIONES (MIVHED)"/>
    <x v="2"/>
    <x v="4"/>
    <x v="88"/>
    <x v="5"/>
    <x v="42"/>
    <s v="N"/>
    <s v="00 - N/A"/>
    <s v="10 - FONDO GENERAL"/>
    <s v="(en blanco)"/>
    <s v="99 - MULTIPROVINCIAL"/>
    <n v="805050000"/>
    <n v="14932810.23"/>
  </r>
  <r>
    <s v="2024"/>
    <x v="0"/>
    <x v="0"/>
    <x v="1"/>
    <x v="7"/>
    <x v="2"/>
    <s v="0223 - MINISTERIO DE LA VIVIENDA, HABITAT Y EDIFICACIONES (MIVHED)"/>
    <s v="0001 - MINISTERIO DE LA VIVIENDA, HABITAT Y EDIFICACIONES (MIVHED)"/>
    <x v="2"/>
    <x v="4"/>
    <x v="88"/>
    <x v="5"/>
    <x v="42"/>
    <s v="N"/>
    <s v="00 - N/A"/>
    <s v="20 - FONDOS CON DESTINO ESPECÍFICO"/>
    <s v="(en blanco)"/>
    <s v="99 - MULTIPROVINCIAL"/>
    <n v="15050000"/>
    <n v="8161323.7800000003"/>
  </r>
  <r>
    <s v="2024"/>
    <x v="0"/>
    <x v="0"/>
    <x v="1"/>
    <x v="7"/>
    <x v="2"/>
    <s v="0223 - MINISTERIO DE LA VIVIENDA, HABITAT Y EDIFICACIONES (MIVHED)"/>
    <s v="0001 - MINISTERIO DE LA VIVIENDA, HABITAT Y EDIFICACIONES (MIVHED)"/>
    <x v="2"/>
    <x v="4"/>
    <x v="88"/>
    <x v="5"/>
    <x v="42"/>
    <s v="N"/>
    <s v="00 - N/A"/>
    <s v="50 - CRÉDITO INTERNO"/>
    <s v="(en blanco)"/>
    <s v="99 - MULTIPROVINCIAL"/>
    <n v="0"/>
    <n v="0"/>
  </r>
  <r>
    <s v="2024"/>
    <x v="0"/>
    <x v="0"/>
    <x v="1"/>
    <x v="7"/>
    <x v="3"/>
    <s v="0301 - PODER JUDICIAL"/>
    <s v="0001 - CONSEJO DEL PODER JUDICIAL"/>
    <x v="0"/>
    <x v="1"/>
    <x v="1"/>
    <x v="6"/>
    <x v="36"/>
    <s v="N"/>
    <s v="00 - N/A"/>
    <s v="10 - FONDO GENERAL"/>
    <s v="(en blanco)"/>
    <s v="99 - MULTIPROVINCIAL"/>
    <n v="24626688"/>
    <n v="69964197.680000007"/>
  </r>
  <r>
    <s v="2024"/>
    <x v="0"/>
    <x v="0"/>
    <x v="1"/>
    <x v="7"/>
    <x v="3"/>
    <s v="0301 - PODER JUDICIAL"/>
    <s v="0001 - CONSEJO DEL PODER JUDICIAL"/>
    <x v="0"/>
    <x v="1"/>
    <x v="1"/>
    <x v="6"/>
    <x v="37"/>
    <s v="N"/>
    <s v="00 - N/A"/>
    <s v="10 - FONDO GENERAL"/>
    <s v="(en blanco)"/>
    <s v="99 - MULTIPROVINCIAL"/>
    <n v="3993197"/>
    <n v="195785"/>
  </r>
  <r>
    <s v="2024"/>
    <x v="0"/>
    <x v="0"/>
    <x v="1"/>
    <x v="7"/>
    <x v="3"/>
    <s v="0301 - PODER JUDICIAL"/>
    <s v="0001 - CONSEJO DEL PODER JUDICIAL"/>
    <x v="0"/>
    <x v="1"/>
    <x v="1"/>
    <x v="6"/>
    <x v="39"/>
    <s v="N"/>
    <s v="00 - N/A"/>
    <s v="10 - FONDO GENERAL"/>
    <s v="(en blanco)"/>
    <s v="99 - MULTIPROVINCIAL"/>
    <n v="3124640"/>
    <n v="1692513"/>
  </r>
  <r>
    <s v="2024"/>
    <x v="0"/>
    <x v="0"/>
    <x v="1"/>
    <x v="7"/>
    <x v="3"/>
    <s v="0301 - PODER JUDICIAL"/>
    <s v="0001 - CONSEJO DEL PODER JUDICIAL"/>
    <x v="0"/>
    <x v="1"/>
    <x v="1"/>
    <x v="6"/>
    <x v="40"/>
    <s v="N"/>
    <s v="00 - N/A"/>
    <s v="10 - FONDO GENERAL"/>
    <s v="(en blanco)"/>
    <s v="99 - MULTIPROVINCIAL"/>
    <n v="20917196"/>
    <n v="9269027"/>
  </r>
  <r>
    <s v="2024"/>
    <x v="0"/>
    <x v="0"/>
    <x v="1"/>
    <x v="7"/>
    <x v="3"/>
    <s v="0301 - PODER JUDICIAL"/>
    <s v="0001 - CONSEJO DEL PODER JUDICIAL"/>
    <x v="0"/>
    <x v="1"/>
    <x v="1"/>
    <x v="6"/>
    <x v="43"/>
    <s v="N"/>
    <s v="00 - N/A"/>
    <s v="10 - FONDO GENERAL"/>
    <s v="(en blanco)"/>
    <s v="99 - MULTIPROVINCIAL"/>
    <n v="3255875"/>
    <n v="497733"/>
  </r>
  <r>
    <s v="2024"/>
    <x v="0"/>
    <x v="0"/>
    <x v="1"/>
    <x v="7"/>
    <x v="3"/>
    <s v="0301 - PODER JUDICIAL"/>
    <s v="0001 - CONSEJO DEL PODER JUDICIAL"/>
    <x v="0"/>
    <x v="1"/>
    <x v="1"/>
    <x v="6"/>
    <x v="41"/>
    <s v="N"/>
    <s v="00 - N/A"/>
    <s v="10 - FONDO GENERAL"/>
    <s v="(en blanco)"/>
    <s v="99 - MULTIPROVINCIAL"/>
    <n v="4277005"/>
    <n v="2433640"/>
  </r>
  <r>
    <s v="2024"/>
    <x v="0"/>
    <x v="0"/>
    <x v="1"/>
    <x v="7"/>
    <x v="4"/>
    <s v="0401 - JUNTA CENTRAL ELECTORAL"/>
    <s v="0001 - JUNTA CENTRAL ELECTORAL"/>
    <x v="0"/>
    <x v="0"/>
    <x v="89"/>
    <x v="6"/>
    <x v="36"/>
    <s v="N"/>
    <s v="00 - N/A"/>
    <s v="10 - FONDO GENERAL"/>
    <s v="(en blanco)"/>
    <s v="99 - MULTIPROVINCIAL"/>
    <n v="163064100"/>
    <n v="146109920"/>
  </r>
  <r>
    <s v="2024"/>
    <x v="0"/>
    <x v="0"/>
    <x v="1"/>
    <x v="7"/>
    <x v="5"/>
    <s v="0402 - CÁMARA DE CUENTAS"/>
    <s v="0001 - CAMARA DE CUENTAS DE LA REPUBLICA DOMINICANA"/>
    <x v="0"/>
    <x v="0"/>
    <x v="2"/>
    <x v="6"/>
    <x v="36"/>
    <s v="N"/>
    <s v="00 - N/A"/>
    <s v="10 - FONDO GENERAL"/>
    <s v="(en blanco)"/>
    <s v="99 - MULTIPROVINCIAL"/>
    <n v="33162701"/>
    <n v="31371108"/>
  </r>
  <r>
    <s v="2024"/>
    <x v="0"/>
    <x v="0"/>
    <x v="1"/>
    <x v="7"/>
    <x v="5"/>
    <s v="0402 - CÁMARA DE CUENTAS"/>
    <s v="0001 - CAMARA DE CUENTAS DE LA REPUBLICA DOMINICANA"/>
    <x v="0"/>
    <x v="0"/>
    <x v="2"/>
    <x v="6"/>
    <x v="37"/>
    <s v="N"/>
    <s v="00 - N/A"/>
    <s v="10 - FONDO GENERAL"/>
    <s v="(en blanco)"/>
    <s v="99 - MULTIPROVINCIAL"/>
    <n v="263440"/>
    <n v="263440"/>
  </r>
  <r>
    <s v="2024"/>
    <x v="0"/>
    <x v="0"/>
    <x v="1"/>
    <x v="7"/>
    <x v="5"/>
    <s v="0402 - CÁMARA DE CUENTAS"/>
    <s v="0001 - CAMARA DE CUENTAS DE LA REPUBLICA DOMINICANA"/>
    <x v="0"/>
    <x v="0"/>
    <x v="2"/>
    <x v="6"/>
    <x v="38"/>
    <s v="N"/>
    <s v="00 - N/A"/>
    <s v="10 - FONDO GENERAL"/>
    <s v="(en blanco)"/>
    <s v="99 - MULTIPROVINCIAL"/>
    <n v="435003"/>
    <n v="435003"/>
  </r>
  <r>
    <s v="2024"/>
    <x v="0"/>
    <x v="0"/>
    <x v="1"/>
    <x v="7"/>
    <x v="5"/>
    <s v="0402 - CÁMARA DE CUENTAS"/>
    <s v="0001 - CAMARA DE CUENTAS DE LA REPUBLICA DOMINICANA"/>
    <x v="0"/>
    <x v="0"/>
    <x v="2"/>
    <x v="6"/>
    <x v="39"/>
    <s v="N"/>
    <s v="00 - N/A"/>
    <s v="10 - FONDO GENERAL"/>
    <s v="(en blanco)"/>
    <s v="99 - MULTIPROVINCIAL"/>
    <n v="2130000"/>
    <n v="2130000"/>
  </r>
  <r>
    <s v="2024"/>
    <x v="0"/>
    <x v="0"/>
    <x v="1"/>
    <x v="7"/>
    <x v="5"/>
    <s v="0402 - CÁMARA DE CUENTAS"/>
    <s v="0001 - CAMARA DE CUENTAS DE LA REPUBLICA DOMINICANA"/>
    <x v="0"/>
    <x v="0"/>
    <x v="2"/>
    <x v="6"/>
    <x v="40"/>
    <s v="N"/>
    <s v="00 - N/A"/>
    <s v="10 - FONDO GENERAL"/>
    <s v="(en blanco)"/>
    <s v="99 - MULTIPROVINCIAL"/>
    <n v="4218947"/>
    <n v="3607289"/>
  </r>
  <r>
    <s v="2024"/>
    <x v="0"/>
    <x v="0"/>
    <x v="1"/>
    <x v="7"/>
    <x v="5"/>
    <s v="0402 - CÁMARA DE CUENTAS"/>
    <s v="0001 - CAMARA DE CUENTAS DE LA REPUBLICA DOMINICANA"/>
    <x v="0"/>
    <x v="0"/>
    <x v="2"/>
    <x v="6"/>
    <x v="43"/>
    <s v="N"/>
    <s v="00 - N/A"/>
    <s v="10 - FONDO GENERAL"/>
    <s v="(en blanco)"/>
    <s v="99 - MULTIPROVINCIAL"/>
    <n v="3152418"/>
    <n v="2575000"/>
  </r>
  <r>
    <s v="2024"/>
    <x v="0"/>
    <x v="0"/>
    <x v="1"/>
    <x v="7"/>
    <x v="5"/>
    <s v="0402 - CÁMARA DE CUENTAS"/>
    <s v="0001 - CAMARA DE CUENTAS DE LA REPUBLICA DOMINICANA"/>
    <x v="0"/>
    <x v="0"/>
    <x v="2"/>
    <x v="6"/>
    <x v="41"/>
    <s v="N"/>
    <s v="00 - N/A"/>
    <s v="10 - FONDO GENERAL"/>
    <s v="(en blanco)"/>
    <s v="99 - MULTIPROVINCIAL"/>
    <n v="36646638"/>
    <n v="31385038"/>
  </r>
  <r>
    <s v="2024"/>
    <x v="0"/>
    <x v="0"/>
    <x v="1"/>
    <x v="7"/>
    <x v="6"/>
    <s v="0403 - TRIBUNAL CONSTITUCIONAL"/>
    <s v="0001 - TRIBUNAL CONSTITUCIONAL"/>
    <x v="0"/>
    <x v="1"/>
    <x v="1"/>
    <x v="6"/>
    <x v="36"/>
    <s v="N"/>
    <s v="00 - N/A"/>
    <s v="10 - FONDO GENERAL"/>
    <s v="(en blanco)"/>
    <s v="99 - MULTIPROVINCIAL"/>
    <n v="26699362"/>
    <n v="9299677.9700000007"/>
  </r>
  <r>
    <s v="2024"/>
    <x v="0"/>
    <x v="0"/>
    <x v="1"/>
    <x v="7"/>
    <x v="6"/>
    <s v="0403 - TRIBUNAL CONSTITUCIONAL"/>
    <s v="0001 - TRIBUNAL CONSTITUCIONAL"/>
    <x v="0"/>
    <x v="1"/>
    <x v="1"/>
    <x v="6"/>
    <x v="37"/>
    <s v="N"/>
    <s v="00 - N/A"/>
    <s v="10 - FONDO GENERAL"/>
    <s v="(en blanco)"/>
    <s v="99 - MULTIPROVINCIAL"/>
    <n v="1000000"/>
    <n v="1000000"/>
  </r>
  <r>
    <s v="2024"/>
    <x v="0"/>
    <x v="0"/>
    <x v="1"/>
    <x v="7"/>
    <x v="7"/>
    <s v="0404 - DEFENSOR DEL PUEBLO"/>
    <s v="0001 - DEFENSOR DEL PUEBLO"/>
    <x v="0"/>
    <x v="1"/>
    <x v="1"/>
    <x v="6"/>
    <x v="36"/>
    <s v="N"/>
    <s v="00 - N/A"/>
    <s v="10 - FONDO GENERAL"/>
    <s v="(en blanco)"/>
    <s v="99 - MULTIPROVINCIAL"/>
    <n v="2750000"/>
    <n v="2639271.5199999996"/>
  </r>
  <r>
    <s v="2024"/>
    <x v="0"/>
    <x v="0"/>
    <x v="1"/>
    <x v="7"/>
    <x v="7"/>
    <s v="0404 - DEFENSOR DEL PUEBLO"/>
    <s v="0001 - DEFENSOR DEL PUEBLO"/>
    <x v="0"/>
    <x v="1"/>
    <x v="1"/>
    <x v="6"/>
    <x v="37"/>
    <s v="N"/>
    <s v="00 - N/A"/>
    <s v="10 - FONDO GENERAL"/>
    <s v="(en blanco)"/>
    <s v="99 - MULTIPROVINCIAL"/>
    <n v="1100000"/>
    <n v="473505.77"/>
  </r>
  <r>
    <s v="2024"/>
    <x v="0"/>
    <x v="0"/>
    <x v="1"/>
    <x v="7"/>
    <x v="7"/>
    <s v="0404 - DEFENSOR DEL PUEBLO"/>
    <s v="0001 - DEFENSOR DEL PUEBLO"/>
    <x v="0"/>
    <x v="1"/>
    <x v="1"/>
    <x v="6"/>
    <x v="39"/>
    <s v="N"/>
    <s v="00 - N/A"/>
    <s v="10 - FONDO GENERAL"/>
    <s v="(en blanco)"/>
    <s v="99 - MULTIPROVINCIAL"/>
    <n v="5000000"/>
    <n v="3684760"/>
  </r>
  <r>
    <s v="2024"/>
    <x v="0"/>
    <x v="0"/>
    <x v="1"/>
    <x v="7"/>
    <x v="7"/>
    <s v="0404 - DEFENSOR DEL PUEBLO"/>
    <s v="0001 - DEFENSOR DEL PUEBLO"/>
    <x v="0"/>
    <x v="1"/>
    <x v="1"/>
    <x v="6"/>
    <x v="40"/>
    <s v="N"/>
    <s v="00 - N/A"/>
    <s v="10 - FONDO GENERAL"/>
    <s v="(en blanco)"/>
    <s v="99 - MULTIPROVINCIAL"/>
    <n v="300000"/>
    <n v="204158.88"/>
  </r>
  <r>
    <s v="2024"/>
    <x v="0"/>
    <x v="0"/>
    <x v="1"/>
    <x v="7"/>
    <x v="7"/>
    <s v="0404 - DEFENSOR DEL PUEBLO"/>
    <s v="0001 - DEFENSOR DEL PUEBLO"/>
    <x v="0"/>
    <x v="1"/>
    <x v="1"/>
    <x v="6"/>
    <x v="43"/>
    <s v="N"/>
    <s v="00 - N/A"/>
    <s v="10 - FONDO GENERAL"/>
    <s v="(en blanco)"/>
    <s v="99 - MULTIPROVINCIAL"/>
    <n v="100000"/>
    <n v="0"/>
  </r>
  <r>
    <s v="2024"/>
    <x v="0"/>
    <x v="0"/>
    <x v="1"/>
    <x v="7"/>
    <x v="7"/>
    <s v="0404 - DEFENSOR DEL PUEBLO"/>
    <s v="0001 - DEFENSOR DEL PUEBLO"/>
    <x v="0"/>
    <x v="1"/>
    <x v="1"/>
    <x v="6"/>
    <x v="41"/>
    <s v="N"/>
    <s v="00 - N/A"/>
    <s v="10 - FONDO GENERAL"/>
    <s v="(en blanco)"/>
    <s v="99 - MULTIPROVINCIAL"/>
    <n v="1050000"/>
    <n v="0"/>
  </r>
  <r>
    <s v="2024"/>
    <x v="0"/>
    <x v="0"/>
    <x v="1"/>
    <x v="7"/>
    <x v="7"/>
    <s v="0404 - DEFENSOR DEL PUEBLO"/>
    <s v="0001 - DEFENSOR DEL PUEBLO"/>
    <x v="0"/>
    <x v="1"/>
    <x v="1"/>
    <x v="5"/>
    <x v="42"/>
    <s v="N"/>
    <s v="00 - N/A"/>
    <s v="10 - FONDO GENERAL"/>
    <s v="(en blanco)"/>
    <s v="99 - MULTIPROVINCIAL"/>
    <n v="1000000"/>
    <n v="0"/>
  </r>
  <r>
    <s v="2024"/>
    <x v="0"/>
    <x v="0"/>
    <x v="1"/>
    <x v="7"/>
    <x v="8"/>
    <s v="0405 - TRIBUNAL SUPERIOR  ELECTORAL ( TSE)"/>
    <s v="0001 - TRIBUNAL SUPERIOR  ELECTORAL TSE"/>
    <x v="0"/>
    <x v="0"/>
    <x v="2"/>
    <x v="5"/>
    <x v="42"/>
    <s v="S"/>
    <s v="01 - CONSTRUCCIÓN DE EDIFICIO PARA EL TRIBUNAL SUPERIOR ELECTORAL (TSE), DISTRITO NACIONAL."/>
    <s v="10 - FONDO GENERAL"/>
    <n v="16117"/>
    <s v="01 - DISTRITO NACIONAL"/>
    <n v="220125275"/>
    <n v="66037582.5"/>
  </r>
  <r>
    <s v="2024"/>
    <x v="0"/>
    <x v="0"/>
    <x v="1"/>
    <x v="7"/>
    <x v="8"/>
    <s v="0405 - TRIBUNAL SUPERIOR  ELECTORAL ( TSE)"/>
    <s v="0001 - TRIBUNAL SUPERIOR  ELECTORAL TSE"/>
    <x v="0"/>
    <x v="1"/>
    <x v="1"/>
    <x v="6"/>
    <x v="36"/>
    <s v="N"/>
    <s v="00 - N/A"/>
    <s v="10 - FONDO GENERAL"/>
    <s v="(en blanco)"/>
    <s v="99 - MULTIPROVINCIAL"/>
    <n v="7207067"/>
    <n v="3151766"/>
  </r>
  <r>
    <s v="2024"/>
    <x v="0"/>
    <x v="0"/>
    <x v="1"/>
    <x v="7"/>
    <x v="8"/>
    <s v="0405 - TRIBUNAL SUPERIOR  ELECTORAL ( TSE)"/>
    <s v="0001 - TRIBUNAL SUPERIOR  ELECTORAL TSE"/>
    <x v="0"/>
    <x v="1"/>
    <x v="1"/>
    <x v="6"/>
    <x v="37"/>
    <s v="N"/>
    <s v="00 - N/A"/>
    <s v="10 - FONDO GENERAL"/>
    <s v="(en blanco)"/>
    <s v="99 - MULTIPROVINCIAL"/>
    <n v="100000"/>
    <n v="100000"/>
  </r>
  <r>
    <s v="2024"/>
    <x v="0"/>
    <x v="0"/>
    <x v="1"/>
    <x v="7"/>
    <x v="8"/>
    <s v="0405 - TRIBUNAL SUPERIOR  ELECTORAL ( TSE)"/>
    <s v="0001 - TRIBUNAL SUPERIOR  ELECTORAL TSE"/>
    <x v="0"/>
    <x v="1"/>
    <x v="1"/>
    <x v="6"/>
    <x v="39"/>
    <s v="N"/>
    <s v="00 - N/A"/>
    <s v="10 - FONDO GENERAL"/>
    <s v="(en blanco)"/>
    <s v="99 - MULTIPROVINCIAL"/>
    <n v="3500000"/>
    <n v="500000"/>
  </r>
  <r>
    <s v="2024"/>
    <x v="0"/>
    <x v="0"/>
    <x v="1"/>
    <x v="7"/>
    <x v="8"/>
    <s v="0405 - TRIBUNAL SUPERIOR  ELECTORAL ( TSE)"/>
    <s v="0001 - TRIBUNAL SUPERIOR  ELECTORAL TSE"/>
    <x v="0"/>
    <x v="1"/>
    <x v="1"/>
    <x v="6"/>
    <x v="40"/>
    <s v="N"/>
    <s v="00 - N/A"/>
    <s v="10 - FONDO GENERAL"/>
    <s v="(en blanco)"/>
    <s v="99 - MULTIPROVINCIAL"/>
    <n v="2000000"/>
    <n v="2000000"/>
  </r>
  <r>
    <s v="2024"/>
    <x v="0"/>
    <x v="0"/>
    <x v="1"/>
    <x v="7"/>
    <x v="8"/>
    <s v="0405 - TRIBUNAL SUPERIOR  ELECTORAL ( TSE)"/>
    <s v="0001 - TRIBUNAL SUPERIOR  ELECTORAL TSE"/>
    <x v="0"/>
    <x v="1"/>
    <x v="1"/>
    <x v="6"/>
    <x v="41"/>
    <s v="N"/>
    <s v="00 - N/A"/>
    <s v="10 - FONDO GENERAL"/>
    <s v="(en blanco)"/>
    <s v="99 - MULTIPROVINCIAL"/>
    <n v="5000000"/>
    <n v="3151763"/>
  </r>
  <r>
    <s v="2024"/>
    <x v="0"/>
    <x v="0"/>
    <x v="1"/>
    <x v="8"/>
    <x v="2"/>
    <s v="0201 - PRESIDENCIA DE LA REPÚBLICA"/>
    <s v="0001 - CONTRALORIA GENERAL DE LA REPUBLICA"/>
    <x v="0"/>
    <x v="0"/>
    <x v="2"/>
    <x v="6"/>
    <x v="44"/>
    <s v="N"/>
    <s v="00 - N/A"/>
    <s v="10 - FONDO GENERAL"/>
    <s v="(en blanco)"/>
    <s v="99 - MULTIPROVINCIAL"/>
    <n v="600"/>
    <n v="0"/>
  </r>
  <r>
    <s v="2024"/>
    <x v="0"/>
    <x v="0"/>
    <x v="1"/>
    <x v="8"/>
    <x v="2"/>
    <s v="0201 - PRESIDENCIA DE LA REPÚBLICA"/>
    <s v="0001 - GABINETE SOCIAL DE LA PRESIDENCIA"/>
    <x v="2"/>
    <x v="4"/>
    <x v="5"/>
    <x v="6"/>
    <x v="44"/>
    <s v="N"/>
    <s v="00 - N/A"/>
    <s v="10 - FONDO GENERAL"/>
    <s v="(en blanco)"/>
    <s v="99 - MULTIPROVINCIAL"/>
    <n v="561201"/>
    <n v="0"/>
  </r>
  <r>
    <s v="2024"/>
    <x v="0"/>
    <x v="0"/>
    <x v="1"/>
    <x v="8"/>
    <x v="2"/>
    <s v="0201 - PRESIDENCIA DE LA REPÚBLICA"/>
    <s v="0001 - GABINETE SOCIAL DE LA PRESIDENCIA"/>
    <x v="2"/>
    <x v="4"/>
    <x v="6"/>
    <x v="6"/>
    <x v="44"/>
    <s v="N"/>
    <s v="00 - N/A"/>
    <s v="10 - FONDO GENERAL"/>
    <s v="(en blanco)"/>
    <s v="99 - MULTIPROVINCIAL"/>
    <n v="0"/>
    <n v="0"/>
  </r>
  <r>
    <s v="2024"/>
    <x v="0"/>
    <x v="0"/>
    <x v="1"/>
    <x v="8"/>
    <x v="2"/>
    <s v="0201 - PRESIDENCIA DE LA REPÚBLICA"/>
    <s v="0006 - CENTRO DE OPERACIONES DE EMERGENCIAS (COE)"/>
    <x v="3"/>
    <x v="6"/>
    <x v="13"/>
    <x v="6"/>
    <x v="44"/>
    <s v="N"/>
    <s v="00 - N/A"/>
    <s v="40 - TRANSFERENCIAS"/>
    <s v="(en blanco)"/>
    <s v="99 - MULTIPROVINCIAL"/>
    <n v="0"/>
    <n v="0"/>
  </r>
  <r>
    <s v="2024"/>
    <x v="0"/>
    <x v="0"/>
    <x v="1"/>
    <x v="8"/>
    <x v="2"/>
    <s v="0201 - PRESIDENCIA DE LA REPÚBLICA"/>
    <s v="0007 - PROGRAMA SUPÉRATE"/>
    <x v="2"/>
    <x v="4"/>
    <x v="6"/>
    <x v="6"/>
    <x v="44"/>
    <s v="N"/>
    <s v="00 - N/A"/>
    <s v="10 - FONDO GENERAL"/>
    <s v="(en blanco)"/>
    <s v="99 - MULTIPROVINCIAL"/>
    <n v="550000"/>
    <n v="0"/>
  </r>
  <r>
    <s v="2024"/>
    <x v="0"/>
    <x v="0"/>
    <x v="1"/>
    <x v="8"/>
    <x v="2"/>
    <s v="0201 - PRESIDENCIA DE LA REPÚBLICA"/>
    <s v="0008 - DIRECCION GENERAL DE ETICA E INTEGRIDAD GUBERNAMENTAL"/>
    <x v="0"/>
    <x v="0"/>
    <x v="2"/>
    <x v="6"/>
    <x v="44"/>
    <s v="N"/>
    <s v="00 - N/A"/>
    <s v="10 - FONDO GENERAL"/>
    <s v="(en blanco)"/>
    <s v="99 - MULTIPROVINCIAL"/>
    <n v="0"/>
    <n v="165648.4"/>
  </r>
  <r>
    <s v="2024"/>
    <x v="0"/>
    <x v="0"/>
    <x v="1"/>
    <x v="8"/>
    <x v="2"/>
    <s v="0201 - PRESIDENCIA DE LA REPÚBLICA"/>
    <s v="0012 - CONSEJO NACIONAL DE DROGAS"/>
    <x v="0"/>
    <x v="1"/>
    <x v="18"/>
    <x v="6"/>
    <x v="44"/>
    <s v="N"/>
    <s v="00 - N/A"/>
    <s v="20 - FONDOS CON DESTINO ESPECÍFICO"/>
    <s v="(en blanco)"/>
    <s v="99 - MULTIPROVINCIAL"/>
    <n v="0"/>
    <n v="0"/>
  </r>
  <r>
    <s v="2024"/>
    <x v="0"/>
    <x v="0"/>
    <x v="1"/>
    <x v="8"/>
    <x v="2"/>
    <s v="0201 - PRESIDENCIA DE LA REPÚBLICA"/>
    <s v="0016 - DIRECCION GENERAL DE DESARROLLO FRONTERIZO"/>
    <x v="2"/>
    <x v="4"/>
    <x v="6"/>
    <x v="6"/>
    <x v="44"/>
    <s v="N"/>
    <s v="00 - N/A"/>
    <s v="10 - FONDO GENERAL"/>
    <s v="(en blanco)"/>
    <s v="99 - MULTIPROVINCIAL"/>
    <n v="28000"/>
    <n v="0"/>
  </r>
  <r>
    <s v="2024"/>
    <x v="0"/>
    <x v="0"/>
    <x v="1"/>
    <x v="8"/>
    <x v="2"/>
    <s v="0201 - PRESIDENCIA DE LA REPÚBLICA"/>
    <s v="0018 - COMISIÓN PERMANENTE DE EFEMÉRIDES PATRIA"/>
    <x v="2"/>
    <x v="8"/>
    <x v="20"/>
    <x v="6"/>
    <x v="44"/>
    <s v="N"/>
    <s v="00 - N/A"/>
    <s v="10 - FONDO GENERAL"/>
    <s v="(en blanco)"/>
    <s v="99 - MULTIPROVINCIAL"/>
    <n v="1205000"/>
    <n v="0"/>
  </r>
  <r>
    <s v="2024"/>
    <x v="0"/>
    <x v="0"/>
    <x v="1"/>
    <x v="8"/>
    <x v="2"/>
    <s v="0201 - PRESIDENCIA DE LA REPÚBLICA"/>
    <s v="0029 - VICE PRESIDENCIA DE LA REPÚBLICA"/>
    <x v="0"/>
    <x v="0"/>
    <x v="2"/>
    <x v="6"/>
    <x v="44"/>
    <s v="N"/>
    <s v="00 - N/A"/>
    <s v="10 - FONDO GENERAL"/>
    <s v="(en blanco)"/>
    <s v="99 - MULTIPROVINCIAL"/>
    <n v="500000"/>
    <n v="0"/>
  </r>
  <r>
    <s v="2024"/>
    <x v="0"/>
    <x v="0"/>
    <x v="1"/>
    <x v="8"/>
    <x v="2"/>
    <s v="0202 - MINISTERIO DE  INTERIOR Y POLICÍA"/>
    <s v="0001 - MINISTERIO DE INTERIOR Y POLICIA"/>
    <x v="0"/>
    <x v="1"/>
    <x v="22"/>
    <x v="6"/>
    <x v="44"/>
    <s v="N"/>
    <s v="00 - N/A"/>
    <s v="10 - FONDO GENERAL"/>
    <s v="(en blanco)"/>
    <s v="99 - MULTIPROVINCIAL"/>
    <n v="713606"/>
    <n v="0"/>
  </r>
  <r>
    <s v="2024"/>
    <x v="0"/>
    <x v="0"/>
    <x v="1"/>
    <x v="8"/>
    <x v="2"/>
    <s v="0202 - MINISTERIO DE  INTERIOR Y POLICÍA"/>
    <s v="0008 - HOSPITAL GENERAL DOCENTE DE LA POLICIA NACIONAL"/>
    <x v="2"/>
    <x v="3"/>
    <x v="28"/>
    <x v="6"/>
    <x v="44"/>
    <s v="N"/>
    <s v="00 - N/A"/>
    <s v="20 - FONDOS CON DESTINO ESPECÍFICO"/>
    <s v="(en blanco)"/>
    <s v="99 - MULTIPROVINCIAL"/>
    <n v="0"/>
    <n v="0"/>
  </r>
  <r>
    <s v="2024"/>
    <x v="0"/>
    <x v="0"/>
    <x v="1"/>
    <x v="8"/>
    <x v="2"/>
    <s v="0203 - MINISTERIO DE DEFENSA"/>
    <s v="0001 - ARMADA DE LA REPUBLICA DOMINICANA"/>
    <x v="0"/>
    <x v="7"/>
    <x v="29"/>
    <x v="6"/>
    <x v="44"/>
    <s v="N"/>
    <s v="00 - N/A"/>
    <s v="10 - FONDO GENERAL"/>
    <s v="(en blanco)"/>
    <s v="99 - MULTIPROVINCIAL"/>
    <n v="0"/>
    <n v="0"/>
  </r>
  <r>
    <s v="2024"/>
    <x v="0"/>
    <x v="0"/>
    <x v="1"/>
    <x v="8"/>
    <x v="2"/>
    <s v="0203 - MINISTERIO DE DEFENSA"/>
    <s v="0001 - FUERZA AEREA DE LA  REPUBLICA DOMINICANA"/>
    <x v="0"/>
    <x v="7"/>
    <x v="29"/>
    <x v="6"/>
    <x v="44"/>
    <s v="N"/>
    <s v="00 - N/A"/>
    <s v="10 - FONDO GENERAL"/>
    <s v="(en blanco)"/>
    <s v="99 - MULTIPROVINCIAL"/>
    <n v="0"/>
    <n v="2205420"/>
  </r>
  <r>
    <s v="2024"/>
    <x v="0"/>
    <x v="0"/>
    <x v="1"/>
    <x v="8"/>
    <x v="2"/>
    <s v="0203 - MINISTERIO DE DEFENSA"/>
    <s v="0001 - MINISTERIO DE DEFENSA"/>
    <x v="0"/>
    <x v="7"/>
    <x v="29"/>
    <x v="6"/>
    <x v="44"/>
    <s v="N"/>
    <s v="00 - N/A"/>
    <s v="10 - FONDO GENERAL"/>
    <s v="(en blanco)"/>
    <s v="99 - MULTIPROVINCIAL"/>
    <n v="0"/>
    <n v="353250.7"/>
  </r>
  <r>
    <s v="2024"/>
    <x v="0"/>
    <x v="0"/>
    <x v="1"/>
    <x v="8"/>
    <x v="2"/>
    <s v="0203 - MINISTERIO DE DEFENSA"/>
    <s v="0001 - MINISTERIO DE DEFENSA"/>
    <x v="0"/>
    <x v="7"/>
    <x v="29"/>
    <x v="6"/>
    <x v="44"/>
    <s v="S"/>
    <s v="01 - CONSTRUCCIÓN VERJA PERIMETRAL INTELIGENTE FRONTERA REPÚBLICA DOMINICANA-HAITÍ"/>
    <s v="10 - FONDO GENERAL"/>
    <n v="14697"/>
    <s v="05 - DAJABON"/>
    <n v="0"/>
    <n v="7189079.1999999993"/>
  </r>
  <r>
    <s v="2024"/>
    <x v="0"/>
    <x v="0"/>
    <x v="1"/>
    <x v="8"/>
    <x v="2"/>
    <s v="0203 - MINISTERIO DE DEFENSA"/>
    <s v="0002 - DIRECCION GENERAL DE ESCUELAS VOCACIONALES"/>
    <x v="2"/>
    <x v="10"/>
    <x v="31"/>
    <x v="6"/>
    <x v="44"/>
    <s v="N"/>
    <s v="00 - N/A"/>
    <s v="10 - FONDO GENERAL"/>
    <s v="(en blanco)"/>
    <s v="99 - MULTIPROVINCIAL"/>
    <n v="0"/>
    <n v="1652"/>
  </r>
  <r>
    <s v="2024"/>
    <x v="0"/>
    <x v="0"/>
    <x v="1"/>
    <x v="8"/>
    <x v="2"/>
    <s v="0203 - MINISTERIO DE DEFENSA"/>
    <s v="0009 - ESCUELA DE GRADUADOS EN DERECHOS HUMANOS Y DERECHO INTERNACIONAL HUMANITARIO"/>
    <x v="2"/>
    <x v="10"/>
    <x v="30"/>
    <x v="6"/>
    <x v="44"/>
    <s v="N"/>
    <s v="00 - N/A"/>
    <s v="10 - FONDO GENERAL"/>
    <s v="(en blanco)"/>
    <s v="99 - MULTIPROVINCIAL"/>
    <n v="0"/>
    <n v="163838.28"/>
  </r>
  <r>
    <s v="2024"/>
    <x v="0"/>
    <x v="0"/>
    <x v="1"/>
    <x v="8"/>
    <x v="2"/>
    <s v="0203 - MINISTERIO DE DEFENSA"/>
    <s v="0020 - CUERPO ESPECIALIZADO PARA LA SEGURIDAD DEL METRO DE SANTO DOMINGO"/>
    <x v="0"/>
    <x v="7"/>
    <x v="29"/>
    <x v="6"/>
    <x v="44"/>
    <s v="N"/>
    <s v="00 - N/A"/>
    <s v="10 - FONDO GENERAL"/>
    <s v="(en blanco)"/>
    <s v="99 - MULTIPROVINCIAL"/>
    <n v="0"/>
    <n v="330400"/>
  </r>
  <r>
    <s v="2024"/>
    <x v="0"/>
    <x v="0"/>
    <x v="1"/>
    <x v="8"/>
    <x v="2"/>
    <s v="0204 - MINISTERIO DE RELACIONES EXTERIORES"/>
    <s v="0001 - MINISTERIO DE RELACIONES EXTERIORES"/>
    <x v="0"/>
    <x v="13"/>
    <x v="36"/>
    <x v="6"/>
    <x v="44"/>
    <s v="N"/>
    <s v="00 - N/A"/>
    <s v="10 - FONDO GENERAL"/>
    <s v="(en blanco)"/>
    <s v="01 - DISTRITO NACIONAL"/>
    <n v="0"/>
    <n v="58725.8"/>
  </r>
  <r>
    <s v="2024"/>
    <x v="0"/>
    <x v="0"/>
    <x v="1"/>
    <x v="8"/>
    <x v="2"/>
    <s v="0205 - MINISTERIO DE HACIENDA"/>
    <s v="0004 - DIRECCION GENERAL DE CONTRATACIONES PUBLICAS"/>
    <x v="0"/>
    <x v="0"/>
    <x v="2"/>
    <x v="6"/>
    <x v="44"/>
    <s v="N"/>
    <s v="00 - N/A"/>
    <s v="10 - FONDO GENERAL"/>
    <s v="(en blanco)"/>
    <s v="99 - MULTIPROVINCIAL"/>
    <n v="0"/>
    <n v="0"/>
  </r>
  <r>
    <s v="2024"/>
    <x v="0"/>
    <x v="0"/>
    <x v="1"/>
    <x v="8"/>
    <x v="2"/>
    <s v="0205 - MINISTERIO DE HACIENDA"/>
    <s v="0009 - DIRECCIÓN GENERAL DE CONTABILIDAD GUBERNAMENTAL"/>
    <x v="0"/>
    <x v="0"/>
    <x v="2"/>
    <x v="6"/>
    <x v="44"/>
    <s v="N"/>
    <s v="00 - N/A"/>
    <s v="10 - FONDO GENERAL"/>
    <s v="(en blanco)"/>
    <s v="99 - MULTIPROVINCIAL"/>
    <n v="15600"/>
    <n v="0"/>
  </r>
  <r>
    <s v="2024"/>
    <x v="0"/>
    <x v="0"/>
    <x v="1"/>
    <x v="8"/>
    <x v="2"/>
    <s v="0206 - MINISTERIO DE EDUCACIÓN"/>
    <s v="0001 - MINISTERIO DE EDUCACION"/>
    <x v="2"/>
    <x v="10"/>
    <x v="40"/>
    <x v="6"/>
    <x v="44"/>
    <s v="N"/>
    <s v="00 - N/A"/>
    <s v="10 - FONDO GENERAL"/>
    <s v="(en blanco)"/>
    <s v="99 - MULTIPROVINCIAL"/>
    <n v="3000000"/>
    <n v="0"/>
  </r>
  <r>
    <s v="2024"/>
    <x v="0"/>
    <x v="0"/>
    <x v="1"/>
    <x v="8"/>
    <x v="2"/>
    <s v="0206 - MINISTERIO DE EDUCACIÓN"/>
    <s v="0002 - OFICINA DE COOPERACIÓN INTERNACIONAL (OCI)"/>
    <x v="2"/>
    <x v="10"/>
    <x v="40"/>
    <x v="6"/>
    <x v="44"/>
    <s v="N"/>
    <s v="00 - N/A"/>
    <s v="10 - FONDO GENERAL"/>
    <s v="(en blanco)"/>
    <s v="99 - MULTIPROVINCIAL"/>
    <n v="0"/>
    <n v="0"/>
  </r>
  <r>
    <s v="2024"/>
    <x v="0"/>
    <x v="0"/>
    <x v="1"/>
    <x v="8"/>
    <x v="2"/>
    <s v="0206 - MINISTERIO DE EDUCACIÓN"/>
    <s v="0007 - INSTITUTO NACIONAL DE FORMACIÓN Y CAPACITACIÓN MAGISTERIAL"/>
    <x v="2"/>
    <x v="10"/>
    <x v="40"/>
    <x v="6"/>
    <x v="44"/>
    <s v="N"/>
    <s v="00 - N/A"/>
    <s v="10 - FONDO GENERAL"/>
    <s v="(en blanco)"/>
    <s v="99 - MULTIPROVINCIAL"/>
    <n v="0"/>
    <n v="0"/>
  </r>
  <r>
    <s v="2024"/>
    <x v="0"/>
    <x v="0"/>
    <x v="1"/>
    <x v="8"/>
    <x v="2"/>
    <s v="0207 - MINISTERIO DE SALUD PÚBLICA Y ASISTENCIA SOCIAL"/>
    <s v="0001 - MINISTERIO DE SALUD PUBLICA Y ASISTENCIA SOCIAL"/>
    <x v="2"/>
    <x v="3"/>
    <x v="48"/>
    <x v="6"/>
    <x v="44"/>
    <s v="N"/>
    <s v="00 - N/A"/>
    <s v="10 - FONDO GENERAL"/>
    <s v="(en blanco)"/>
    <s v="99 - MULTIPROVINCIAL"/>
    <n v="448000"/>
    <n v="0"/>
  </r>
  <r>
    <s v="2024"/>
    <x v="0"/>
    <x v="0"/>
    <x v="1"/>
    <x v="8"/>
    <x v="2"/>
    <s v="0207 - MINISTERIO DE SALUD PÚBLICA Y ASISTENCIA SOCIAL"/>
    <s v="0032 - DIRECCIÓN GENERAL DE MEDICAMENTOS, ALIMENTOS Y PRODUCTOS SANITARIOS (DIGEMAPS)"/>
    <x v="2"/>
    <x v="3"/>
    <x v="48"/>
    <x v="6"/>
    <x v="44"/>
    <s v="N"/>
    <s v="00 - N/A"/>
    <s v="20 - FONDOS CON DESTINO ESPECÍFICO"/>
    <s v="(en blanco)"/>
    <s v="99 - MULTIPROVINCIAL"/>
    <n v="0"/>
    <n v="0"/>
  </r>
  <r>
    <s v="2024"/>
    <x v="0"/>
    <x v="0"/>
    <x v="1"/>
    <x v="8"/>
    <x v="2"/>
    <s v="0208 - MINISTERIO DE DEPORTES Y RECREACIÓN"/>
    <s v="0001 - MINISTERIO DE DEPORTES Y RECREACIÓN"/>
    <x v="2"/>
    <x v="8"/>
    <x v="50"/>
    <x v="6"/>
    <x v="44"/>
    <s v="N"/>
    <s v="00 - N/A"/>
    <s v="10 - FONDO GENERAL"/>
    <s v="(en blanco)"/>
    <s v="99 - MULTIPROVINCIAL"/>
    <n v="1600000"/>
    <n v="1360000.03"/>
  </r>
  <r>
    <s v="2024"/>
    <x v="0"/>
    <x v="0"/>
    <x v="1"/>
    <x v="8"/>
    <x v="2"/>
    <s v="0211 - MINISTERIO DE OBRAS PÚBLICAS Y COMUNICACIONES"/>
    <s v="0002 - DIRECCION GENERAL DE EMBELLECIMIENTO DE CARRETERAS Y AVENIDAS DE CIRCUNV."/>
    <x v="1"/>
    <x v="11"/>
    <x v="26"/>
    <x v="6"/>
    <x v="44"/>
    <s v="N"/>
    <s v="00 - N/A"/>
    <s v="10 - FONDO GENERAL"/>
    <s v="(en blanco)"/>
    <s v="99 - MULTIPROVINCIAL"/>
    <n v="100000"/>
    <n v="0"/>
  </r>
  <r>
    <s v="2024"/>
    <x v="0"/>
    <x v="0"/>
    <x v="1"/>
    <x v="8"/>
    <x v="2"/>
    <s v="0211 - MINISTERIO DE OBRAS PÚBLICAS Y COMUNICACIONES"/>
    <s v="0009 - OFICINA NACIONAL DE METEOROLOGÍA"/>
    <x v="1"/>
    <x v="2"/>
    <x v="55"/>
    <x v="6"/>
    <x v="44"/>
    <s v="N"/>
    <s v="00 - N/A"/>
    <s v="10 - FONDO GENERAL"/>
    <s v="(en blanco)"/>
    <s v="99 - MULTIPROVINCIAL"/>
    <n v="200000"/>
    <n v="0"/>
  </r>
  <r>
    <s v="2024"/>
    <x v="0"/>
    <x v="0"/>
    <x v="1"/>
    <x v="8"/>
    <x v="2"/>
    <s v="0213 - MINISTERIO DE TURISMO"/>
    <s v="0001 - MINISTERIO DE TURISMO"/>
    <x v="1"/>
    <x v="17"/>
    <x v="65"/>
    <x v="6"/>
    <x v="44"/>
    <s v="N"/>
    <s v="00 - N/A"/>
    <s v="10 - FONDO GENERAL"/>
    <s v="(en blanco)"/>
    <s v="99 - MULTIPROVINCIAL"/>
    <n v="0"/>
    <n v="1085600"/>
  </r>
  <r>
    <s v="2024"/>
    <x v="0"/>
    <x v="0"/>
    <x v="1"/>
    <x v="8"/>
    <x v="2"/>
    <s v="0215 - MINISTERIO DE LA MUJER"/>
    <s v="0001 - MINISTERIO DE LA MUJER"/>
    <x v="0"/>
    <x v="0"/>
    <x v="10"/>
    <x v="6"/>
    <x v="44"/>
    <s v="N"/>
    <s v="00 - N/A"/>
    <s v="10 - FONDO GENERAL"/>
    <s v="(en blanco)"/>
    <s v="99 - MULTIPROVINCIAL"/>
    <n v="0"/>
    <n v="159300"/>
  </r>
  <r>
    <s v="2024"/>
    <x v="0"/>
    <x v="0"/>
    <x v="1"/>
    <x v="8"/>
    <x v="2"/>
    <s v="0215 - MINISTERIO DE LA MUJER"/>
    <s v="0001 - MINISTERIO DE LA MUJER"/>
    <x v="2"/>
    <x v="5"/>
    <x v="9"/>
    <x v="6"/>
    <x v="44"/>
    <s v="N"/>
    <s v="00 - N/A"/>
    <s v="10 - FONDO GENERAL"/>
    <s v="(en blanco)"/>
    <s v="99 - MULTIPROVINCIAL"/>
    <n v="0"/>
    <n v="0"/>
  </r>
  <r>
    <s v="2024"/>
    <x v="0"/>
    <x v="0"/>
    <x v="1"/>
    <x v="8"/>
    <x v="2"/>
    <s v="0216 - MINISTERIO DE CULTURA"/>
    <s v="0001 - MINISTERIO DE CULTURA"/>
    <x v="2"/>
    <x v="8"/>
    <x v="20"/>
    <x v="6"/>
    <x v="44"/>
    <s v="N"/>
    <s v="00 - N/A"/>
    <s v="10 - FONDO GENERAL"/>
    <s v="(en blanco)"/>
    <s v="99 - MULTIPROVINCIAL"/>
    <n v="100000"/>
    <n v="0"/>
  </r>
  <r>
    <s v="2024"/>
    <x v="0"/>
    <x v="0"/>
    <x v="1"/>
    <x v="8"/>
    <x v="2"/>
    <s v="0222 - MINISTERIO DE ENERGIA Y MINAS"/>
    <s v="0001 - MINISTERIO DE ENERGIA Y MINAS"/>
    <x v="1"/>
    <x v="18"/>
    <x v="70"/>
    <x v="6"/>
    <x v="44"/>
    <s v="N"/>
    <s v="00 - N/A"/>
    <s v="10 - FONDO GENERAL"/>
    <s v="(en blanco)"/>
    <s v="99 - MULTIPROVINCIAL"/>
    <n v="0"/>
    <n v="1118489.8999999999"/>
  </r>
  <r>
    <s v="2024"/>
    <x v="0"/>
    <x v="0"/>
    <x v="1"/>
    <x v="8"/>
    <x v="2"/>
    <s v="0222 - MINISTERIO DE ENERGIA Y MINAS"/>
    <s v="0001 - MINISTERIO DE ENERGIA Y MINAS"/>
    <x v="1"/>
    <x v="18"/>
    <x v="70"/>
    <x v="6"/>
    <x v="44"/>
    <s v="S"/>
    <s v="01 - INVESTIGACIÓN POTENCIAL DE TIERRAS RARAS EN LA RESERVA FISCAL AVILA, PROVINCIA  PEDERNALES"/>
    <s v="10 - FONDO GENERAL"/>
    <n v="16726"/>
    <s v="16 - PEDERNALES"/>
    <n v="0"/>
    <n v="0"/>
  </r>
  <r>
    <s v="2024"/>
    <x v="0"/>
    <x v="0"/>
    <x v="1"/>
    <x v="8"/>
    <x v="2"/>
    <s v="0222 - MINISTERIO DE ENERGIA Y MINAS"/>
    <s v="0001 - MINISTERIO DE ENERGIA Y MINAS"/>
    <x v="3"/>
    <x v="19"/>
    <x v="72"/>
    <x v="6"/>
    <x v="44"/>
    <s v="N"/>
    <s v="00 - N/A"/>
    <s v="10 - FONDO GENERAL"/>
    <s v="(en blanco)"/>
    <s v="99 - MULTIPROVINCIAL"/>
    <n v="120596"/>
    <n v="0"/>
  </r>
  <r>
    <s v="2024"/>
    <x v="0"/>
    <x v="0"/>
    <x v="1"/>
    <x v="9"/>
    <x v="0"/>
    <s v="0101 - SENADO DE LA REPÚBLICA"/>
    <s v="0001 - SENADO DE LA REPÚBLICA DOMINICANA"/>
    <x v="0"/>
    <x v="0"/>
    <x v="0"/>
    <x v="6"/>
    <x v="44"/>
    <s v="N"/>
    <s v="00 - N/A"/>
    <s v="10 - FONDO GENERAL"/>
    <s v="(en blanco)"/>
    <s v="99 - MULTIPROVINCIAL"/>
    <n v="0"/>
    <n v="49999998"/>
  </r>
  <r>
    <s v="2024"/>
    <x v="0"/>
    <x v="0"/>
    <x v="1"/>
    <x v="9"/>
    <x v="0"/>
    <s v="0102 - CÁMARA DE DIPUTADOS"/>
    <s v="0001 - CÁMARA DE DIPUTADOS"/>
    <x v="0"/>
    <x v="0"/>
    <x v="0"/>
    <x v="6"/>
    <x v="44"/>
    <s v="N"/>
    <s v="00 - N/A"/>
    <s v="10 - FONDO GENERAL"/>
    <s v="(en blanco)"/>
    <s v="99 - MULTIPROVINCIAL"/>
    <n v="0"/>
    <n v="27228500"/>
  </r>
  <r>
    <s v="2024"/>
    <x v="0"/>
    <x v="0"/>
    <x v="1"/>
    <x v="9"/>
    <x v="2"/>
    <s v="0201 - PRESIDENCIA DE LA REPÚBLICA"/>
    <s v="0001 - CONTRALORIA GENERAL DE LA REPUBLICA"/>
    <x v="0"/>
    <x v="0"/>
    <x v="2"/>
    <x v="6"/>
    <x v="41"/>
    <s v="N"/>
    <s v="00 - N/A"/>
    <s v="10 - FONDO GENERAL"/>
    <s v="(en blanco)"/>
    <s v="99 - MULTIPROVINCIAL"/>
    <n v="0"/>
    <n v="0"/>
  </r>
  <r>
    <s v="2024"/>
    <x v="0"/>
    <x v="0"/>
    <x v="1"/>
    <x v="9"/>
    <x v="2"/>
    <s v="0201 - PRESIDENCIA DE LA REPÚBLICA"/>
    <s v="0010 - CONSEJO NACIONAL DE LA PERSONA ENVEJECIENTE"/>
    <x v="2"/>
    <x v="4"/>
    <x v="6"/>
    <x v="6"/>
    <x v="41"/>
    <s v="N"/>
    <s v="00 - N/A"/>
    <s v="10 - FONDO GENERAL"/>
    <s v="(en blanco)"/>
    <s v="99 - MULTIPROVINCIAL"/>
    <n v="100000"/>
    <n v="0"/>
  </r>
  <r>
    <s v="2024"/>
    <x v="0"/>
    <x v="0"/>
    <x v="1"/>
    <x v="9"/>
    <x v="2"/>
    <s v="0202 - MINISTERIO DE  INTERIOR Y POLICÍA"/>
    <s v="0001 - MINISTERIO DE INTERIOR Y POLICIA"/>
    <x v="0"/>
    <x v="1"/>
    <x v="22"/>
    <x v="6"/>
    <x v="44"/>
    <s v="N"/>
    <s v="00 - N/A"/>
    <s v="10 - FONDO GENERAL"/>
    <s v="(en blanco)"/>
    <s v="99 - MULTIPROVINCIAL"/>
    <n v="0"/>
    <n v="0"/>
  </r>
  <r>
    <s v="2024"/>
    <x v="0"/>
    <x v="0"/>
    <x v="1"/>
    <x v="9"/>
    <x v="2"/>
    <s v="0203 - MINISTERIO DE DEFENSA"/>
    <s v="0001 - MINISTERIO DE DEFENSA"/>
    <x v="0"/>
    <x v="7"/>
    <x v="29"/>
    <x v="6"/>
    <x v="44"/>
    <s v="S"/>
    <s v="01 - CONSTRUCCIÓN VERJA PERIMETRAL INTELIGENTE FRONTERA REPÚBLICA DOMINICANA-HAITÍ"/>
    <s v="10 - FONDO GENERAL"/>
    <n v="14697"/>
    <s v="05 - DAJABON"/>
    <n v="0"/>
    <n v="51710587.079999998"/>
  </r>
  <r>
    <s v="2024"/>
    <x v="0"/>
    <x v="0"/>
    <x v="1"/>
    <x v="9"/>
    <x v="2"/>
    <s v="0205 - MINISTERIO DE HACIENDA"/>
    <s v="0003 - ADMINISTRACION GENERAL DE BIENES NACIONALES"/>
    <x v="0"/>
    <x v="0"/>
    <x v="2"/>
    <x v="6"/>
    <x v="44"/>
    <s v="N"/>
    <s v="00 - N/A"/>
    <s v="10 - FONDO GENERAL"/>
    <s v="(en blanco)"/>
    <s v="99 - MULTIPROVINCIAL"/>
    <n v="1500000000"/>
    <n v="0"/>
  </r>
  <r>
    <s v="2024"/>
    <x v="0"/>
    <x v="0"/>
    <x v="1"/>
    <x v="9"/>
    <x v="2"/>
    <s v="0205 - MINISTERIO DE HACIENDA"/>
    <s v="0003 - ADMINISTRACION GENERAL DE BIENES NACIONALES"/>
    <x v="0"/>
    <x v="0"/>
    <x v="2"/>
    <x v="6"/>
    <x v="44"/>
    <s v="N"/>
    <s v="00 - N/A"/>
    <s v="20 - FONDOS CON DESTINO ESPECÍFICO"/>
    <s v="(en blanco)"/>
    <s v="99 - MULTIPROVINCIAL"/>
    <n v="10000000"/>
    <n v="0"/>
  </r>
  <r>
    <s v="2024"/>
    <x v="0"/>
    <x v="0"/>
    <x v="1"/>
    <x v="9"/>
    <x v="2"/>
    <s v="0206 - MINISTERIO DE EDUCACIÓN"/>
    <s v="0001 - MINISTERIO DE EDUCACION"/>
    <x v="2"/>
    <x v="10"/>
    <x v="41"/>
    <x v="6"/>
    <x v="44"/>
    <s v="N"/>
    <s v="00 - N/A"/>
    <s v="10 - FONDO GENERAL"/>
    <s v="(en blanco)"/>
    <s v="99 - MULTIPROVINCIAL"/>
    <n v="0"/>
    <n v="0"/>
  </r>
  <r>
    <s v="2024"/>
    <x v="0"/>
    <x v="0"/>
    <x v="1"/>
    <x v="9"/>
    <x v="2"/>
    <s v="0206 - MINISTERIO DE EDUCACIÓN"/>
    <s v="0001 - MINISTERIO DE EDUCACION"/>
    <x v="2"/>
    <x v="10"/>
    <x v="42"/>
    <x v="6"/>
    <x v="44"/>
    <s v="N"/>
    <s v="00 - N/A"/>
    <s v="10 - FONDO GENERAL"/>
    <s v="(en blanco)"/>
    <s v="99 - MULTIPROVINCIAL"/>
    <n v="0"/>
    <n v="50430740.049999997"/>
  </r>
  <r>
    <s v="2024"/>
    <x v="0"/>
    <x v="0"/>
    <x v="1"/>
    <x v="9"/>
    <x v="2"/>
    <s v="0206 - MINISTERIO DE EDUCACIÓN"/>
    <s v="0001 - MINISTERIO DE EDUCACION"/>
    <x v="2"/>
    <x v="10"/>
    <x v="43"/>
    <x v="6"/>
    <x v="44"/>
    <s v="N"/>
    <s v="00 - N/A"/>
    <s v="10 - FONDO GENERAL"/>
    <s v="(en blanco)"/>
    <s v="99 - MULTIPROVINCIAL"/>
    <n v="0"/>
    <n v="71359264.109999999"/>
  </r>
  <r>
    <s v="2024"/>
    <x v="0"/>
    <x v="0"/>
    <x v="1"/>
    <x v="9"/>
    <x v="2"/>
    <s v="0206 - MINISTERIO DE EDUCACIÓN"/>
    <s v="0001 - MINISTERIO DE EDUCACION"/>
    <x v="2"/>
    <x v="10"/>
    <x v="40"/>
    <x v="6"/>
    <x v="41"/>
    <s v="N"/>
    <s v="00 - N/A"/>
    <s v="10 - FONDO GENERAL"/>
    <s v="(en blanco)"/>
    <s v="99 - MULTIPROVINCIAL"/>
    <n v="3600000"/>
    <n v="0"/>
  </r>
  <r>
    <s v="2024"/>
    <x v="0"/>
    <x v="0"/>
    <x v="1"/>
    <x v="9"/>
    <x v="2"/>
    <s v="0206 - MINISTERIO DE EDUCACIÓN"/>
    <s v="0007 - INSTITUTO NACIONAL DE FORMACIÓN Y CAPACITACIÓN MAGISTERIAL"/>
    <x v="2"/>
    <x v="10"/>
    <x v="40"/>
    <x v="6"/>
    <x v="44"/>
    <s v="N"/>
    <s v="00 - N/A"/>
    <s v="10 - FONDO GENERAL"/>
    <s v="(en blanco)"/>
    <s v="99 - MULTIPROVINCIAL"/>
    <n v="81807335"/>
    <n v="0"/>
  </r>
  <r>
    <s v="2024"/>
    <x v="0"/>
    <x v="0"/>
    <x v="1"/>
    <x v="9"/>
    <x v="2"/>
    <s v="0206 - MINISTERIO DE EDUCACIÓN"/>
    <s v="0008 - INSTITUTO SUPERIOR DE FORMACIÓN DOCENTE  SALOME UREÑA"/>
    <x v="2"/>
    <x v="10"/>
    <x v="24"/>
    <x v="6"/>
    <x v="41"/>
    <s v="N"/>
    <s v="00 - N/A"/>
    <s v="10 - FONDO GENERAL"/>
    <s v="(en blanco)"/>
    <s v="99 - MULTIPROVINCIAL"/>
    <n v="1000000"/>
    <n v="0"/>
  </r>
  <r>
    <s v="2024"/>
    <x v="0"/>
    <x v="0"/>
    <x v="1"/>
    <x v="9"/>
    <x v="2"/>
    <s v="0211 - MINISTERIO DE OBRAS PÚBLICAS Y COMUNICACIONES"/>
    <s v="0001 - MINISTERIO DE OBRAS PUBLICAS Y COMUNICACIONES"/>
    <x v="0"/>
    <x v="1"/>
    <x v="1"/>
    <x v="6"/>
    <x v="44"/>
    <s v="S"/>
    <s v="07 - CONSTRUCCIÓN PALACIO DE JUSTICIA DE SANTO DOMINGO ESTE"/>
    <s v="10 - FONDO GENERAL"/>
    <n v="13637"/>
    <s v="32 - SANTO DOMINGO"/>
    <n v="0"/>
    <n v="21622587.5"/>
  </r>
  <r>
    <s v="2024"/>
    <x v="0"/>
    <x v="0"/>
    <x v="1"/>
    <x v="9"/>
    <x v="2"/>
    <s v="0211 - MINISTERIO DE OBRAS PÚBLICAS Y COMUNICACIONES"/>
    <s v="0001 - MINISTERIO DE OBRAS PUBLICAS Y COMUNICACIONES"/>
    <x v="1"/>
    <x v="11"/>
    <x v="26"/>
    <x v="6"/>
    <x v="44"/>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x v="2"/>
    <s v="0211 - MINISTERIO DE OBRAS PÚBLICAS Y COMUNICACIONES"/>
    <s v="0001 - MINISTERIO DE OBRAS PUBLICAS Y COMUNICACIONES"/>
    <x v="1"/>
    <x v="11"/>
    <x v="26"/>
    <x v="6"/>
    <x v="44"/>
    <s v="S"/>
    <s v="06 - RECONSTRUCCIÓN CARRETERA HATO MAYOR - EL PUERTO, PROVINCIA HATO MAYOR"/>
    <s v="20 - FONDOS CON DESTINO ESPECÍFICO"/>
    <n v="12720"/>
    <s v="30 - HATO MAYOR"/>
    <n v="0"/>
    <n v="11584946"/>
  </r>
  <r>
    <s v="2024"/>
    <x v="0"/>
    <x v="0"/>
    <x v="1"/>
    <x v="9"/>
    <x v="2"/>
    <s v="0211 - MINISTERIO DE OBRAS PÚBLICAS Y COMUNICACIONES"/>
    <s v="0001 - MINISTERIO DE OBRAS PUBLICAS Y COMUNICACIONES"/>
    <x v="1"/>
    <x v="11"/>
    <x v="26"/>
    <x v="6"/>
    <x v="44"/>
    <s v="S"/>
    <s v="07 - CONSTRUCCIÓN BARRERA DE PROTECCIÓN MARINA, TRAMO VIAL, OBRAS CONEXAS Y COMPLEMENTARIAS EN NAGUA, PROVINCIA MARÍA TRINIDAD SANCHEZ."/>
    <s v="20 - FONDOS CON DESTINO ESPECÍFICO"/>
    <n v="14790"/>
    <s v="14 - MARIA TRINIDAD SANCHEZ"/>
    <n v="0"/>
    <n v="112080991"/>
  </r>
  <r>
    <s v="2024"/>
    <x v="0"/>
    <x v="0"/>
    <x v="1"/>
    <x v="9"/>
    <x v="2"/>
    <s v="0211 - MINISTERIO DE OBRAS PÚBLICAS Y COMUNICACIONES"/>
    <s v="0001 - MINISTERIO DE OBRAS PUBLICAS Y COMUNICACIONES"/>
    <x v="1"/>
    <x v="11"/>
    <x v="26"/>
    <x v="6"/>
    <x v="44"/>
    <s v="S"/>
    <s v="10 - CONSTRUCCIÓN DE PASO A DESNIVEL SOTERRADO EN LA INTERSECCIÓN DE LA AV. LUPERÓN CON AV. 27 DE FEBRERO, PROVINCIA SANTO DOMINGO"/>
    <s v="10 - FONDO GENERAL"/>
    <n v="16365"/>
    <s v="32 - SANTO DOMINGO"/>
    <n v="57840000"/>
    <n v="0"/>
  </r>
  <r>
    <s v="2024"/>
    <x v="0"/>
    <x v="0"/>
    <x v="1"/>
    <x v="9"/>
    <x v="2"/>
    <s v="0211 - MINISTERIO DE OBRAS PÚBLICAS Y COMUNICACIONES"/>
    <s v="0001 - MINISTERIO DE OBRAS PUBLICAS Y COMUNICACIONES"/>
    <x v="1"/>
    <x v="11"/>
    <x v="26"/>
    <x v="6"/>
    <x v="44"/>
    <s v="S"/>
    <s v="23 - RECONSTRUCCIÓN DEL PUENTE SABANETA DE CANGREJO SOBRE EL RIO CAMU, MUNICIPIOS VILLA MONTELLANO Y SOSUA, PROVINCIA PUERTO PLATA"/>
    <s v="50 - CRÉDITO INTERNO"/>
    <n v="15798"/>
    <s v="18 - PUERTO PLATA"/>
    <n v="0"/>
    <n v="6022100"/>
  </r>
  <r>
    <s v="2024"/>
    <x v="0"/>
    <x v="0"/>
    <x v="1"/>
    <x v="9"/>
    <x v="2"/>
    <s v="0211 - MINISTERIO DE OBRAS PÚBLICAS Y COMUNICACIONES"/>
    <s v="0001 - MINISTERIO DE OBRAS PUBLICAS Y COMUNICACIONES"/>
    <x v="1"/>
    <x v="11"/>
    <x v="26"/>
    <x v="6"/>
    <x v="44"/>
    <s v="S"/>
    <s v="27 - RECONSTRUCCIÓN DE LA CARRETERA ENRIQUILLO - PEDERNALES EN LAS PROVINCIAS BARAHONA Y PEDERNALES"/>
    <s v="10 - FONDO GENERAL"/>
    <n v="12631"/>
    <s v="16 - PEDERNALES"/>
    <n v="7984708"/>
    <n v="23682386.5"/>
  </r>
  <r>
    <s v="2024"/>
    <x v="0"/>
    <x v="0"/>
    <x v="1"/>
    <x v="9"/>
    <x v="2"/>
    <s v="0211 - MINISTERIO DE OBRAS PÚBLICAS Y COMUNICACIONES"/>
    <s v="0001 - MINISTERIO DE OBRAS PUBLICAS Y COMUNICACIONES"/>
    <x v="1"/>
    <x v="11"/>
    <x v="26"/>
    <x v="6"/>
    <x v="44"/>
    <s v="S"/>
    <s v="43 - RECONSTRUCCIÓN DE LA CARRETERA ENRIQUILLO - BARAHONA EN LA PROVINCIA BARAHONA"/>
    <s v="20 - FONDOS CON DESTINO ESPECÍFICO"/>
    <n v="12635"/>
    <s v="04 - BARAHONA"/>
    <n v="0"/>
    <n v="0"/>
  </r>
  <r>
    <s v="2024"/>
    <x v="0"/>
    <x v="0"/>
    <x v="1"/>
    <x v="9"/>
    <x v="2"/>
    <s v="0211 - MINISTERIO DE OBRAS PÚBLICAS Y COMUNICACIONES"/>
    <s v="0001 - MINISTERIO DE OBRAS PUBLICAS Y COMUNICACIONES"/>
    <x v="1"/>
    <x v="11"/>
    <x v="26"/>
    <x v="6"/>
    <x v="44"/>
    <s v="S"/>
    <s v="49 - CONSTRUCCIÓN DE LA AVENIDA CIRCUNVALACIÓN DE SAN FRANCISCO DE MACORÍS, PROVINCIA DUARTE"/>
    <s v="10 - FONDO GENERAL"/>
    <n v="13839"/>
    <s v="06 - DUARTE"/>
    <n v="0"/>
    <n v="0"/>
  </r>
  <r>
    <s v="2024"/>
    <x v="0"/>
    <x v="0"/>
    <x v="1"/>
    <x v="9"/>
    <x v="2"/>
    <s v="0211 - MINISTERIO DE OBRAS PÚBLICAS Y COMUNICACIONES"/>
    <s v="0001 - MINISTERIO DE OBRAS PUBLICAS Y COMUNICACIONES"/>
    <x v="1"/>
    <x v="11"/>
    <x v="26"/>
    <x v="6"/>
    <x v="44"/>
    <s v="S"/>
    <s v="51 - RECONSTRUCCIÓN AVENIDA ECOLÓGICA HASTA LA CIUDAD JUAN BOSCH, SANTO DOMINGO"/>
    <s v="10 - FONDO GENERAL"/>
    <n v="13633"/>
    <s v="32 - SANTO DOMINGO"/>
    <n v="15564185"/>
    <n v="12147400.25"/>
  </r>
  <r>
    <s v="2024"/>
    <x v="0"/>
    <x v="0"/>
    <x v="1"/>
    <x v="9"/>
    <x v="2"/>
    <s v="0211 - MINISTERIO DE OBRAS PÚBLICAS Y COMUNICACIONES"/>
    <s v="0001 - MINISTERIO DE OBRAS PUBLICAS Y COMUNICACIONES"/>
    <x v="1"/>
    <x v="11"/>
    <x v="26"/>
    <x v="6"/>
    <x v="44"/>
    <s v="S"/>
    <s v="54 - CONSTRUCCIÓN AVENIDA DEL NUEVO CAMINO"/>
    <s v="10 - FONDO GENERAL"/>
    <n v="14109"/>
    <s v="32 - SANTO DOMINGO"/>
    <n v="3112837"/>
    <n v="149585365.66999999"/>
  </r>
  <r>
    <s v="2024"/>
    <x v="0"/>
    <x v="0"/>
    <x v="1"/>
    <x v="9"/>
    <x v="2"/>
    <s v="0211 - MINISTERIO DE OBRAS PÚBLICAS Y COMUNICACIONES"/>
    <s v="0001 - MINISTERIO DE OBRAS PUBLICAS Y COMUNICACIONES"/>
    <x v="1"/>
    <x v="11"/>
    <x v="26"/>
    <x v="6"/>
    <x v="44"/>
    <s v="S"/>
    <s v="56 - CONSTRUCCIÓN DE AV. CIRCUNVALACIÓN NORTE EN EL MUNICIPIO VILLA BISONÓ (NAVARRETE), PROVINCIA SANTIAGO"/>
    <s v="10 - FONDO GENERAL"/>
    <n v="14807"/>
    <s v="25 - SANTIAGO"/>
    <n v="15564185"/>
    <n v="0"/>
  </r>
  <r>
    <s v="2024"/>
    <x v="0"/>
    <x v="0"/>
    <x v="1"/>
    <x v="9"/>
    <x v="2"/>
    <s v="0211 - MINISTERIO DE OBRAS PÚBLICAS Y COMUNICACIONES"/>
    <s v="0001 - MINISTERIO DE OBRAS PUBLICAS Y COMUNICACIONES"/>
    <x v="1"/>
    <x v="11"/>
    <x v="26"/>
    <x v="6"/>
    <x v="44"/>
    <s v="S"/>
    <s v="77 - AMPLIACIÓN AV. PRESIDENTE ANTONIO GUZMÁN DESDE UNIVERSIDAD ISA HASTA EL CRUCE ALTO DEL YAQUE Y LA CANELA, SANTIAGO DE LOS CABALLERO"/>
    <s v="10 - FONDO GENERAL"/>
    <n v="14921"/>
    <s v="25 - SANTIAGO"/>
    <n v="1556418"/>
    <n v="0"/>
  </r>
  <r>
    <s v="2024"/>
    <x v="0"/>
    <x v="0"/>
    <x v="1"/>
    <x v="9"/>
    <x v="2"/>
    <s v="0211 - MINISTERIO DE OBRAS PÚBLICAS Y COMUNICACIONES"/>
    <s v="0001 - MINISTERIO DE OBRAS PUBLICAS Y COMUNICACIONES"/>
    <x v="1"/>
    <x v="11"/>
    <x v="26"/>
    <x v="6"/>
    <x v="44"/>
    <s v="S"/>
    <s v="78 - AMPLIACIÓN AVENIDA ARROYO HONDO DESDE LA AVENIDA YAPUR DUMIT HASTA LA CIRCUNVALACION NORTE, SANTIAGO DE LOS CABALLEROS"/>
    <s v="10 - FONDO GENERAL"/>
    <n v="14933"/>
    <s v="25 - SANTIAGO"/>
    <n v="6225674"/>
    <n v="0"/>
  </r>
  <r>
    <s v="2024"/>
    <x v="0"/>
    <x v="0"/>
    <x v="1"/>
    <x v="9"/>
    <x v="2"/>
    <s v="0211 - MINISTERIO DE OBRAS PÚBLICAS Y COMUNICACIONES"/>
    <s v="0001 - MINISTERIO DE OBRAS PUBLICAS Y COMUNICACIONES"/>
    <x v="1"/>
    <x v="11"/>
    <x v="26"/>
    <x v="6"/>
    <x v="44"/>
    <s v="S"/>
    <s v="98 - RECONSTRUCCIÓN DE 22KM DEL TRAMO CARRETERO EL CERCADO-HONDO VALLE, PROVINCIAS SAN JUAN Y ELIAS PIÑA"/>
    <s v="20 - FONDOS CON DESTINO ESPECÍFICO"/>
    <n v="14948"/>
    <s v="07 - ELIAS PINA"/>
    <n v="0"/>
    <n v="0"/>
  </r>
  <r>
    <s v="2024"/>
    <x v="0"/>
    <x v="0"/>
    <x v="1"/>
    <x v="9"/>
    <x v="2"/>
    <s v="0211 - MINISTERIO DE OBRAS PÚBLICAS Y COMUNICACIONES"/>
    <s v="0001 - MINISTERIO DE OBRAS PUBLICAS Y COMUNICACIONES"/>
    <x v="1"/>
    <x v="11"/>
    <x v="26"/>
    <x v="6"/>
    <x v="44"/>
    <s v="S"/>
    <s v="88 - CONSTRUCCIÓN  DEL TRAMO DE CARRETERA ENLACE VIAL ESTANCIA NUEVA HASTA EL CRUCE DE CHERO MUNICIPIO MOCA, PROVINCIA ESPAILLAT"/>
    <s v="10 - FONDO GENERAL"/>
    <n v="16337"/>
    <s v="09 - ESPAILLAT"/>
    <n v="0"/>
    <n v="155898499.88999999"/>
  </r>
  <r>
    <s v="2024"/>
    <x v="0"/>
    <x v="0"/>
    <x v="1"/>
    <x v="9"/>
    <x v="2"/>
    <s v="0211 - MINISTERIO DE OBRAS PÚBLICAS Y COMUNICACIONES"/>
    <s v="0001 - MINISTERIO DE OBRAS PUBLICAS Y COMUNICACIONES"/>
    <x v="1"/>
    <x v="11"/>
    <x v="26"/>
    <x v="6"/>
    <x v="44"/>
    <s v="S"/>
    <s v="94 - RECONSTRUCCIÓN RECONSTRUCCIÓN CARRETERA JARABACOA (DESDE C/ FEDERICO BASILIS) HASTA JUNUMUCÚ, MUNICIPIO JARABACOA, PROVINCIA LA VEGA"/>
    <s v="10 - FONDO GENERAL"/>
    <n v="16378"/>
    <s v="13 - LA VEGA"/>
    <n v="0"/>
    <n v="0"/>
  </r>
  <r>
    <s v="2024"/>
    <x v="0"/>
    <x v="0"/>
    <x v="1"/>
    <x v="9"/>
    <x v="2"/>
    <s v="0211 - MINISTERIO DE OBRAS PÚBLICAS Y COMUNICACIONES"/>
    <s v="0001 - MINISTERIO DE OBRAS PUBLICAS Y COMUNICACIONES"/>
    <x v="1"/>
    <x v="11"/>
    <x v="26"/>
    <x v="6"/>
    <x v="44"/>
    <s v="S"/>
    <s v="35 - CONSTRUCCIÓN CIRCUNVALACION LA OTRA BANDA (ENTRE LAS CARRETERAS HIGUEY - LA OTRA BANDA -VERON), PROVINCIA LA ALTAGRACIA"/>
    <s v="20 - FONDOS CON DESTINO ESPECÍFICO"/>
    <n v="14305"/>
    <s v="11 - LA ALTAGRACIA"/>
    <n v="0"/>
    <n v="67653114.75999999"/>
  </r>
  <r>
    <s v="2024"/>
    <x v="0"/>
    <x v="0"/>
    <x v="1"/>
    <x v="9"/>
    <x v="2"/>
    <s v="0211 - MINISTERIO DE OBRAS PÚBLICAS Y COMUNICACIONES"/>
    <s v="0001 - MINISTERIO DE OBRAS PUBLICAS Y COMUNICACIONES"/>
    <x v="1"/>
    <x v="11"/>
    <x v="26"/>
    <x v="6"/>
    <x v="44"/>
    <s v="S"/>
    <s v="13 - RECONSTRUCCIÓN ENTRADA DE ACCESO A LA PROVINCIA SAMANÁ"/>
    <s v="10 - FONDO GENERAL"/>
    <n v="13946"/>
    <s v="20 - SAMANA"/>
    <n v="0"/>
    <n v="14602547"/>
  </r>
  <r>
    <s v="2024"/>
    <x v="0"/>
    <x v="0"/>
    <x v="1"/>
    <x v="9"/>
    <x v="2"/>
    <s v="0211 - MINISTERIO DE OBRAS PÚBLICAS Y COMUNICACIONES"/>
    <s v="0003 - OFICINA PARA EL REORDENAMIENTO DEL TRANSPORTE"/>
    <x v="1"/>
    <x v="11"/>
    <x v="59"/>
    <x v="6"/>
    <x v="44"/>
    <s v="S"/>
    <s v="02 - AMPLIACIÓN DEL SERVICIO DE LA LINEA 1 DEL METRO DE SANTO DOMINGO"/>
    <s v="10 - FONDO GENERAL"/>
    <n v="14054"/>
    <s v="32 - SANTO DOMINGO"/>
    <n v="50000000"/>
    <n v="4180322"/>
  </r>
  <r>
    <s v="2024"/>
    <x v="0"/>
    <x v="0"/>
    <x v="1"/>
    <x v="9"/>
    <x v="2"/>
    <s v="0211 - MINISTERIO DE OBRAS PÚBLICAS Y COMUNICACIONES"/>
    <s v="0003 - OFICINA PARA EL REORDENAMIENTO DEL TRANSPORTE"/>
    <x v="1"/>
    <x v="11"/>
    <x v="59"/>
    <x v="6"/>
    <x v="44"/>
    <s v="S"/>
    <s v="03 - CONSTRUCCIÓN LÍNEA 2C DEL METRO DE SANTO DOMINGO TRAMOS:  ALCARRIZOS- LUPERÓN"/>
    <s v="10 - FONDO GENERAL"/>
    <n v="14558"/>
    <s v="32 - SANTO DOMINGO"/>
    <n v="0"/>
    <n v="261015059.18000001"/>
  </r>
  <r>
    <s v="2024"/>
    <x v="0"/>
    <x v="0"/>
    <x v="1"/>
    <x v="9"/>
    <x v="2"/>
    <s v="0211 - MINISTERIO DE OBRAS PÚBLICAS Y COMUNICACIONES"/>
    <s v="0003 - OFICINA PARA EL REORDENAMIENTO DEL TRANSPORTE"/>
    <x v="1"/>
    <x v="11"/>
    <x v="59"/>
    <x v="6"/>
    <x v="44"/>
    <s v="S"/>
    <s v="04 - CONSTRUCCIÓN DE LA LÍNEA 1B DEL METRO DE SANTO DOMINGO, TRAMO VILLA MELLA - PUNTA, SANTO DOMINGO NORTE"/>
    <s v="10 - FONDO GENERAL"/>
    <n v="15024"/>
    <s v="32 - SANTO DOMINGO"/>
    <n v="249000000"/>
    <n v="0"/>
  </r>
  <r>
    <s v="2024"/>
    <x v="0"/>
    <x v="0"/>
    <x v="1"/>
    <x v="9"/>
    <x v="2"/>
    <s v="0213 - MINISTERIO DE TURISMO"/>
    <s v="0002 - COMITE EJECUTOR DE INFRAESTRUCTA EN ZONAS TURISTICAS (CEIZTUR)"/>
    <x v="1"/>
    <x v="17"/>
    <x v="65"/>
    <x v="6"/>
    <x v="44"/>
    <s v="N"/>
    <s v="00 - N/A"/>
    <s v="20 - FONDOS CON DESTINO ESPECÍFICO"/>
    <s v="(en blanco)"/>
    <s v="99 - MULTIPROVINCIAL"/>
    <n v="15000000"/>
    <n v="0"/>
  </r>
  <r>
    <s v="2024"/>
    <x v="0"/>
    <x v="0"/>
    <x v="1"/>
    <x v="9"/>
    <x v="2"/>
    <s v="0216 - MINISTERIO DE CULTURA"/>
    <s v="0006 - DIRECCIÓN GENERAL DE MUSEOS"/>
    <x v="2"/>
    <x v="8"/>
    <x v="20"/>
    <x v="6"/>
    <x v="41"/>
    <s v="N"/>
    <s v="00 - N/A"/>
    <s v="10 - FONDO GENERAL"/>
    <s v="(en blanco)"/>
    <s v="99 - MULTIPROVINCIAL"/>
    <n v="670000"/>
    <n v="0"/>
  </r>
  <r>
    <s v="2024"/>
    <x v="0"/>
    <x v="0"/>
    <x v="1"/>
    <x v="9"/>
    <x v="2"/>
    <s v="0223 - MINISTERIO DE LA VIVIENDA, HABITAT Y EDIFICACIONES (MIVHED)"/>
    <s v="0001 - MINISTERIO DE LA VIVIENDA, HABITAT Y EDIFICACIONES (MIVHED)"/>
    <x v="0"/>
    <x v="1"/>
    <x v="1"/>
    <x v="6"/>
    <x v="44"/>
    <s v="S"/>
    <s v="60 - CONSTRUCCIÓN CIUDAD JUDICIAL MUNICIPIO SANTO DOMINGO OESTE, PROVINCIA SANTO DOMINGO"/>
    <s v="10 - FONDO GENERAL"/>
    <n v="15005"/>
    <s v="32 - SANTO DOMINGO"/>
    <n v="10000000"/>
    <n v="0"/>
  </r>
  <r>
    <s v="2024"/>
    <x v="0"/>
    <x v="0"/>
    <x v="1"/>
    <x v="9"/>
    <x v="2"/>
    <s v="0223 - MINISTERIO DE LA VIVIENDA, HABITAT Y EDIFICACIONES (MIVHED)"/>
    <s v="0001 - MINISTERIO DE LA VIVIENDA, HABITAT Y EDIFICACIONES (MIVHED)"/>
    <x v="2"/>
    <x v="14"/>
    <x v="58"/>
    <x v="6"/>
    <x v="44"/>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x v="2"/>
    <s v="0223 - MINISTERIO DE LA VIVIENDA, HABITAT Y EDIFICACIONES (MIVHED)"/>
    <s v="0001 - MINISTERIO DE LA VIVIENDA, HABITAT Y EDIFICACIONES (MIVHED)"/>
    <x v="2"/>
    <x v="10"/>
    <x v="24"/>
    <x v="6"/>
    <x v="44"/>
    <s v="S"/>
    <s v="23 - CONSTRUCCIÓN CENTRO UNIVERSITARIO REGIONAL UASD, COTUÍ, PROVINCIA SÁNCHEZ RAMÍREZ"/>
    <s v="50 - CRÉDITO INTERNO"/>
    <n v="14720"/>
    <s v="24 - SANCHEZ RAMIREZ"/>
    <n v="0"/>
    <n v="0"/>
  </r>
  <r>
    <s v="2024"/>
    <x v="0"/>
    <x v="0"/>
    <x v="1"/>
    <x v="9"/>
    <x v="2"/>
    <s v="0223 - MINISTERIO DE LA VIVIENDA, HABITAT Y EDIFICACIONES (MIVHED)"/>
    <s v="0001 - MINISTERIO DE LA VIVIENDA, HABITAT Y EDIFICACIONES (MIVHED)"/>
    <x v="2"/>
    <x v="10"/>
    <x v="24"/>
    <x v="6"/>
    <x v="44"/>
    <s v="S"/>
    <s v="44 - CONSTRUCCIÓN CENTRO UNIVESITARIO REGIONAL UASD PROVINCIA SANTIAGO RODRIGUEZ"/>
    <s v="10 - FONDO GENERAL"/>
    <n v="14637"/>
    <s v="26 - SANTIAGO RODRIGUEZ"/>
    <n v="0"/>
    <n v="5164117"/>
  </r>
  <r>
    <s v="2024"/>
    <x v="0"/>
    <x v="0"/>
    <x v="1"/>
    <x v="9"/>
    <x v="7"/>
    <s v="0404 - DEFENSOR DEL PUEBLO"/>
    <s v="0001 - DEFENSOR DEL PUEBLO"/>
    <x v="0"/>
    <x v="1"/>
    <x v="1"/>
    <x v="6"/>
    <x v="41"/>
    <s v="N"/>
    <s v="00 - N/A"/>
    <s v="10 - FONDO GENERAL"/>
    <s v="(en blanco)"/>
    <s v="99 - MULTIPROVINCIAL"/>
    <n v="10000"/>
    <n v="0"/>
  </r>
  <r>
    <s v="2024"/>
    <x v="0"/>
    <x v="0"/>
    <x v="1"/>
    <x v="10"/>
    <x v="2"/>
    <s v="0201 - PRESIDENCIA DE LA REPÚBLICA"/>
    <s v="0001 - MINISTERIO DE LA PRESIDENCIA"/>
    <x v="0"/>
    <x v="0"/>
    <x v="2"/>
    <x v="7"/>
    <x v="46"/>
    <s v="N"/>
    <s v="00 - N/A"/>
    <s v="10 - FONDO GENERAL"/>
    <s v="(en blanco)"/>
    <s v="99 - MULTIPROVINCIAL"/>
    <n v="30000000"/>
    <n v="14662500"/>
  </r>
  <r>
    <s v="2024"/>
    <x v="0"/>
    <x v="0"/>
    <x v="1"/>
    <x v="10"/>
    <x v="2"/>
    <s v="0201 - PRESIDENCIA DE LA REPÚBLICA"/>
    <s v="0001 - MINISTERIO DE LA PRESIDENCIA"/>
    <x v="1"/>
    <x v="11"/>
    <x v="59"/>
    <x v="7"/>
    <x v="47"/>
    <s v="N"/>
    <s v="00 - N/A"/>
    <s v="10 - FONDO GENERAL"/>
    <s v="(en blanco)"/>
    <s v="99 - MULTIPROVINCIAL"/>
    <n v="13000749992"/>
    <n v="11300000000"/>
  </r>
  <r>
    <s v="2024"/>
    <x v="0"/>
    <x v="0"/>
    <x v="1"/>
    <x v="10"/>
    <x v="2"/>
    <s v="0201 - PRESIDENCIA DE LA REPÚBLICA"/>
    <s v="0001 - MINISTERIO DE LA PRESIDENCIA"/>
    <x v="1"/>
    <x v="11"/>
    <x v="59"/>
    <x v="7"/>
    <x v="47"/>
    <s v="N"/>
    <s v="00 - N/A"/>
    <s v="60 - CREDITO EXTERNO"/>
    <s v="(en blanco)"/>
    <s v="99 - MULTIPROVINCIAL"/>
    <n v="16026500008"/>
    <n v="0"/>
  </r>
  <r>
    <s v="2024"/>
    <x v="0"/>
    <x v="0"/>
    <x v="1"/>
    <x v="10"/>
    <x v="2"/>
    <s v="0201 - PRESIDENCIA DE LA REPÚBLICA"/>
    <s v="0001 - MINISTERIO DE LA PRESIDENCIA"/>
    <x v="1"/>
    <x v="11"/>
    <x v="60"/>
    <x v="7"/>
    <x v="46"/>
    <s v="N"/>
    <s v="00 - N/A"/>
    <s v="10 - FONDO GENERAL"/>
    <s v="(en blanco)"/>
    <s v="99 - MULTIPROVINCIAL"/>
    <n v="0"/>
    <n v="800000000"/>
  </r>
  <r>
    <s v="2024"/>
    <x v="0"/>
    <x v="0"/>
    <x v="1"/>
    <x v="10"/>
    <x v="2"/>
    <s v="0201 - PRESIDENCIA DE LA REPÚBLICA"/>
    <s v="0001 - SECRETARIADO ADMINISTRATIVO DE LA PRESIDENCIA"/>
    <x v="0"/>
    <x v="0"/>
    <x v="2"/>
    <x v="7"/>
    <x v="48"/>
    <s v="N"/>
    <s v="00 - N/A"/>
    <s v="10 - FONDO GENERAL"/>
    <s v="(en blanco)"/>
    <s v="99 - MULTIPROVINCIAL"/>
    <n v="0"/>
    <n v="12170000"/>
  </r>
  <r>
    <s v="2024"/>
    <x v="0"/>
    <x v="0"/>
    <x v="1"/>
    <x v="10"/>
    <x v="2"/>
    <s v="0201 - PRESIDENCIA DE LA REPÚBLICA"/>
    <s v="0001 - SECRETARIADO ADMINISTRATIVO DE LA PRESIDENCIA"/>
    <x v="0"/>
    <x v="0"/>
    <x v="93"/>
    <x v="7"/>
    <x v="49"/>
    <s v="N"/>
    <s v="00 - N/A"/>
    <s v="10 - FONDO GENERAL"/>
    <s v="(en blanco)"/>
    <s v="99 - MULTIPROVINCIAL"/>
    <n v="0"/>
    <n v="557064758.17999995"/>
  </r>
  <r>
    <s v="2024"/>
    <x v="0"/>
    <x v="0"/>
    <x v="1"/>
    <x v="10"/>
    <x v="2"/>
    <s v="0201 - PRESIDENCIA DE LA REPÚBLICA"/>
    <s v="0001 - SECRETARIADO ADMINISTRATIVO DE LA PRESIDENCIA"/>
    <x v="0"/>
    <x v="1"/>
    <x v="25"/>
    <x v="7"/>
    <x v="49"/>
    <s v="N"/>
    <s v="00 - N/A"/>
    <s v="10 - FONDO GENERAL"/>
    <s v="(en blanco)"/>
    <s v="99 - MULTIPROVINCIAL"/>
    <n v="0"/>
    <n v="13027901"/>
  </r>
  <r>
    <s v="2024"/>
    <x v="0"/>
    <x v="0"/>
    <x v="1"/>
    <x v="10"/>
    <x v="2"/>
    <s v="0201 - PRESIDENCIA DE LA REPÚBLICA"/>
    <s v="0001 - SECRETARIADO ADMINISTRATIVO DE LA PRESIDENCIA"/>
    <x v="0"/>
    <x v="1"/>
    <x v="18"/>
    <x v="7"/>
    <x v="50"/>
    <s v="N"/>
    <s v="00 - N/A"/>
    <s v="10 - FONDO GENERAL"/>
    <s v="(en blanco)"/>
    <s v="99 - MULTIPROVINCIAL"/>
    <n v="0"/>
    <n v="43000000"/>
  </r>
  <r>
    <s v="2024"/>
    <x v="0"/>
    <x v="0"/>
    <x v="1"/>
    <x v="10"/>
    <x v="2"/>
    <s v="0201 - PRESIDENCIA DE LA REPÚBLICA"/>
    <s v="0001 - SECRETARIADO ADMINISTRATIVO DE LA PRESIDENCIA"/>
    <x v="1"/>
    <x v="12"/>
    <x v="32"/>
    <x v="7"/>
    <x v="48"/>
    <s v="N"/>
    <s v="00 - N/A"/>
    <s v="10 - FONDO GENERAL"/>
    <s v="(en blanco)"/>
    <s v="99 - MULTIPROVINCIAL"/>
    <n v="0"/>
    <n v="8206492.1399999997"/>
  </r>
  <r>
    <s v="2024"/>
    <x v="0"/>
    <x v="0"/>
    <x v="1"/>
    <x v="10"/>
    <x v="2"/>
    <s v="0201 - PRESIDENCIA DE LA REPÚBLICA"/>
    <s v="0001 - SECRETARIADO ADMINISTRATIVO DE LA PRESIDENCIA"/>
    <x v="3"/>
    <x v="6"/>
    <x v="82"/>
    <x v="7"/>
    <x v="46"/>
    <s v="N"/>
    <s v="00 - N/A"/>
    <s v="10 - FONDO GENERAL"/>
    <s v="(en blanco)"/>
    <s v="99 - MULTIPROVINCIAL"/>
    <n v="0"/>
    <n v="15213507.5"/>
  </r>
  <r>
    <s v="2024"/>
    <x v="0"/>
    <x v="0"/>
    <x v="1"/>
    <x v="10"/>
    <x v="2"/>
    <s v="0201 - PRESIDENCIA DE LA REPÚBLICA"/>
    <s v="0001 - SECRETARIADO ADMINISTRATIVO DE LA PRESIDENCIA"/>
    <x v="2"/>
    <x v="8"/>
    <x v="34"/>
    <x v="7"/>
    <x v="48"/>
    <s v="N"/>
    <s v="00 - N/A"/>
    <s v="10 - FONDO GENERAL"/>
    <s v="(en blanco)"/>
    <s v="99 - MULTIPROVINCIAL"/>
    <n v="0"/>
    <n v="167988460.16"/>
  </r>
  <r>
    <s v="2024"/>
    <x v="0"/>
    <x v="0"/>
    <x v="1"/>
    <x v="10"/>
    <x v="2"/>
    <s v="0201 - PRESIDENCIA DE LA REPÚBLICA"/>
    <s v="0001 - SECRETARIADO ADMINISTRATIVO DE LA PRESIDENCIA"/>
    <x v="2"/>
    <x v="8"/>
    <x v="20"/>
    <x v="7"/>
    <x v="48"/>
    <s v="N"/>
    <s v="00 - N/A"/>
    <s v="10 - FONDO GENERAL"/>
    <s v="(en blanco)"/>
    <s v="99 - MULTIPROVINCIAL"/>
    <n v="0"/>
    <n v="4815548"/>
  </r>
  <r>
    <s v="2024"/>
    <x v="0"/>
    <x v="0"/>
    <x v="1"/>
    <x v="10"/>
    <x v="2"/>
    <s v="0201 - PRESIDENCIA DE LA REPÚBLICA"/>
    <s v="0001 - SECRETARIADO ADMINISTRATIVO DE LA PRESIDENCIA"/>
    <x v="2"/>
    <x v="8"/>
    <x v="94"/>
    <x v="7"/>
    <x v="48"/>
    <s v="N"/>
    <s v="00 - N/A"/>
    <s v="10 - FONDO GENERAL"/>
    <s v="(en blanco)"/>
    <s v="99 - MULTIPROVINCIAL"/>
    <n v="0"/>
    <n v="252590032.48999998"/>
  </r>
  <r>
    <s v="2024"/>
    <x v="0"/>
    <x v="0"/>
    <x v="1"/>
    <x v="10"/>
    <x v="2"/>
    <s v="0201 - PRESIDENCIA DE LA REPÚBLICA"/>
    <s v="0001 - SECRETARIADO ADMINISTRATIVO DE LA PRESIDENCIA"/>
    <x v="2"/>
    <x v="10"/>
    <x v="24"/>
    <x v="7"/>
    <x v="48"/>
    <s v="N"/>
    <s v="00 - N/A"/>
    <s v="10 - FONDO GENERAL"/>
    <s v="(en blanco)"/>
    <s v="99 - MULTIPROVINCIAL"/>
    <n v="0"/>
    <n v="166368112.06999999"/>
  </r>
  <r>
    <s v="2024"/>
    <x v="0"/>
    <x v="0"/>
    <x v="1"/>
    <x v="10"/>
    <x v="2"/>
    <s v="0201 - PRESIDENCIA DE LA REPÚBLICA"/>
    <s v="0001 - SECRETARIADO ADMINISTRATIVO DE LA PRESIDENCIA"/>
    <x v="2"/>
    <x v="4"/>
    <x v="6"/>
    <x v="7"/>
    <x v="48"/>
    <s v="N"/>
    <s v="00 - N/A"/>
    <s v="10 - FONDO GENERAL"/>
    <s v="(en blanco)"/>
    <s v="99 - MULTIPROVINCIAL"/>
    <n v="0"/>
    <n v="10748714.91"/>
  </r>
  <r>
    <s v="2024"/>
    <x v="0"/>
    <x v="0"/>
    <x v="1"/>
    <x v="10"/>
    <x v="2"/>
    <s v="0201 - PRESIDENCIA DE LA REPÚBLICA"/>
    <s v="0010 - CONSEJO NACIONAL DE LA PERSONA ENVEJECIENTE"/>
    <x v="2"/>
    <x v="4"/>
    <x v="6"/>
    <x v="7"/>
    <x v="48"/>
    <s v="N"/>
    <s v="00 - N/A"/>
    <s v="10 - FONDO GENERAL"/>
    <s v="(en blanco)"/>
    <s v="99 - MULTIPROVINCIAL"/>
    <n v="0"/>
    <n v="5540171.1600000001"/>
  </r>
  <r>
    <s v="2024"/>
    <x v="0"/>
    <x v="0"/>
    <x v="1"/>
    <x v="10"/>
    <x v="2"/>
    <s v="0202 - MINISTERIO DE  INTERIOR Y POLICÍA"/>
    <s v="0001 - MINISTERIO DE INTERIOR Y POLICIA"/>
    <x v="0"/>
    <x v="0"/>
    <x v="2"/>
    <x v="7"/>
    <x v="49"/>
    <s v="N"/>
    <s v="00 - N/A"/>
    <s v="10 - FONDO GENERAL"/>
    <s v="(en blanco)"/>
    <s v="99 - MULTIPROVINCIAL"/>
    <n v="0"/>
    <n v="3000000"/>
  </r>
  <r>
    <s v="2024"/>
    <x v="0"/>
    <x v="0"/>
    <x v="1"/>
    <x v="10"/>
    <x v="2"/>
    <s v="0202 - MINISTERIO DE  INTERIOR Y POLICÍA"/>
    <s v="0001 - MINISTERIO DE INTERIOR Y POLICIA"/>
    <x v="0"/>
    <x v="0"/>
    <x v="93"/>
    <x v="7"/>
    <x v="49"/>
    <s v="N"/>
    <s v="00 - N/A"/>
    <s v="20 - FONDOS CON DESTINO ESPECÍFICO"/>
    <s v="(en blanco)"/>
    <s v="99 - MULTIPROVINCIAL"/>
    <n v="8986100354"/>
    <n v="4493043108"/>
  </r>
  <r>
    <s v="2024"/>
    <x v="0"/>
    <x v="0"/>
    <x v="1"/>
    <x v="10"/>
    <x v="2"/>
    <s v="0202 - MINISTERIO DE  INTERIOR Y POLICÍA"/>
    <s v="0001 - POLICIA NACIONAL"/>
    <x v="0"/>
    <x v="1"/>
    <x v="22"/>
    <x v="7"/>
    <x v="47"/>
    <s v="N"/>
    <s v="00 - N/A"/>
    <s v="10 - FONDO GENERAL"/>
    <s v="(en blanco)"/>
    <s v="99 - MULTIPROVINCIAL"/>
    <n v="100000000"/>
    <n v="70000000"/>
  </r>
  <r>
    <s v="2024"/>
    <x v="0"/>
    <x v="0"/>
    <x v="1"/>
    <x v="10"/>
    <x v="2"/>
    <s v="0204 - MINISTERIO DE RELACIONES EXTERIORES"/>
    <s v="0001 - MINISTERIO DE RELACIONES EXTERIORES"/>
    <x v="0"/>
    <x v="13"/>
    <x v="37"/>
    <x v="7"/>
    <x v="50"/>
    <s v="N"/>
    <s v="00 - N/A"/>
    <s v="10 - FONDO GENERAL"/>
    <s v="(en blanco)"/>
    <s v="99 - MULTIPROVINCIAL"/>
    <n v="0"/>
    <n v="17430697.829999998"/>
  </r>
  <r>
    <s v="2024"/>
    <x v="0"/>
    <x v="0"/>
    <x v="1"/>
    <x v="10"/>
    <x v="2"/>
    <s v="0205 - MINISTERIO DE HACIENDA"/>
    <s v="0001 - MINISTERIO DE HACIENDA"/>
    <x v="0"/>
    <x v="0"/>
    <x v="2"/>
    <x v="7"/>
    <x v="46"/>
    <s v="N"/>
    <s v="00 - N/A"/>
    <s v="60 - CREDITO EXTERNO"/>
    <s v="(en blanco)"/>
    <s v="99 - MULTIPROVINCIAL"/>
    <n v="530422760"/>
    <n v="19381649.82"/>
  </r>
  <r>
    <s v="2024"/>
    <x v="0"/>
    <x v="0"/>
    <x v="1"/>
    <x v="10"/>
    <x v="2"/>
    <s v="0206 - MINISTERIO DE EDUCACIÓN"/>
    <s v="0001 - MINISTERIO DE EDUCACION"/>
    <x v="2"/>
    <x v="10"/>
    <x v="41"/>
    <x v="7"/>
    <x v="46"/>
    <s v="N"/>
    <s v="00 - N/A"/>
    <s v="10 - FONDO GENERAL"/>
    <s v="(en blanco)"/>
    <s v="99 - MULTIPROVINCIAL"/>
    <n v="412049068"/>
    <n v="117785658.31"/>
  </r>
  <r>
    <s v="2024"/>
    <x v="0"/>
    <x v="0"/>
    <x v="1"/>
    <x v="10"/>
    <x v="2"/>
    <s v="0207 - MINISTERIO DE SALUD PÚBLICA Y ASISTENCIA SOCIAL"/>
    <s v="0001 - MINISTERIO DE SALUD PUBLICA Y ASISTENCIA SOCIAL"/>
    <x v="2"/>
    <x v="14"/>
    <x v="54"/>
    <x v="7"/>
    <x v="47"/>
    <s v="N"/>
    <s v="00 - N/A"/>
    <s v="10 - FONDO GENERAL"/>
    <s v="(en blanco)"/>
    <s v="99 - MULTIPROVINCIAL"/>
    <n v="7505310000"/>
    <n v="5388052309.75"/>
  </r>
  <r>
    <s v="2024"/>
    <x v="0"/>
    <x v="0"/>
    <x v="1"/>
    <x v="10"/>
    <x v="2"/>
    <s v="0207 - MINISTERIO DE SALUD PÚBLICA Y ASISTENCIA SOCIAL"/>
    <s v="0001 - MINISTERIO DE SALUD PUBLICA Y ASISTENCIA SOCIAL"/>
    <x v="2"/>
    <x v="14"/>
    <x v="54"/>
    <x v="7"/>
    <x v="47"/>
    <s v="N"/>
    <s v="00 - N/A"/>
    <s v="50 - CRÉDITO INTERNO"/>
    <s v="(en blanco)"/>
    <s v="99 - MULTIPROVINCIAL"/>
    <n v="2500000000"/>
    <n v="1772539080.8600001"/>
  </r>
  <r>
    <s v="2024"/>
    <x v="0"/>
    <x v="0"/>
    <x v="1"/>
    <x v="10"/>
    <x v="2"/>
    <s v="0207 - MINISTERIO DE SALUD PÚBLICA Y ASISTENCIA SOCIAL"/>
    <s v="0001 - MINISTERIO DE SALUD PUBLICA Y ASISTENCIA SOCIAL"/>
    <x v="2"/>
    <x v="14"/>
    <x v="54"/>
    <x v="7"/>
    <x v="47"/>
    <s v="N"/>
    <s v="00 - N/A"/>
    <s v="60 - CREDITO EXTERNO"/>
    <s v="(en blanco)"/>
    <s v="99 - MULTIPROVINCIAL"/>
    <n v="3397182877"/>
    <n v="52211496.659999996"/>
  </r>
  <r>
    <s v="2024"/>
    <x v="0"/>
    <x v="0"/>
    <x v="1"/>
    <x v="10"/>
    <x v="2"/>
    <s v="0207 - MINISTERIO DE SALUD PÚBLICA Y ASISTENCIA SOCIAL"/>
    <s v="0001 - MINISTERIO DE SALUD PUBLICA Y ASISTENCIA SOCIAL"/>
    <x v="2"/>
    <x v="3"/>
    <x v="97"/>
    <x v="7"/>
    <x v="46"/>
    <s v="N"/>
    <s v="00 - N/A"/>
    <s v="10 - FONDO GENERAL"/>
    <s v="(en blanco)"/>
    <s v="99 - MULTIPROVINCIAL"/>
    <n v="17550000"/>
    <n v="0"/>
  </r>
  <r>
    <s v="2024"/>
    <x v="0"/>
    <x v="0"/>
    <x v="1"/>
    <x v="10"/>
    <x v="2"/>
    <s v="0207 - MINISTERIO DE SALUD PÚBLICA Y ASISTENCIA SOCIAL"/>
    <s v="0001 - MINISTERIO DE SALUD PUBLICA Y ASISTENCIA SOCIAL"/>
    <x v="2"/>
    <x v="3"/>
    <x v="28"/>
    <x v="7"/>
    <x v="46"/>
    <s v="N"/>
    <s v="00 - N/A"/>
    <s v="10 - FONDO GENERAL"/>
    <s v="(en blanco)"/>
    <s v="32 - SANTO DOMINGO"/>
    <n v="44834386"/>
    <n v="21464320.020000003"/>
  </r>
  <r>
    <s v="2024"/>
    <x v="0"/>
    <x v="0"/>
    <x v="1"/>
    <x v="10"/>
    <x v="2"/>
    <s v="0207 - MINISTERIO DE SALUD PÚBLICA Y ASISTENCIA SOCIAL"/>
    <s v="0001 - MINISTERIO DE SALUD PUBLICA Y ASISTENCIA SOCIAL"/>
    <x v="2"/>
    <x v="3"/>
    <x v="28"/>
    <x v="7"/>
    <x v="46"/>
    <s v="N"/>
    <s v="00 - N/A"/>
    <s v="10 - FONDO GENERAL"/>
    <s v="(en blanco)"/>
    <s v="99 - MULTIPROVINCIAL"/>
    <n v="81252358"/>
    <n v="3000000"/>
  </r>
  <r>
    <s v="2024"/>
    <x v="0"/>
    <x v="0"/>
    <x v="1"/>
    <x v="10"/>
    <x v="2"/>
    <s v="0207 - MINISTERIO DE SALUD PÚBLICA Y ASISTENCIA SOCIAL"/>
    <s v="0001 - MINISTERIO DE SALUD PUBLICA Y ASISTENCIA SOCIAL"/>
    <x v="2"/>
    <x v="3"/>
    <x v="47"/>
    <x v="7"/>
    <x v="46"/>
    <s v="N"/>
    <s v="00 - N/A"/>
    <s v="10 - FONDO GENERAL"/>
    <s v="(en blanco)"/>
    <s v="99 - MULTIPROVINCIAL"/>
    <n v="673579969"/>
    <n v="112263328.16"/>
  </r>
  <r>
    <s v="2024"/>
    <x v="0"/>
    <x v="0"/>
    <x v="1"/>
    <x v="10"/>
    <x v="2"/>
    <s v="0207 - MINISTERIO DE SALUD PÚBLICA Y ASISTENCIA SOCIAL"/>
    <s v="0001 - MINISTERIO DE SALUD PUBLICA Y ASISTENCIA SOCIAL"/>
    <x v="2"/>
    <x v="3"/>
    <x v="48"/>
    <x v="7"/>
    <x v="46"/>
    <s v="N"/>
    <s v="00 - N/A"/>
    <s v="10 - FONDO GENERAL"/>
    <s v="(en blanco)"/>
    <s v="99 - MULTIPROVINCIAL"/>
    <n v="1590619991"/>
    <n v="1006521855.4699999"/>
  </r>
  <r>
    <s v="2024"/>
    <x v="0"/>
    <x v="0"/>
    <x v="1"/>
    <x v="10"/>
    <x v="2"/>
    <s v="0208 - MINISTERIO DE DEPORTES Y RECREACIÓN"/>
    <s v="0001 - MINISTERIO DE DEPORTES Y RECREACIÓN"/>
    <x v="2"/>
    <x v="8"/>
    <x v="49"/>
    <x v="7"/>
    <x v="47"/>
    <s v="N"/>
    <s v="00 - N/A"/>
    <s v="10 - FONDO GENERAL"/>
    <s v="(en blanco)"/>
    <s v="99 - MULTIPROVINCIAL"/>
    <n v="97621988"/>
    <n v="97621988"/>
  </r>
  <r>
    <s v="2024"/>
    <x v="0"/>
    <x v="0"/>
    <x v="1"/>
    <x v="10"/>
    <x v="2"/>
    <s v="0209 - MINISTERIO DE TRABAJO"/>
    <s v="0001 - MINISTERIO DE TRABAJO"/>
    <x v="2"/>
    <x v="10"/>
    <x v="45"/>
    <x v="7"/>
    <x v="46"/>
    <s v="N"/>
    <s v="00 - N/A"/>
    <s v="10 - FONDO GENERAL"/>
    <s v="(en blanco)"/>
    <s v="99 - MULTIPROVINCIAL"/>
    <n v="0"/>
    <n v="80000000"/>
  </r>
  <r>
    <s v="2024"/>
    <x v="0"/>
    <x v="0"/>
    <x v="1"/>
    <x v="10"/>
    <x v="2"/>
    <s v="0209 - MINISTERIO DE TRABAJO"/>
    <s v="0001 - MINISTERIO DE TRABAJO"/>
    <x v="2"/>
    <x v="4"/>
    <x v="95"/>
    <x v="7"/>
    <x v="46"/>
    <s v="N"/>
    <s v="00 - N/A"/>
    <s v="10 - FONDO GENERAL"/>
    <s v="(en blanco)"/>
    <s v="99 - MULTIPROVINCIAL"/>
    <n v="39578460"/>
    <n v="13192820"/>
  </r>
  <r>
    <s v="2024"/>
    <x v="0"/>
    <x v="0"/>
    <x v="1"/>
    <x v="10"/>
    <x v="2"/>
    <s v="0210 - MINISTERIO DE AGRICULTURA"/>
    <s v="0001 - MINISTERIO DE AGRICULTURA"/>
    <x v="1"/>
    <x v="12"/>
    <x v="32"/>
    <x v="7"/>
    <x v="46"/>
    <s v="N"/>
    <s v="00 - N/A"/>
    <s v="10 - FONDO GENERAL"/>
    <s v="(en blanco)"/>
    <s v="99 - MULTIPROVINCIAL"/>
    <n v="134633805"/>
    <n v="67316902.230000004"/>
  </r>
  <r>
    <s v="2024"/>
    <x v="0"/>
    <x v="0"/>
    <x v="1"/>
    <x v="10"/>
    <x v="2"/>
    <s v="0211 - MINISTERIO DE OBRAS PÚBLICAS Y COMUNICACIONES"/>
    <s v="0001 - MINISTERIO DE OBRAS PUBLICAS Y COMUNICACIONES"/>
    <x v="1"/>
    <x v="11"/>
    <x v="26"/>
    <x v="7"/>
    <x v="46"/>
    <s v="N"/>
    <s v="00 - N/A"/>
    <s v="10 - FONDO GENERAL"/>
    <s v="(en blanco)"/>
    <s v="99 - MULTIPROVINCIAL"/>
    <n v="69000000"/>
    <n v="34500000"/>
  </r>
  <r>
    <s v="2024"/>
    <x v="0"/>
    <x v="0"/>
    <x v="1"/>
    <x v="10"/>
    <x v="2"/>
    <s v="0211 - MINISTERIO DE OBRAS PÚBLICAS Y COMUNICACIONES"/>
    <s v="0001 - MINISTERIO DE OBRAS PUBLICAS Y COMUNICACIONES"/>
    <x v="1"/>
    <x v="11"/>
    <x v="26"/>
    <x v="7"/>
    <x v="46"/>
    <s v="N"/>
    <s v="00 - N/A"/>
    <s v="20 - FONDOS CON DESTINO ESPECÍFICO"/>
    <s v="(en blanco)"/>
    <s v="99 - MULTIPROVINCIAL"/>
    <n v="500000000"/>
    <n v="250000000"/>
  </r>
  <r>
    <s v="2024"/>
    <x v="0"/>
    <x v="0"/>
    <x v="1"/>
    <x v="10"/>
    <x v="2"/>
    <s v="0211 - MINISTERIO DE OBRAS PÚBLICAS Y COMUNICACIONES"/>
    <s v="0001 - MINISTERIO DE OBRAS PUBLICAS Y COMUNICACIONES"/>
    <x v="1"/>
    <x v="11"/>
    <x v="26"/>
    <x v="7"/>
    <x v="46"/>
    <s v="N"/>
    <s v="00 - N/A"/>
    <s v="60 - CREDITO EXTERNO"/>
    <s v="(en blanco)"/>
    <s v="99 - MULTIPROVINCIAL"/>
    <n v="1100261746"/>
    <n v="0"/>
  </r>
  <r>
    <s v="2024"/>
    <x v="0"/>
    <x v="0"/>
    <x v="1"/>
    <x v="10"/>
    <x v="2"/>
    <s v="0211 - MINISTERIO DE OBRAS PÚBLICAS Y COMUNICACIONES"/>
    <s v="0001 - MINISTERIO DE OBRAS PUBLICAS Y COMUNICACIONES"/>
    <x v="1"/>
    <x v="11"/>
    <x v="26"/>
    <x v="7"/>
    <x v="46"/>
    <s v="N"/>
    <s v="00 - N/A"/>
    <s v="70 - DONACION EXTERNA"/>
    <s v="(en blanco)"/>
    <s v="99 - MULTIPROVINCIAL"/>
    <n v="419570008"/>
    <n v="0"/>
  </r>
  <r>
    <s v="2024"/>
    <x v="0"/>
    <x v="0"/>
    <x v="1"/>
    <x v="10"/>
    <x v="2"/>
    <s v="0211 - MINISTERIO DE OBRAS PÚBLICAS Y COMUNICACIONES"/>
    <s v="0001 - MINISTERIO DE OBRAS PUBLICAS Y COMUNICACIONES"/>
    <x v="1"/>
    <x v="11"/>
    <x v="57"/>
    <x v="7"/>
    <x v="48"/>
    <s v="N"/>
    <s v="00 - N/A"/>
    <s v="20 - FONDOS CON DESTINO ESPECÍFICO"/>
    <s v="(en blanco)"/>
    <s v="99 - MULTIPROVINCIAL"/>
    <n v="50000000"/>
    <n v="0"/>
  </r>
  <r>
    <s v="2024"/>
    <x v="0"/>
    <x v="0"/>
    <x v="1"/>
    <x v="10"/>
    <x v="2"/>
    <s v="0211 - MINISTERIO DE OBRAS PÚBLICAS Y COMUNICACIONES"/>
    <s v="0001 - MINISTERIO DE OBRAS PUBLICAS Y COMUNICACIONES"/>
    <x v="2"/>
    <x v="3"/>
    <x v="47"/>
    <x v="7"/>
    <x v="48"/>
    <s v="N"/>
    <s v="00 - N/A"/>
    <s v="20 - FONDOS CON DESTINO ESPECÍFICO"/>
    <s v="(en blanco)"/>
    <s v="99 - MULTIPROVINCIAL"/>
    <n v="0"/>
    <n v="1742478.76"/>
  </r>
  <r>
    <s v="2024"/>
    <x v="0"/>
    <x v="0"/>
    <x v="1"/>
    <x v="10"/>
    <x v="2"/>
    <s v="0212 - MINISTERIO DE INDUSTRIA, COMERCIO Y MIPYMES (MICM)"/>
    <s v="0001 - MINISTERIO DE INDUSTRIA, COMERCIO y MIPYMES (MICM)"/>
    <x v="1"/>
    <x v="2"/>
    <x v="55"/>
    <x v="7"/>
    <x v="46"/>
    <s v="N"/>
    <s v="00 - N/A"/>
    <s v="10 - FONDO GENERAL"/>
    <s v="(en blanco)"/>
    <s v="99 - MULTIPROVINCIAL"/>
    <n v="35000000"/>
    <n v="17499998.030000001"/>
  </r>
  <r>
    <s v="2024"/>
    <x v="0"/>
    <x v="0"/>
    <x v="1"/>
    <x v="10"/>
    <x v="2"/>
    <s v="0212 - MINISTERIO DE INDUSTRIA, COMERCIO Y MIPYMES (MICM)"/>
    <s v="0001 - MINISTERIO DE INDUSTRIA, COMERCIO y MIPYMES (MICM)"/>
    <x v="1"/>
    <x v="2"/>
    <x v="55"/>
    <x v="7"/>
    <x v="51"/>
    <s v="N"/>
    <s v="00 - N/A"/>
    <s v="10 - FONDO GENERAL"/>
    <s v="(en blanco)"/>
    <s v="99 - MULTIPROVINCIAL"/>
    <n v="500000000"/>
    <n v="250000000"/>
  </r>
  <r>
    <s v="2024"/>
    <x v="0"/>
    <x v="0"/>
    <x v="1"/>
    <x v="10"/>
    <x v="2"/>
    <s v="0213 - MINISTERIO DE TURISMO"/>
    <s v="0001 - MINISTERIO DE TURISMO"/>
    <x v="1"/>
    <x v="17"/>
    <x v="65"/>
    <x v="7"/>
    <x v="48"/>
    <s v="N"/>
    <s v="00 - N/A"/>
    <s v="10 - FONDO GENERAL"/>
    <s v="(en blanco)"/>
    <s v="99 - MULTIPROVINCIAL"/>
    <n v="178378260"/>
    <n v="178378260"/>
  </r>
  <r>
    <s v="2024"/>
    <x v="0"/>
    <x v="0"/>
    <x v="1"/>
    <x v="10"/>
    <x v="2"/>
    <s v="0215 - MINISTERIO DE LA MUJER"/>
    <s v="0001 - MINISTERIO DE LA MUJER"/>
    <x v="2"/>
    <x v="5"/>
    <x v="7"/>
    <x v="7"/>
    <x v="47"/>
    <s v="N"/>
    <s v="00 - N/A"/>
    <s v="10 - FONDO GENERAL"/>
    <s v="(en blanco)"/>
    <s v="99 - MULTIPROVINCIAL"/>
    <n v="26000000"/>
    <n v="13000000"/>
  </r>
  <r>
    <s v="2024"/>
    <x v="0"/>
    <x v="0"/>
    <x v="1"/>
    <x v="10"/>
    <x v="2"/>
    <s v="0216 - MINISTERIO DE CULTURA"/>
    <s v="0001 - MINISTERIO DE CULTURA"/>
    <x v="2"/>
    <x v="8"/>
    <x v="20"/>
    <x v="7"/>
    <x v="46"/>
    <s v="N"/>
    <s v="00 - N/A"/>
    <s v="10 - FONDO GENERAL"/>
    <s v="(en blanco)"/>
    <s v="99 - MULTIPROVINCIAL"/>
    <n v="55250000"/>
    <n v="35000000"/>
  </r>
  <r>
    <s v="2024"/>
    <x v="0"/>
    <x v="0"/>
    <x v="1"/>
    <x v="10"/>
    <x v="2"/>
    <s v="0216 - MINISTERIO DE CULTURA"/>
    <s v="0001 - MINISTERIO DE CULTURA"/>
    <x v="2"/>
    <x v="8"/>
    <x v="20"/>
    <x v="7"/>
    <x v="46"/>
    <s v="N"/>
    <s v="00 - N/A"/>
    <s v="70 - DONACION EXTERNA"/>
    <s v="(en blanco)"/>
    <s v="99 - MULTIPROVINCIAL"/>
    <n v="2391337"/>
    <n v="3935599"/>
  </r>
  <r>
    <s v="2024"/>
    <x v="0"/>
    <x v="0"/>
    <x v="1"/>
    <x v="10"/>
    <x v="2"/>
    <s v="0218 - MINISTERIO DE MEDIO AMBIENTE Y RECURSOS NATURALES"/>
    <s v="0001 - MINISTERIO  DE MEDIO AMBIENTE Y RECURSOS NATURALES"/>
    <x v="1"/>
    <x v="15"/>
    <x v="56"/>
    <x v="7"/>
    <x v="46"/>
    <s v="N"/>
    <s v="00 - N/A"/>
    <s v="10 - FONDO GENERAL"/>
    <s v="(en blanco)"/>
    <s v="99 - MULTIPROVINCIAL"/>
    <n v="2968000000"/>
    <n v="2493846932.8999996"/>
  </r>
  <r>
    <s v="2024"/>
    <x v="0"/>
    <x v="0"/>
    <x v="1"/>
    <x v="10"/>
    <x v="2"/>
    <s v="0218 - MINISTERIO DE MEDIO AMBIENTE Y RECURSOS NATURALES"/>
    <s v="0001 - MINISTERIO  DE MEDIO AMBIENTE Y RECURSOS NATURALES"/>
    <x v="1"/>
    <x v="15"/>
    <x v="56"/>
    <x v="7"/>
    <x v="46"/>
    <s v="N"/>
    <s v="00 - N/A"/>
    <s v="50 - CRÉDITO INTERNO"/>
    <s v="(en blanco)"/>
    <s v="99 - MULTIPROVINCIAL"/>
    <n v="0"/>
    <n v="438000000"/>
  </r>
  <r>
    <s v="2024"/>
    <x v="0"/>
    <x v="0"/>
    <x v="1"/>
    <x v="10"/>
    <x v="2"/>
    <s v="0218 - MINISTERIO DE MEDIO AMBIENTE Y RECURSOS NATURALES"/>
    <s v="0001 - MINISTERIO  DE MEDIO AMBIENTE Y RECURSOS NATURALES"/>
    <x v="1"/>
    <x v="15"/>
    <x v="56"/>
    <x v="7"/>
    <x v="46"/>
    <s v="N"/>
    <s v="00 - N/A"/>
    <s v="60 - CREDITO EXTERNO"/>
    <s v="(en blanco)"/>
    <s v="99 - MULTIPROVINCIAL"/>
    <n v="1343575000"/>
    <n v="0"/>
  </r>
  <r>
    <s v="2024"/>
    <x v="0"/>
    <x v="0"/>
    <x v="1"/>
    <x v="10"/>
    <x v="2"/>
    <s v="0218 - MINISTERIO DE MEDIO AMBIENTE Y RECURSOS NATURALES"/>
    <s v="0001 - MINISTERIO  DE MEDIO AMBIENTE Y RECURSOS NATURALES"/>
    <x v="3"/>
    <x v="9"/>
    <x v="75"/>
    <x v="7"/>
    <x v="46"/>
    <s v="N"/>
    <s v="00 - N/A"/>
    <s v="10 - FONDO GENERAL"/>
    <s v="(en blanco)"/>
    <s v="99 - MULTIPROVINCIAL"/>
    <n v="7000000"/>
    <n v="3499999.9799999995"/>
  </r>
  <r>
    <s v="2024"/>
    <x v="0"/>
    <x v="0"/>
    <x v="1"/>
    <x v="10"/>
    <x v="2"/>
    <s v="0218 - MINISTERIO DE MEDIO AMBIENTE Y RECURSOS NATURALES"/>
    <s v="0001 - MINISTERIO  DE MEDIO AMBIENTE Y RECURSOS NATURALES"/>
    <x v="3"/>
    <x v="9"/>
    <x v="100"/>
    <x v="7"/>
    <x v="46"/>
    <s v="N"/>
    <s v="00 - N/A"/>
    <s v="10 - FONDO GENERAL"/>
    <s v="(en blanco)"/>
    <s v="99 - MULTIPROVINCIAL"/>
    <n v="8000000"/>
    <n v="4000000.0100000002"/>
  </r>
  <r>
    <s v="2024"/>
    <x v="0"/>
    <x v="0"/>
    <x v="1"/>
    <x v="10"/>
    <x v="2"/>
    <s v="0218 - MINISTERIO DE MEDIO AMBIENTE Y RECURSOS NATURALES"/>
    <s v="0001 - MINISTERIO  DE MEDIO AMBIENTE Y RECURSOS NATURALES"/>
    <x v="3"/>
    <x v="9"/>
    <x v="81"/>
    <x v="7"/>
    <x v="48"/>
    <s v="N"/>
    <s v="00 - N/A"/>
    <s v="10 - FONDO GENERAL"/>
    <s v="(en blanco)"/>
    <s v="99 - MULTIPROVINCIAL"/>
    <n v="0"/>
    <n v="35566380.710000001"/>
  </r>
  <r>
    <s v="2024"/>
    <x v="0"/>
    <x v="0"/>
    <x v="1"/>
    <x v="10"/>
    <x v="2"/>
    <s v="0218 - MINISTERIO DE MEDIO AMBIENTE Y RECURSOS NATURALES"/>
    <s v="0001 - MINISTERIO  DE MEDIO AMBIENTE Y RECURSOS NATURALES"/>
    <x v="3"/>
    <x v="9"/>
    <x v="81"/>
    <x v="7"/>
    <x v="46"/>
    <s v="N"/>
    <s v="00 - N/A"/>
    <s v="10 - FONDO GENERAL"/>
    <s v="(en blanco)"/>
    <s v="99 - MULTIPROVINCIAL"/>
    <n v="10000000"/>
    <n v="4999999.32"/>
  </r>
  <r>
    <s v="2024"/>
    <x v="0"/>
    <x v="0"/>
    <x v="1"/>
    <x v="10"/>
    <x v="2"/>
    <s v="0218 - MINISTERIO DE MEDIO AMBIENTE Y RECURSOS NATURALES"/>
    <s v="0001 - MINISTERIO  DE MEDIO AMBIENTE Y RECURSOS NATURALES"/>
    <x v="3"/>
    <x v="9"/>
    <x v="81"/>
    <x v="7"/>
    <x v="47"/>
    <s v="N"/>
    <s v="00 - N/A"/>
    <s v="10 - FONDO GENERAL"/>
    <s v="(en blanco)"/>
    <s v="99 - MULTIPROVINCIAL"/>
    <n v="0"/>
    <n v="100000000"/>
  </r>
  <r>
    <s v="2024"/>
    <x v="0"/>
    <x v="0"/>
    <x v="1"/>
    <x v="10"/>
    <x v="2"/>
    <s v="0218 - MINISTERIO DE MEDIO AMBIENTE Y RECURSOS NATURALES"/>
    <s v="0001 - MINISTERIO  DE MEDIO AMBIENTE Y RECURSOS NATURALES"/>
    <x v="3"/>
    <x v="9"/>
    <x v="81"/>
    <x v="7"/>
    <x v="50"/>
    <s v="N"/>
    <s v="00 - N/A"/>
    <s v="10 - FONDO GENERAL"/>
    <s v="(en blanco)"/>
    <s v="99 - MULTIPROVINCIAL"/>
    <n v="48000000"/>
    <n v="0"/>
  </r>
  <r>
    <s v="2024"/>
    <x v="0"/>
    <x v="0"/>
    <x v="1"/>
    <x v="10"/>
    <x v="2"/>
    <s v="0219 - MINISTERIO DE EDUCACIÓN SUPERIOR CIENCIA Y TECNOLOGÍA"/>
    <s v="0001 - MINISTERIO DE EDUCACION SUPERIOR, CIENCIA Y TECNOLOGIA"/>
    <x v="2"/>
    <x v="10"/>
    <x v="24"/>
    <x v="7"/>
    <x v="46"/>
    <s v="N"/>
    <s v="00 - N/A"/>
    <s v="10 - FONDO GENERAL"/>
    <s v="(en blanco)"/>
    <s v="99 - MULTIPROVINCIAL"/>
    <n v="0"/>
    <n v="15000000"/>
  </r>
  <r>
    <s v="2024"/>
    <x v="0"/>
    <x v="0"/>
    <x v="1"/>
    <x v="10"/>
    <x v="2"/>
    <s v="0220 - MINISTERIO DE ECONOMÍA, PLANIFICACIÓN Y DESARROLLO"/>
    <s v="0001 - MINISTERIO DE ECONOMIA, PLANIFICACION Y DESARROLLO"/>
    <x v="0"/>
    <x v="0"/>
    <x v="2"/>
    <x v="7"/>
    <x v="47"/>
    <s v="N"/>
    <s v="00 - N/A"/>
    <s v="10 - FONDO GENERAL"/>
    <s v="(en blanco)"/>
    <s v="99 - MULTIPROVINCIAL"/>
    <n v="0"/>
    <n v="70000000"/>
  </r>
  <r>
    <s v="2024"/>
    <x v="0"/>
    <x v="0"/>
    <x v="1"/>
    <x v="10"/>
    <x v="2"/>
    <s v="0223 - MINISTERIO DE LA VIVIENDA, HABITAT Y EDIFICACIONES (MIVHED)"/>
    <s v="0001 - MINISTERIO DE LA VIVIENDA, HABITAT Y EDIFICACIONES (MIVHED)"/>
    <x v="2"/>
    <x v="14"/>
    <x v="58"/>
    <x v="7"/>
    <x v="47"/>
    <s v="S"/>
    <s v="02 - CONSTRUCCIÓN DE 2,000 VIVIENDAS EN EL DISTRITO MUNICIPAL HATO DEL YAQUE, PROVINCIA SANTIAGO"/>
    <s v="50 - CRÉDITO INTERNO"/>
    <n v="14588"/>
    <s v="25 - SANTIAGO"/>
    <n v="1022723262"/>
    <n v="712723262"/>
  </r>
  <r>
    <s v="2024"/>
    <x v="0"/>
    <x v="0"/>
    <x v="1"/>
    <x v="10"/>
    <x v="2"/>
    <s v="0223 - MINISTERIO DE LA VIVIENDA, HABITAT Y EDIFICACIONES (MIVHED)"/>
    <s v="0001 - MINISTERIO DE LA VIVIENDA, HABITAT Y EDIFICACIONES (MIVHED)"/>
    <x v="2"/>
    <x v="14"/>
    <x v="58"/>
    <x v="7"/>
    <x v="47"/>
    <s v="S"/>
    <s v="03 - CONSTRUCCIÓN DE 1,912 VIVIENDAS EN CIUDAD MODELO, MUNICIPIO SANTO DOMINGO NORTE, PROVINCIA SANTO DOMINGO"/>
    <s v="50 - CRÉDITO INTERNO"/>
    <n v="14601"/>
    <s v="32 - SANTO DOMINGO"/>
    <n v="250000000"/>
    <n v="250000000"/>
  </r>
  <r>
    <s v="2024"/>
    <x v="0"/>
    <x v="0"/>
    <x v="1"/>
    <x v="10"/>
    <x v="2"/>
    <s v="0223 - MINISTERIO DE LA VIVIENDA, HABITAT Y EDIFICACIONES (MIVHED)"/>
    <s v="0001 - MINISTERIO DE LA VIVIENDA, HABITAT Y EDIFICACIONES (MIVHED)"/>
    <x v="2"/>
    <x v="14"/>
    <x v="58"/>
    <x v="7"/>
    <x v="47"/>
    <s v="S"/>
    <s v="23 - CONSTRUCCIÓN DE 2,240 VIVIENDAS EN HATO NUEVO, MUNICIPIO SANTO DOMINGO OESTE, PROVINCIA SANTO DOMINGO"/>
    <s v="10 - FONDO GENERAL"/>
    <n v="14600"/>
    <s v="32 - SANTO DOMINGO"/>
    <n v="199706213"/>
    <n v="159706213"/>
  </r>
  <r>
    <s v="2024"/>
    <x v="0"/>
    <x v="0"/>
    <x v="1"/>
    <x v="10"/>
    <x v="2"/>
    <s v="0999 - ADMINISTRACION DE OBLIGACIONES DEL TESORO NACIONAL"/>
    <s v="0001 - MINISTERIO DE HACIENDA (OBLIGACIONES DEL TESORO)"/>
    <x v="1"/>
    <x v="16"/>
    <x v="105"/>
    <x v="7"/>
    <x v="47"/>
    <s v="N"/>
    <s v="00 - N/A"/>
    <s v="60 - CREDITO EXTERNO"/>
    <s v="(en blanco)"/>
    <s v="99 - MULTIPROVINCIAL"/>
    <n v="451875000"/>
    <n v="0"/>
  </r>
  <r>
    <s v="2024"/>
    <x v="0"/>
    <x v="0"/>
    <x v="1"/>
    <x v="11"/>
    <x v="2"/>
    <s v="0201 - PRESIDENCIA DE LA REPÚBLICA"/>
    <s v="0001 - SECRETARIADO ADMINISTRATIVO DE LA PRESIDENCIA"/>
    <x v="0"/>
    <x v="0"/>
    <x v="2"/>
    <x v="5"/>
    <x v="52"/>
    <s v="N"/>
    <s v="00 - N/A"/>
    <s v="10 - FONDO GENERAL"/>
    <s v="(en blanco)"/>
    <s v="99 - MULTIPROVINCIAL"/>
    <n v="1446284275"/>
    <n v="0"/>
  </r>
  <r>
    <s v="2024"/>
    <x v="0"/>
    <x v="1"/>
    <x v="2"/>
    <x v="12"/>
    <x v="2"/>
    <s v="0220 - MINISTERIO DE ECONOMÍA, PLANIFICACIÓN Y DESARROLLO"/>
    <s v="0001 - MINISTERIO DE ECONOMIA, PLANIFICACION Y DESARROLLO"/>
    <x v="5"/>
    <x v="23"/>
    <x v="112"/>
    <x v="8"/>
    <x v="53"/>
    <s v="N"/>
    <s v="00 - N/A"/>
    <s v="10 - FONDO GENERAL"/>
    <s v="(en blanco)"/>
    <s v="00 - NO CLASIFICADO"/>
    <n v="835789266"/>
    <n v="0"/>
  </r>
  <r>
    <s v="2024"/>
    <x v="0"/>
    <x v="1"/>
    <x v="2"/>
    <x v="12"/>
    <x v="2"/>
    <s v="0998 - ADMINISTRACION DE DEUDA PUBLICA Y ACTIVOS FINANCIEROS"/>
    <s v="0001 - MINISTERIO  DE HACIENDA (DEUDA PUBLICA)"/>
    <x v="5"/>
    <x v="23"/>
    <x v="112"/>
    <x v="8"/>
    <x v="53"/>
    <s v="N"/>
    <s v="00 - N/A"/>
    <s v="10 - FONDO GENERAL"/>
    <s v="(en blanco)"/>
    <s v="00 - NO CLASIFICADO"/>
    <n v="3446143350"/>
    <n v="225517410"/>
  </r>
  <r>
    <s v="2024"/>
    <x v="0"/>
    <x v="1"/>
    <x v="2"/>
    <x v="13"/>
    <x v="2"/>
    <s v="0209 - MINISTERIO DE TRABAJO"/>
    <s v="0001 - MINISTERIO DE TRABAJO"/>
    <x v="5"/>
    <x v="23"/>
    <x v="112"/>
    <x v="9"/>
    <x v="54"/>
    <s v="N"/>
    <s v="00 - N/A"/>
    <s v="90 - FONDOS DE TERCEROS"/>
    <s v="(en blanco)"/>
    <s v="99 - MULTIPROVINCIAL"/>
    <n v="0"/>
    <n v="0"/>
  </r>
  <r>
    <s v="2024"/>
    <x v="0"/>
    <x v="1"/>
    <x v="2"/>
    <x v="13"/>
    <x v="2"/>
    <s v="0214 - PROCURADURÍA GENERAL DE LA REPÚBLICA"/>
    <s v="0001 - PROCURADURIA GENERAL DE LA REPUBLICA DOMINICANA"/>
    <x v="5"/>
    <x v="23"/>
    <x v="112"/>
    <x v="9"/>
    <x v="54"/>
    <s v="N"/>
    <s v="00 - N/A"/>
    <s v="20 - FONDOS CON DESTINO ESPECÍFICO"/>
    <s v="(en blanco)"/>
    <s v="99 - MULTIPROVINCIAL"/>
    <n v="0"/>
    <n v="0"/>
  </r>
  <r>
    <s v="2024"/>
    <x v="0"/>
    <x v="1"/>
    <x v="2"/>
    <x v="13"/>
    <x v="2"/>
    <s v="0998 - ADMINISTRACION DE DEUDA PUBLICA Y ACTIVOS FINANCIEROS"/>
    <s v="0001 - MINISTERIO  DE HACIENDA (DEUDA PUBLICA)"/>
    <x v="5"/>
    <x v="23"/>
    <x v="112"/>
    <x v="9"/>
    <x v="54"/>
    <s v="N"/>
    <s v="00 - N/A"/>
    <s v="10 - FONDO GENERAL"/>
    <s v="(en blanco)"/>
    <s v="00 - NO CLASIFICADO"/>
    <n v="11207730147"/>
    <n v="1170651711.5400002"/>
  </r>
  <r>
    <s v="2024"/>
    <x v="0"/>
    <x v="1"/>
    <x v="2"/>
    <x v="13"/>
    <x v="2"/>
    <s v="0998 - ADMINISTRACION DE DEUDA PUBLICA Y ACTIVOS FINANCIEROS"/>
    <s v="0001 - MINISTERIO  DE HACIENDA (DEUDA PUBLICA)"/>
    <x v="5"/>
    <x v="23"/>
    <x v="112"/>
    <x v="9"/>
    <x v="54"/>
    <s v="N"/>
    <s v="00 - N/A"/>
    <s v="50 - CRÉDITO INTERNO"/>
    <s v="(en blanco)"/>
    <s v="00 - NO CLASIFICADO"/>
    <n v="2075043163"/>
    <n v="2047562803.8600001"/>
  </r>
  <r>
    <s v="2024"/>
    <x v="0"/>
    <x v="1"/>
    <x v="2"/>
    <x v="13"/>
    <x v="2"/>
    <s v="0998 - ADMINISTRACION DE DEUDA PUBLICA Y ACTIVOS FINANCIEROS"/>
    <s v="0001 - MINISTERIO  DE HACIENDA (DEUDA PUBLICA)"/>
    <x v="5"/>
    <x v="23"/>
    <x v="112"/>
    <x v="9"/>
    <x v="54"/>
    <s v="N"/>
    <s v="00 - N/A"/>
    <s v="60 - CREDITO EXTERNO"/>
    <s v="(en blanco)"/>
    <s v="00 - NO CLASIFICADO"/>
    <n v="74821769515"/>
    <n v="48416580114.490005"/>
  </r>
  <r>
    <s v="2024"/>
    <x v="0"/>
    <x v="1"/>
    <x v="2"/>
    <x v="13"/>
    <x v="2"/>
    <s v="0999 - ADMINISTRACION DE OBLIGACIONES DEL TESORO NACIONAL"/>
    <s v="0001 - MINISTERIO DE HACIENDA (OBLIGACIONES DEL TESORO)"/>
    <x v="5"/>
    <x v="23"/>
    <x v="112"/>
    <x v="9"/>
    <x v="54"/>
    <s v="N"/>
    <s v="00 - N/A"/>
    <s v="10 - FONDO GENERAL"/>
    <s v="(en blanco)"/>
    <s v="00 - NO CLASIFICADO"/>
    <n v="7407984508"/>
    <n v="3496087670.9200001"/>
  </r>
  <r>
    <s v="2024"/>
    <x v="0"/>
    <x v="1"/>
    <x v="2"/>
    <x v="13"/>
    <x v="2"/>
    <s v="0999 - ADMINISTRACION DE OBLIGACIONES DEL TESORO NACIONAL"/>
    <s v="0001 - MINISTERIO DE HACIENDA (OBLIGACIONES DEL TESORO)"/>
    <x v="5"/>
    <x v="23"/>
    <x v="112"/>
    <x v="9"/>
    <x v="54"/>
    <s v="N"/>
    <s v="00 - N/A"/>
    <s v="60 - CREDITO EXTERNO"/>
    <s v="(en blanco)"/>
    <s v="00 - NO CLASIFICADO"/>
    <n v="13873639655"/>
    <n v="0"/>
  </r>
  <r>
    <s v="2024"/>
    <x v="0"/>
    <x v="1"/>
    <x v="2"/>
    <x v="13"/>
    <x v="2"/>
    <s v="0999 - ADMINISTRACION DE OBLIGACIONES DEL TESORO NACIONAL"/>
    <s v="0001 - MINISTERIO DE HACIENDA (OBLIGACIONES DEL TESORO)"/>
    <x v="5"/>
    <x v="23"/>
    <x v="112"/>
    <x v="9"/>
    <x v="54"/>
    <s v="N"/>
    <s v="00 - N/A"/>
    <s v="90 - FONDOS DE TERCEROS"/>
    <s v="(en blanco)"/>
    <s v="99 - MULTIPROVINCIAL"/>
    <n v="0"/>
    <n v="0"/>
  </r>
  <r>
    <s v="2024"/>
    <x v="0"/>
    <x v="1"/>
    <x v="2"/>
    <x v="14"/>
    <x v="2"/>
    <s v="0999 - ADMINISTRACION DE OBLIGACIONES DEL TESORO NACIONAL"/>
    <s v="0001 - MINISTERIO DE HACIENDA (OBLIGACIONES DEL TESORO)"/>
    <x v="5"/>
    <x v="23"/>
    <x v="112"/>
    <x v="10"/>
    <x v="55"/>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E415E8-BB58-4401-945A-FB759AAF5F51}"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items count="10">
        <item x="0"/>
        <item x="1"/>
        <item x="2"/>
        <item x="3"/>
        <item x="4"/>
        <item x="5"/>
        <item x="6"/>
        <item x="7"/>
        <item x="8"/>
        <item t="default"/>
      </items>
    </pivotField>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items count="12">
        <item x="0"/>
        <item x="1"/>
        <item x="2"/>
        <item x="4"/>
        <item x="7"/>
        <item x="6"/>
        <item x="5"/>
        <item x="3"/>
        <item x="8"/>
        <item x="9"/>
        <item x="10"/>
        <item t="default"/>
      </items>
    </pivotField>
    <pivotField showAll="0">
      <items count="57">
        <item x="0"/>
        <item x="1"/>
        <item x="2"/>
        <item x="3"/>
        <item x="4"/>
        <item x="5"/>
        <item x="6"/>
        <item x="7"/>
        <item x="8"/>
        <item x="9"/>
        <item x="10"/>
        <item x="11"/>
        <item x="12"/>
        <item x="13"/>
        <item x="14"/>
        <item x="15"/>
        <item x="16"/>
        <item x="17"/>
        <item x="18"/>
        <item x="19"/>
        <item x="20"/>
        <item x="22"/>
        <item x="21"/>
        <item x="24"/>
        <item x="30"/>
        <item x="32"/>
        <item x="33"/>
        <item x="34"/>
        <item x="28"/>
        <item x="29"/>
        <item x="31"/>
        <item x="48"/>
        <item x="46"/>
        <item x="49"/>
        <item x="47"/>
        <item x="51"/>
        <item x="50"/>
        <item x="36"/>
        <item x="37"/>
        <item x="38"/>
        <item x="39"/>
        <item x="40"/>
        <item x="43"/>
        <item x="45"/>
        <item x="41"/>
        <item x="44"/>
        <item x="42"/>
        <item x="35"/>
        <item x="52"/>
        <item x="25"/>
        <item x="26"/>
        <item x="27"/>
        <item x="23"/>
        <item x="53"/>
        <item x="54"/>
        <item x="55"/>
        <item t="default"/>
      </items>
    </pivotField>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K11" sqref="K11"/>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216" t="s">
        <v>0</v>
      </c>
      <c r="B1" s="216"/>
      <c r="C1" s="216"/>
      <c r="D1" s="216"/>
      <c r="E1" s="216"/>
      <c r="F1" s="216"/>
    </row>
    <row r="2" spans="1:6" ht="21" customHeight="1">
      <c r="A2" s="217" t="s">
        <v>1</v>
      </c>
      <c r="B2" s="217"/>
      <c r="C2" s="217"/>
      <c r="D2" s="217"/>
      <c r="E2" s="217"/>
      <c r="F2" s="217"/>
    </row>
    <row r="3" spans="1:6" s="56" customFormat="1" ht="28.5" customHeight="1">
      <c r="A3" s="218" t="s">
        <v>2</v>
      </c>
      <c r="B3" s="218"/>
      <c r="C3" s="218"/>
      <c r="D3" s="218"/>
      <c r="E3" s="218"/>
      <c r="F3" s="218"/>
    </row>
    <row r="4" spans="1:6" ht="18.75" customHeight="1">
      <c r="A4" s="219" t="s">
        <v>3</v>
      </c>
      <c r="B4" s="219"/>
      <c r="C4" s="219"/>
      <c r="D4" s="219"/>
      <c r="E4" s="219"/>
      <c r="F4" s="219"/>
    </row>
    <row r="5" spans="1:6" ht="18.75" customHeight="1">
      <c r="A5" s="219" t="s">
        <v>4</v>
      </c>
      <c r="B5" s="219"/>
      <c r="C5" s="219"/>
      <c r="D5" s="219"/>
      <c r="E5" s="219"/>
      <c r="F5" s="219"/>
    </row>
    <row r="6" spans="1:6" ht="18.75">
      <c r="A6" s="220" t="s">
        <v>4063</v>
      </c>
      <c r="B6" s="220"/>
      <c r="C6" s="220"/>
      <c r="D6" s="220"/>
      <c r="E6" s="220"/>
      <c r="F6" s="220"/>
    </row>
    <row r="7" spans="1:6" ht="15.75">
      <c r="A7" s="221" t="s">
        <v>5</v>
      </c>
      <c r="B7" s="221"/>
      <c r="C7" s="221"/>
      <c r="D7" s="221"/>
      <c r="E7" s="221"/>
      <c r="F7" s="221"/>
    </row>
    <row r="8" spans="1:6" ht="15.75">
      <c r="A8" s="55"/>
      <c r="B8" s="55"/>
      <c r="C8" s="55"/>
      <c r="D8" s="55"/>
      <c r="E8" s="55"/>
      <c r="F8" s="55"/>
    </row>
    <row r="9" spans="1:6" ht="15" customHeight="1">
      <c r="C9" s="222" t="s">
        <v>6</v>
      </c>
      <c r="D9" s="50" t="s">
        <v>7</v>
      </c>
      <c r="E9" s="223" t="s">
        <v>8</v>
      </c>
    </row>
    <row r="10" spans="1:6">
      <c r="C10" s="222"/>
      <c r="D10" s="50" t="s">
        <v>3066</v>
      </c>
      <c r="E10" s="223"/>
    </row>
    <row r="12" spans="1:6">
      <c r="C12" s="57" t="s">
        <v>9</v>
      </c>
      <c r="D12" s="58">
        <f>SUM(D13:D16)</f>
        <v>1187374.4024359998</v>
      </c>
      <c r="E12" s="114">
        <f>SUM(E13:E16)</f>
        <v>589722.89999999991</v>
      </c>
    </row>
    <row r="13" spans="1:6">
      <c r="C13" s="59" t="s">
        <v>10</v>
      </c>
      <c r="D13" s="60">
        <v>1173750.340817</v>
      </c>
      <c r="E13" s="60">
        <v>586825.69999999995</v>
      </c>
      <c r="F13" s="85"/>
    </row>
    <row r="14" spans="1:6">
      <c r="C14" s="17" t="s">
        <v>11</v>
      </c>
      <c r="D14" s="60">
        <v>793.93865800000003</v>
      </c>
      <c r="E14" s="60">
        <v>201.5</v>
      </c>
      <c r="F14" s="11"/>
    </row>
    <row r="15" spans="1:6">
      <c r="C15" s="59" t="s">
        <v>12</v>
      </c>
      <c r="D15" s="60">
        <v>11875.275</v>
      </c>
      <c r="E15" s="60">
        <v>2642.5</v>
      </c>
      <c r="F15" s="62"/>
    </row>
    <row r="16" spans="1:6">
      <c r="C16" s="17" t="s">
        <v>13</v>
      </c>
      <c r="D16" s="60">
        <v>954.84796100000005</v>
      </c>
      <c r="E16" s="60">
        <v>53.2</v>
      </c>
      <c r="F16" s="61" t="s">
        <v>3703</v>
      </c>
    </row>
    <row r="17" spans="3:6">
      <c r="C17" s="57" t="s">
        <v>14</v>
      </c>
      <c r="D17" s="58">
        <f>D18+D20</f>
        <v>1418686.51495</v>
      </c>
      <c r="E17" s="114">
        <f>E18+E20</f>
        <v>664390.68929417955</v>
      </c>
      <c r="F17" s="12"/>
    </row>
    <row r="18" spans="3:6">
      <c r="C18" s="59" t="s">
        <v>15</v>
      </c>
      <c r="D18" s="60">
        <v>1217765.8743179999</v>
      </c>
      <c r="E18" s="60">
        <v>589744.84214696952</v>
      </c>
    </row>
    <row r="19" spans="3:6">
      <c r="C19" s="17" t="s">
        <v>16</v>
      </c>
      <c r="D19" s="60">
        <v>263816.79430499999</v>
      </c>
      <c r="E19" s="60">
        <v>139375.19694095</v>
      </c>
    </row>
    <row r="20" spans="3:6">
      <c r="C20" s="59" t="s">
        <v>17</v>
      </c>
      <c r="D20" s="60">
        <v>200920.640632</v>
      </c>
      <c r="E20" s="60">
        <v>74645.847147210065</v>
      </c>
      <c r="F20" s="63"/>
    </row>
    <row r="21" spans="3:6">
      <c r="C21" s="64" t="s">
        <v>18</v>
      </c>
      <c r="D21" s="64"/>
      <c r="E21" s="126"/>
    </row>
    <row r="22" spans="3:6">
      <c r="C22" s="65" t="s">
        <v>19</v>
      </c>
      <c r="D22" s="66">
        <f>(D13+D14)-D18</f>
        <v>-43221.594842999941</v>
      </c>
      <c r="E22" s="107">
        <f>(E13+E14)-E18</f>
        <v>-2717.6421469695633</v>
      </c>
    </row>
    <row r="23" spans="3:6">
      <c r="C23" s="65" t="s">
        <v>20</v>
      </c>
      <c r="D23" s="66">
        <f>(D15+D16)-D20</f>
        <v>-188090.51767100001</v>
      </c>
      <c r="E23" s="107">
        <f>(E15+E16)-E20</f>
        <v>-71950.147147210067</v>
      </c>
      <c r="F23" s="62"/>
    </row>
    <row r="24" spans="3:6">
      <c r="C24" s="65" t="s">
        <v>21</v>
      </c>
      <c r="D24" s="66">
        <f>(D12-(D17-D19))</f>
        <v>32504.681790999835</v>
      </c>
      <c r="E24" s="107">
        <f>(E12-(E17-E19))</f>
        <v>64707.407646770356</v>
      </c>
      <c r="F24" s="11"/>
    </row>
    <row r="25" spans="3:6">
      <c r="C25" s="65" t="s">
        <v>22</v>
      </c>
      <c r="D25" s="66">
        <f>D12-D17</f>
        <v>-231312.11251400015</v>
      </c>
      <c r="E25" s="107">
        <f>E12-E17</f>
        <v>-74667.789294179645</v>
      </c>
    </row>
    <row r="26" spans="3:6">
      <c r="C26" s="64" t="s">
        <v>23</v>
      </c>
      <c r="D26" s="67">
        <f>D28-D30</f>
        <v>231312.11251400004</v>
      </c>
      <c r="E26" s="67">
        <f>E28-E30</f>
        <v>75765.300289190011</v>
      </c>
      <c r="F26" s="12"/>
    </row>
    <row r="27" spans="3:6">
      <c r="C27" s="68"/>
      <c r="D27" s="68"/>
      <c r="E27" s="127"/>
    </row>
    <row r="28" spans="3:6" ht="17.25" customHeight="1">
      <c r="C28" s="99" t="s">
        <v>24</v>
      </c>
      <c r="D28" s="19">
        <v>344980.21211800002</v>
      </c>
      <c r="E28" s="128">
        <v>131121.70000000001</v>
      </c>
    </row>
    <row r="29" spans="3:6">
      <c r="C29" s="69"/>
      <c r="D29" s="70"/>
      <c r="E29" s="71"/>
      <c r="F29" s="12"/>
    </row>
    <row r="30" spans="3:6">
      <c r="C30" s="57" t="s">
        <v>25</v>
      </c>
      <c r="D30" s="19">
        <v>113668.099604</v>
      </c>
      <c r="E30" s="128">
        <v>55356.399710810001</v>
      </c>
    </row>
    <row r="31" spans="3:6">
      <c r="C31" s="72" t="s">
        <v>26</v>
      </c>
      <c r="D31" s="73"/>
      <c r="E31" s="73"/>
      <c r="F31" s="7"/>
    </row>
    <row r="32" spans="3:6" ht="34.9" customHeight="1">
      <c r="C32" s="214" t="s">
        <v>4064</v>
      </c>
      <c r="D32" s="214"/>
      <c r="E32" s="214"/>
      <c r="F32" s="7"/>
    </row>
    <row r="33" spans="3:6" ht="19.149999999999999" customHeight="1">
      <c r="C33" s="214" t="s">
        <v>27</v>
      </c>
      <c r="D33" s="214"/>
      <c r="E33" s="214"/>
      <c r="F33" s="7"/>
    </row>
    <row r="34" spans="3:6">
      <c r="C34" s="215" t="s">
        <v>28</v>
      </c>
      <c r="D34" s="215"/>
      <c r="E34" s="215"/>
      <c r="F34" s="7"/>
    </row>
    <row r="35" spans="3:6" ht="25.5" customHeight="1">
      <c r="C35" s="214"/>
      <c r="D35" s="214"/>
      <c r="E35" s="214"/>
    </row>
    <row r="36" spans="3:6" ht="25.5" customHeight="1">
      <c r="C36" s="214"/>
      <c r="D36" s="214"/>
      <c r="E36" s="214"/>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77"/>
  <sheetViews>
    <sheetView showGridLines="0" zoomScale="90" zoomScaleNormal="90" workbookViewId="0">
      <selection activeCell="B181" sqref="B181"/>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6" t="s">
        <v>0</v>
      </c>
      <c r="B1" s="216"/>
      <c r="C1" s="216"/>
      <c r="D1" s="216"/>
      <c r="E1" s="216"/>
    </row>
    <row r="2" spans="1:6" ht="21" customHeight="1">
      <c r="A2" s="217" t="s">
        <v>1</v>
      </c>
      <c r="B2" s="217"/>
      <c r="C2" s="217"/>
      <c r="D2" s="217"/>
      <c r="E2" s="217"/>
    </row>
    <row r="3" spans="1:6" ht="15" customHeight="1">
      <c r="A3" s="224" t="s">
        <v>2</v>
      </c>
      <c r="B3" s="224"/>
      <c r="C3" s="224"/>
      <c r="D3" s="224"/>
      <c r="E3" s="224"/>
    </row>
    <row r="5" spans="1:6" ht="18.75" customHeight="1">
      <c r="A5" s="226" t="s">
        <v>29</v>
      </c>
      <c r="B5" s="226"/>
      <c r="C5" s="226"/>
      <c r="D5" s="226"/>
      <c r="E5" s="226"/>
      <c r="F5" s="4"/>
    </row>
    <row r="6" spans="1:6" ht="39" customHeight="1">
      <c r="A6" s="226" t="s">
        <v>4033</v>
      </c>
      <c r="B6" s="225"/>
      <c r="C6" s="225"/>
      <c r="D6" s="225"/>
      <c r="E6" s="225"/>
    </row>
    <row r="7" spans="1:6" ht="18.75">
      <c r="A7" s="220" t="s">
        <v>4063</v>
      </c>
      <c r="B7" s="220"/>
      <c r="C7" s="220"/>
      <c r="D7" s="220"/>
      <c r="E7" s="220"/>
    </row>
    <row r="8" spans="1:6" ht="15.75">
      <c r="A8" s="228" t="s">
        <v>5</v>
      </c>
      <c r="B8" s="228"/>
      <c r="C8" s="228"/>
      <c r="D8" s="228"/>
      <c r="E8" s="228"/>
    </row>
    <row r="11" spans="1:6" ht="15" customHeight="1">
      <c r="B11" s="227" t="s">
        <v>6</v>
      </c>
      <c r="C11" s="227" t="s">
        <v>4015</v>
      </c>
      <c r="D11" s="229" t="s">
        <v>8</v>
      </c>
    </row>
    <row r="12" spans="1:6" ht="15.75" customHeight="1">
      <c r="B12" s="227"/>
      <c r="C12" s="227"/>
      <c r="D12" s="229"/>
    </row>
    <row r="13" spans="1:6">
      <c r="B13" s="22" t="s">
        <v>278</v>
      </c>
      <c r="C13" s="197">
        <v>46574769705.940002</v>
      </c>
      <c r="D13" s="197">
        <v>19681453927.770012</v>
      </c>
    </row>
    <row r="14" spans="1:6">
      <c r="B14" s="84" t="s">
        <v>4016</v>
      </c>
      <c r="C14" s="198">
        <v>2169853125</v>
      </c>
      <c r="D14" s="198">
        <v>894062570.39999998</v>
      </c>
      <c r="E14" s="96"/>
    </row>
    <row r="15" spans="1:6">
      <c r="B15" s="101" t="s">
        <v>55</v>
      </c>
      <c r="C15" s="195">
        <v>600000000</v>
      </c>
      <c r="D15" s="195">
        <v>594062570.39999998</v>
      </c>
      <c r="E15" s="96"/>
    </row>
    <row r="16" spans="1:6">
      <c r="B16" s="206" t="s">
        <v>4017</v>
      </c>
      <c r="C16" s="194">
        <v>600000000</v>
      </c>
      <c r="D16" s="194">
        <v>594062570.39999998</v>
      </c>
      <c r="E16" s="96"/>
    </row>
    <row r="17" spans="2:5">
      <c r="B17" s="101" t="s">
        <v>58</v>
      </c>
      <c r="C17" s="195">
        <v>1000000000</v>
      </c>
      <c r="D17" s="195">
        <v>0</v>
      </c>
      <c r="E17" s="96"/>
    </row>
    <row r="18" spans="2:5">
      <c r="B18" s="206" t="s">
        <v>4018</v>
      </c>
      <c r="C18" s="194">
        <v>1000000000</v>
      </c>
      <c r="D18" s="194">
        <v>0</v>
      </c>
      <c r="E18" s="96"/>
    </row>
    <row r="19" spans="2:5">
      <c r="B19" s="101" t="s">
        <v>61</v>
      </c>
      <c r="C19" s="195">
        <v>300000000</v>
      </c>
      <c r="D19" s="195">
        <v>300000000</v>
      </c>
      <c r="E19" s="96"/>
    </row>
    <row r="20" spans="2:5">
      <c r="B20" s="206" t="s">
        <v>4042</v>
      </c>
      <c r="C20" s="194">
        <v>300000000</v>
      </c>
      <c r="D20" s="194">
        <v>300000000</v>
      </c>
      <c r="E20" s="96"/>
    </row>
    <row r="21" spans="2:5">
      <c r="B21" s="101" t="s">
        <v>63</v>
      </c>
      <c r="C21" s="195">
        <v>24000000</v>
      </c>
      <c r="D21" s="195">
        <v>0</v>
      </c>
      <c r="E21" s="193"/>
    </row>
    <row r="22" spans="2:5">
      <c r="B22" s="206" t="s">
        <v>4019</v>
      </c>
      <c r="C22" s="194">
        <v>24000000</v>
      </c>
      <c r="D22" s="194">
        <v>0</v>
      </c>
      <c r="E22" s="96"/>
    </row>
    <row r="23" spans="2:5">
      <c r="B23" s="101" t="s">
        <v>76</v>
      </c>
      <c r="C23" s="195">
        <v>245853125</v>
      </c>
      <c r="D23" s="195">
        <v>0</v>
      </c>
      <c r="E23" s="96"/>
    </row>
    <row r="24" spans="2:5">
      <c r="B24" s="206" t="s">
        <v>4018</v>
      </c>
      <c r="C24" s="194">
        <v>245853125</v>
      </c>
      <c r="D24" s="194">
        <v>0</v>
      </c>
      <c r="E24" s="96"/>
    </row>
    <row r="25" spans="2:5">
      <c r="B25" s="84" t="s">
        <v>4020</v>
      </c>
      <c r="C25" s="198">
        <v>44404916580.940002</v>
      </c>
      <c r="D25" s="198">
        <v>18787391357.37001</v>
      </c>
      <c r="E25" s="96"/>
    </row>
    <row r="26" spans="2:5">
      <c r="B26" s="101" t="s">
        <v>52</v>
      </c>
      <c r="C26" s="195">
        <v>8000000000</v>
      </c>
      <c r="D26" s="195">
        <v>8000000000</v>
      </c>
      <c r="E26" s="96"/>
    </row>
    <row r="27" spans="2:5">
      <c r="B27" s="206" t="s">
        <v>4018</v>
      </c>
      <c r="C27" s="194">
        <v>8000000000</v>
      </c>
      <c r="D27" s="194">
        <v>8000000000</v>
      </c>
      <c r="E27" s="96"/>
    </row>
    <row r="28" spans="2:5">
      <c r="B28" s="101" t="s">
        <v>61</v>
      </c>
      <c r="C28" s="195">
        <v>200000000</v>
      </c>
      <c r="D28" s="195">
        <v>114307726.12</v>
      </c>
      <c r="E28" s="96"/>
    </row>
    <row r="29" spans="2:5">
      <c r="B29" s="206" t="s">
        <v>4021</v>
      </c>
      <c r="C29" s="194">
        <v>200000000</v>
      </c>
      <c r="D29" s="194">
        <v>114307726.12</v>
      </c>
      <c r="E29" s="96"/>
    </row>
    <row r="30" spans="2:5">
      <c r="B30" s="101" t="s">
        <v>62</v>
      </c>
      <c r="C30" s="195">
        <v>35704916580.939995</v>
      </c>
      <c r="D30" s="195">
        <v>10173083631.249998</v>
      </c>
      <c r="E30" s="96"/>
    </row>
    <row r="31" spans="2:5">
      <c r="B31" s="206" t="s">
        <v>4022</v>
      </c>
      <c r="C31" s="194">
        <v>13636485117</v>
      </c>
      <c r="D31" s="194">
        <v>1343986739.8199999</v>
      </c>
      <c r="E31" s="96"/>
    </row>
    <row r="32" spans="2:5">
      <c r="B32" s="207" t="s">
        <v>958</v>
      </c>
      <c r="C32" s="195">
        <v>20869728</v>
      </c>
      <c r="D32" s="195">
        <v>0</v>
      </c>
      <c r="E32" s="96"/>
    </row>
    <row r="33" spans="2:5">
      <c r="B33" s="207" t="s">
        <v>1050</v>
      </c>
      <c r="C33" s="195">
        <v>150000000</v>
      </c>
      <c r="D33" s="195">
        <v>149585365.66999999</v>
      </c>
      <c r="E33" s="96"/>
    </row>
    <row r="34" spans="2:5">
      <c r="B34" s="207" t="s">
        <v>710</v>
      </c>
      <c r="C34" s="195">
        <v>70000000</v>
      </c>
      <c r="D34" s="195">
        <v>29140711.579999998</v>
      </c>
      <c r="E34" s="96"/>
    </row>
    <row r="35" spans="2:5">
      <c r="B35" s="207" t="s">
        <v>3364</v>
      </c>
      <c r="C35" s="195">
        <v>1953000000</v>
      </c>
      <c r="D35" s="195">
        <v>1165260662.5699999</v>
      </c>
      <c r="E35" s="96"/>
    </row>
    <row r="36" spans="2:5">
      <c r="B36" s="207" t="s">
        <v>4034</v>
      </c>
      <c r="C36" s="195">
        <v>11442615389</v>
      </c>
      <c r="D36" s="195">
        <v>0</v>
      </c>
      <c r="E36" s="96"/>
    </row>
    <row r="37" spans="2:5">
      <c r="B37" s="206" t="s">
        <v>4023</v>
      </c>
      <c r="C37" s="194">
        <v>14925842971.940001</v>
      </c>
      <c r="D37" s="194">
        <v>5794606489.8100023</v>
      </c>
      <c r="E37" s="96"/>
    </row>
    <row r="38" spans="2:5">
      <c r="B38" s="207" t="s">
        <v>829</v>
      </c>
      <c r="C38" s="195">
        <v>165405713</v>
      </c>
      <c r="D38" s="195">
        <v>87615608.340000004</v>
      </c>
      <c r="E38" s="96"/>
    </row>
    <row r="39" spans="2:5">
      <c r="B39" s="207" t="s">
        <v>856</v>
      </c>
      <c r="C39" s="195">
        <v>174093174</v>
      </c>
      <c r="D39" s="195">
        <v>171438359.78999999</v>
      </c>
      <c r="E39" s="96"/>
    </row>
    <row r="40" spans="2:5">
      <c r="B40" s="207" t="s">
        <v>858</v>
      </c>
      <c r="C40" s="195">
        <v>48368948</v>
      </c>
      <c r="D40" s="195">
        <v>26898765.59</v>
      </c>
      <c r="E40" s="96"/>
    </row>
    <row r="41" spans="2:5">
      <c r="B41" s="207" t="s">
        <v>700</v>
      </c>
      <c r="C41" s="195">
        <v>146192519</v>
      </c>
      <c r="D41" s="195">
        <v>121354493.94</v>
      </c>
      <c r="E41" s="96"/>
    </row>
    <row r="42" spans="2:5">
      <c r="B42" s="207" t="s">
        <v>650</v>
      </c>
      <c r="C42" s="195">
        <v>455745192</v>
      </c>
      <c r="D42" s="195">
        <v>79492796.969999999</v>
      </c>
      <c r="E42" s="96"/>
    </row>
    <row r="43" spans="2:5">
      <c r="B43" s="207" t="s">
        <v>641</v>
      </c>
      <c r="C43" s="195">
        <v>1068194063</v>
      </c>
      <c r="D43" s="195">
        <v>370964758.68999994</v>
      </c>
      <c r="E43" s="96"/>
    </row>
    <row r="44" spans="2:5">
      <c r="B44" s="207" t="s">
        <v>1102</v>
      </c>
      <c r="C44" s="195">
        <v>1677973</v>
      </c>
      <c r="D44" s="195">
        <v>0</v>
      </c>
      <c r="E44" s="96"/>
    </row>
    <row r="45" spans="2:5">
      <c r="B45" s="207" t="s">
        <v>1121</v>
      </c>
      <c r="C45" s="195">
        <v>1609905750</v>
      </c>
      <c r="D45" s="195">
        <v>1264497825.21</v>
      </c>
      <c r="E45" s="96"/>
    </row>
    <row r="46" spans="2:5">
      <c r="B46" s="207" t="s">
        <v>1109</v>
      </c>
      <c r="C46" s="195">
        <v>27475541</v>
      </c>
      <c r="D46" s="195">
        <v>13437943.35</v>
      </c>
      <c r="E46" s="96"/>
    </row>
    <row r="47" spans="2:5">
      <c r="B47" s="207" t="s">
        <v>1104</v>
      </c>
      <c r="C47" s="195">
        <v>47371209</v>
      </c>
      <c r="D47" s="195">
        <v>23370556.140000001</v>
      </c>
      <c r="E47" s="96"/>
    </row>
    <row r="48" spans="2:5">
      <c r="B48" s="207" t="s">
        <v>1100</v>
      </c>
      <c r="C48" s="195">
        <v>60482337</v>
      </c>
      <c r="D48" s="195">
        <v>50174592.420000002</v>
      </c>
      <c r="E48" s="96"/>
    </row>
    <row r="49" spans="2:5">
      <c r="B49" s="207" t="s">
        <v>1123</v>
      </c>
      <c r="C49" s="195">
        <v>776359292</v>
      </c>
      <c r="D49" s="195">
        <v>275732657.09000003</v>
      </c>
      <c r="E49" s="96"/>
    </row>
    <row r="50" spans="2:5">
      <c r="B50" s="207" t="s">
        <v>1068</v>
      </c>
      <c r="C50" s="195">
        <v>783533301.94000006</v>
      </c>
      <c r="D50" s="195">
        <v>210151271.20999998</v>
      </c>
      <c r="E50" s="96"/>
    </row>
    <row r="51" spans="2:5">
      <c r="B51" s="207" t="s">
        <v>1124</v>
      </c>
      <c r="C51" s="195">
        <v>298973167</v>
      </c>
      <c r="D51" s="195">
        <v>140685222.38</v>
      </c>
      <c r="E51" s="96"/>
    </row>
    <row r="52" spans="2:5">
      <c r="B52" s="207" t="s">
        <v>1126</v>
      </c>
      <c r="C52" s="195">
        <v>287971278</v>
      </c>
      <c r="D52" s="195">
        <v>68988299.99000001</v>
      </c>
      <c r="E52" s="96"/>
    </row>
    <row r="53" spans="2:5">
      <c r="B53" s="207" t="s">
        <v>1127</v>
      </c>
      <c r="C53" s="195">
        <v>312623289</v>
      </c>
      <c r="D53" s="195">
        <v>107943310.40000001</v>
      </c>
      <c r="E53" s="96"/>
    </row>
    <row r="54" spans="2:5">
      <c r="B54" s="207" t="s">
        <v>1078</v>
      </c>
      <c r="C54" s="195">
        <v>103146989</v>
      </c>
      <c r="D54" s="195">
        <v>82953336.420000002</v>
      </c>
      <c r="E54" s="96"/>
    </row>
    <row r="55" spans="2:5">
      <c r="B55" s="207" t="s">
        <v>1129</v>
      </c>
      <c r="C55" s="195">
        <v>435636908</v>
      </c>
      <c r="D55" s="195">
        <v>107900403.55000001</v>
      </c>
      <c r="E55" s="96"/>
    </row>
    <row r="56" spans="2:5">
      <c r="B56" s="207" t="s">
        <v>1120</v>
      </c>
      <c r="C56" s="195">
        <v>5369782230.0599995</v>
      </c>
      <c r="D56" s="195">
        <v>639475876.45000005</v>
      </c>
      <c r="E56" s="96"/>
    </row>
    <row r="57" spans="2:5">
      <c r="B57" s="207" t="s">
        <v>2686</v>
      </c>
      <c r="C57" s="195">
        <v>108369312</v>
      </c>
      <c r="D57" s="195">
        <v>54000000</v>
      </c>
      <c r="E57" s="96"/>
    </row>
    <row r="58" spans="2:5">
      <c r="B58" s="207" t="s">
        <v>2688</v>
      </c>
      <c r="C58" s="195">
        <v>74238564</v>
      </c>
      <c r="D58" s="195">
        <v>71534995.530000001</v>
      </c>
      <c r="E58" s="96"/>
    </row>
    <row r="59" spans="2:5">
      <c r="B59" s="207" t="s">
        <v>2690</v>
      </c>
      <c r="C59" s="195">
        <v>72315609</v>
      </c>
      <c r="D59" s="195">
        <v>0</v>
      </c>
      <c r="E59" s="96"/>
    </row>
    <row r="60" spans="2:5">
      <c r="B60" s="207" t="s">
        <v>2610</v>
      </c>
      <c r="C60" s="195">
        <v>49592450</v>
      </c>
      <c r="D60" s="195">
        <v>40000000</v>
      </c>
      <c r="E60" s="96"/>
    </row>
    <row r="61" spans="2:5">
      <c r="B61" s="207" t="s">
        <v>2986</v>
      </c>
      <c r="C61" s="195">
        <v>50427416</v>
      </c>
      <c r="D61" s="195">
        <v>32000000</v>
      </c>
      <c r="E61" s="96"/>
    </row>
    <row r="62" spans="2:5">
      <c r="B62" s="207" t="s">
        <v>2691</v>
      </c>
      <c r="C62" s="195">
        <v>117354553</v>
      </c>
      <c r="D62" s="195">
        <v>40000000</v>
      </c>
      <c r="E62" s="96"/>
    </row>
    <row r="63" spans="2:5">
      <c r="B63" s="207" t="s">
        <v>3020</v>
      </c>
      <c r="C63" s="195">
        <v>127138214</v>
      </c>
      <c r="D63" s="195">
        <v>68000000</v>
      </c>
    </row>
    <row r="64" spans="2:5">
      <c r="B64" s="207" t="s">
        <v>2693</v>
      </c>
      <c r="C64" s="195">
        <v>15169538</v>
      </c>
      <c r="D64" s="195">
        <v>12986969.74</v>
      </c>
    </row>
    <row r="65" spans="2:4" ht="13.15" customHeight="1">
      <c r="B65" s="207" t="s">
        <v>3022</v>
      </c>
      <c r="C65" s="195">
        <v>32242984</v>
      </c>
      <c r="D65" s="195">
        <v>20000000</v>
      </c>
    </row>
    <row r="66" spans="2:4" ht="15" customHeight="1">
      <c r="B66" s="207" t="s">
        <v>2679</v>
      </c>
      <c r="C66" s="195">
        <v>41124141</v>
      </c>
      <c r="D66" s="195">
        <v>40000000</v>
      </c>
    </row>
    <row r="67" spans="2:4" ht="16.149999999999999" customHeight="1">
      <c r="B67" s="207" t="s">
        <v>2644</v>
      </c>
      <c r="C67" s="195">
        <v>52786180</v>
      </c>
      <c r="D67" s="195">
        <v>28147881.07</v>
      </c>
    </row>
    <row r="68" spans="2:4" ht="14.45" customHeight="1">
      <c r="B68" s="207" t="s">
        <v>2680</v>
      </c>
      <c r="C68" s="195">
        <v>24531943</v>
      </c>
      <c r="D68" s="195">
        <v>16000000</v>
      </c>
    </row>
    <row r="69" spans="2:4">
      <c r="B69" s="207" t="s">
        <v>3004</v>
      </c>
      <c r="C69" s="195">
        <v>37132916</v>
      </c>
      <c r="D69" s="195">
        <v>28073790.07</v>
      </c>
    </row>
    <row r="70" spans="2:4">
      <c r="B70" s="207" t="s">
        <v>2682</v>
      </c>
      <c r="C70" s="195">
        <v>65973892</v>
      </c>
      <c r="D70" s="195">
        <v>64972035</v>
      </c>
    </row>
    <row r="71" spans="2:4">
      <c r="B71" s="207" t="s">
        <v>2673</v>
      </c>
      <c r="C71" s="195">
        <v>344650178</v>
      </c>
      <c r="D71" s="195">
        <v>187726402.66999999</v>
      </c>
    </row>
    <row r="72" spans="2:4">
      <c r="B72" s="207" t="s">
        <v>2674</v>
      </c>
      <c r="C72" s="195">
        <v>68923219</v>
      </c>
      <c r="D72" s="195">
        <v>36925793.93</v>
      </c>
    </row>
    <row r="73" spans="2:4">
      <c r="B73" s="207" t="s">
        <v>3008</v>
      </c>
      <c r="C73" s="195">
        <v>36216053</v>
      </c>
      <c r="D73" s="195">
        <v>31441154.539999999</v>
      </c>
    </row>
    <row r="74" spans="2:4">
      <c r="B74" s="207" t="s">
        <v>3010</v>
      </c>
      <c r="C74" s="195">
        <v>55775779</v>
      </c>
      <c r="D74" s="195">
        <v>55000000</v>
      </c>
    </row>
    <row r="75" spans="2:4">
      <c r="B75" s="207" t="s">
        <v>2988</v>
      </c>
      <c r="C75" s="195">
        <v>39272261</v>
      </c>
      <c r="D75" s="195">
        <v>486252.89</v>
      </c>
    </row>
    <row r="76" spans="2:4">
      <c r="B76" s="207" t="s">
        <v>2613</v>
      </c>
      <c r="C76" s="195">
        <v>119701443</v>
      </c>
      <c r="D76" s="195">
        <v>110515404.09999999</v>
      </c>
    </row>
    <row r="77" spans="2:4">
      <c r="B77" s="207" t="s">
        <v>2615</v>
      </c>
      <c r="C77" s="195">
        <v>169161060</v>
      </c>
      <c r="D77" s="195">
        <v>129583491.2</v>
      </c>
    </row>
    <row r="78" spans="2:4">
      <c r="B78" s="207" t="s">
        <v>2692</v>
      </c>
      <c r="C78" s="195">
        <v>257485443</v>
      </c>
      <c r="D78" s="195">
        <v>92000000</v>
      </c>
    </row>
    <row r="79" spans="2:4">
      <c r="B79" s="207" t="s">
        <v>2982</v>
      </c>
      <c r="C79" s="195">
        <v>10836293</v>
      </c>
      <c r="D79" s="195">
        <v>10051584.199999999</v>
      </c>
    </row>
    <row r="80" spans="2:4">
      <c r="B80" s="207" t="s">
        <v>3437</v>
      </c>
      <c r="C80" s="195">
        <v>782484656.93999994</v>
      </c>
      <c r="D80" s="195">
        <v>782084656.93999994</v>
      </c>
    </row>
    <row r="81" spans="2:4">
      <c r="B81" s="206" t="s">
        <v>4024</v>
      </c>
      <c r="C81" s="194">
        <v>2301443186.1499996</v>
      </c>
      <c r="D81" s="194">
        <v>1923109390.7</v>
      </c>
    </row>
    <row r="82" spans="2:4">
      <c r="B82" s="207" t="s">
        <v>707</v>
      </c>
      <c r="C82" s="195">
        <v>266924973</v>
      </c>
      <c r="D82" s="195">
        <v>220692030.12</v>
      </c>
    </row>
    <row r="83" spans="2:4">
      <c r="B83" s="207" t="s">
        <v>941</v>
      </c>
      <c r="C83" s="195">
        <v>115125972</v>
      </c>
      <c r="D83" s="195">
        <v>106110200.62</v>
      </c>
    </row>
    <row r="84" spans="2:4">
      <c r="B84" s="207" t="s">
        <v>708</v>
      </c>
      <c r="C84" s="195">
        <v>102035793</v>
      </c>
      <c r="D84" s="195">
        <v>81893977.060000002</v>
      </c>
    </row>
    <row r="85" spans="2:4">
      <c r="B85" s="207" t="s">
        <v>771</v>
      </c>
      <c r="C85" s="195">
        <v>25000000</v>
      </c>
      <c r="D85" s="195">
        <v>23682386.5</v>
      </c>
    </row>
    <row r="86" spans="2:4">
      <c r="B86" s="207" t="s">
        <v>926</v>
      </c>
      <c r="C86" s="195">
        <v>204992952</v>
      </c>
      <c r="D86" s="195">
        <v>199135862.37</v>
      </c>
    </row>
    <row r="87" spans="2:4">
      <c r="B87" s="207" t="s">
        <v>1117</v>
      </c>
      <c r="C87" s="195">
        <v>324258309</v>
      </c>
      <c r="D87" s="195">
        <v>324258309</v>
      </c>
    </row>
    <row r="88" spans="2:4">
      <c r="B88" s="207" t="s">
        <v>1030</v>
      </c>
      <c r="C88" s="195">
        <v>9603433</v>
      </c>
      <c r="D88" s="195">
        <v>9603433</v>
      </c>
    </row>
    <row r="89" spans="2:4">
      <c r="B89" s="207" t="s">
        <v>2583</v>
      </c>
      <c r="C89" s="195">
        <v>50000000</v>
      </c>
      <c r="D89" s="195">
        <v>0</v>
      </c>
    </row>
    <row r="90" spans="2:4">
      <c r="B90" s="207" t="s">
        <v>3210</v>
      </c>
      <c r="C90" s="195">
        <v>60000000</v>
      </c>
      <c r="D90" s="195">
        <v>13095509.050000001</v>
      </c>
    </row>
    <row r="91" spans="2:4">
      <c r="B91" s="207" t="s">
        <v>3431</v>
      </c>
      <c r="C91" s="195">
        <v>62951107.869999997</v>
      </c>
      <c r="D91" s="195">
        <v>62951107.869999997</v>
      </c>
    </row>
    <row r="92" spans="2:4">
      <c r="B92" s="207" t="s">
        <v>3435</v>
      </c>
      <c r="C92" s="195">
        <v>231236955.62</v>
      </c>
      <c r="D92" s="195">
        <v>231236955.62</v>
      </c>
    </row>
    <row r="93" spans="2:4">
      <c r="B93" s="207" t="s">
        <v>3429</v>
      </c>
      <c r="C93" s="195">
        <v>541000000</v>
      </c>
      <c r="D93" s="195">
        <v>353022197.51999998</v>
      </c>
    </row>
    <row r="94" spans="2:4">
      <c r="B94" s="207" t="s">
        <v>3424</v>
      </c>
      <c r="C94" s="195">
        <v>14422574.66</v>
      </c>
      <c r="D94" s="195">
        <v>14422574.66</v>
      </c>
    </row>
    <row r="95" spans="2:4">
      <c r="B95" s="207" t="s">
        <v>1044</v>
      </c>
      <c r="C95" s="195">
        <v>18891116</v>
      </c>
      <c r="D95" s="195">
        <v>8004847.3099999996</v>
      </c>
    </row>
    <row r="96" spans="2:4">
      <c r="B96" s="207" t="s">
        <v>1049</v>
      </c>
      <c r="C96" s="195">
        <v>275000000</v>
      </c>
      <c r="D96" s="195">
        <v>275000000</v>
      </c>
    </row>
    <row r="97" spans="2:4" ht="18" customHeight="1">
      <c r="B97" s="206" t="s">
        <v>4025</v>
      </c>
      <c r="C97" s="194">
        <v>482945146.84000003</v>
      </c>
      <c r="D97" s="194">
        <v>97315021.569999993</v>
      </c>
    </row>
    <row r="98" spans="2:4">
      <c r="B98" s="207" t="s">
        <v>1021</v>
      </c>
      <c r="C98" s="195">
        <v>7853337</v>
      </c>
      <c r="D98" s="195">
        <v>7853337</v>
      </c>
    </row>
    <row r="99" spans="2:4" ht="19.899999999999999" customHeight="1">
      <c r="B99" s="207" t="s">
        <v>1023</v>
      </c>
      <c r="C99" s="195">
        <v>13329593</v>
      </c>
      <c r="D99" s="195">
        <v>13329593</v>
      </c>
    </row>
    <row r="100" spans="2:4">
      <c r="B100" s="207" t="s">
        <v>1025</v>
      </c>
      <c r="C100" s="195">
        <v>19343374</v>
      </c>
      <c r="D100" s="195">
        <v>19343374</v>
      </c>
    </row>
    <row r="101" spans="2:4">
      <c r="B101" s="207" t="s">
        <v>1026</v>
      </c>
      <c r="C101" s="195">
        <v>5830571</v>
      </c>
      <c r="D101" s="195">
        <v>5830571</v>
      </c>
    </row>
    <row r="102" spans="2:4">
      <c r="B102" s="207" t="s">
        <v>2586</v>
      </c>
      <c r="C102" s="195">
        <v>100000000</v>
      </c>
      <c r="D102" s="195">
        <v>0</v>
      </c>
    </row>
    <row r="103" spans="2:4">
      <c r="B103" s="207" t="s">
        <v>3057</v>
      </c>
      <c r="C103" s="195">
        <v>25000000</v>
      </c>
      <c r="D103" s="195">
        <v>17000000</v>
      </c>
    </row>
    <row r="104" spans="2:4">
      <c r="B104" s="207" t="s">
        <v>3121</v>
      </c>
      <c r="C104" s="195">
        <v>30000000</v>
      </c>
      <c r="D104" s="195">
        <v>8507625.2400000002</v>
      </c>
    </row>
    <row r="105" spans="2:4">
      <c r="B105" s="207" t="s">
        <v>3214</v>
      </c>
      <c r="C105" s="195">
        <v>100000000</v>
      </c>
      <c r="D105" s="195">
        <v>0</v>
      </c>
    </row>
    <row r="106" spans="2:4">
      <c r="B106" s="207" t="s">
        <v>2647</v>
      </c>
      <c r="C106" s="195">
        <v>60000000</v>
      </c>
      <c r="D106" s="195">
        <v>25450521.329999998</v>
      </c>
    </row>
    <row r="107" spans="2:4">
      <c r="B107" s="207" t="s">
        <v>3426</v>
      </c>
      <c r="C107" s="195">
        <v>121588271.84</v>
      </c>
      <c r="D107" s="195">
        <v>0</v>
      </c>
    </row>
    <row r="108" spans="2:4">
      <c r="B108" s="206" t="s">
        <v>4026</v>
      </c>
      <c r="C108" s="194">
        <v>3258256630.02</v>
      </c>
      <c r="D108" s="194">
        <v>337856573.97000003</v>
      </c>
    </row>
    <row r="109" spans="2:4">
      <c r="B109" s="207" t="s">
        <v>1054</v>
      </c>
      <c r="C109" s="195">
        <v>7881779</v>
      </c>
      <c r="D109" s="195">
        <v>6305422.6500000004</v>
      </c>
    </row>
    <row r="110" spans="2:4">
      <c r="B110" s="207" t="s">
        <v>1925</v>
      </c>
      <c r="C110" s="195">
        <v>90242267</v>
      </c>
      <c r="D110" s="195">
        <v>90242266.400000006</v>
      </c>
    </row>
    <row r="111" spans="2:4">
      <c r="B111" s="207" t="s">
        <v>3282</v>
      </c>
      <c r="C111" s="195">
        <v>15000000</v>
      </c>
      <c r="D111" s="195">
        <v>0</v>
      </c>
    </row>
    <row r="112" spans="2:4">
      <c r="B112" s="207" t="s">
        <v>3192</v>
      </c>
      <c r="C112" s="195">
        <v>20000000</v>
      </c>
      <c r="D112" s="195">
        <v>0</v>
      </c>
    </row>
    <row r="113" spans="2:4">
      <c r="B113" s="207" t="s">
        <v>3311</v>
      </c>
      <c r="C113" s="195">
        <v>5877489</v>
      </c>
      <c r="D113" s="195">
        <v>0</v>
      </c>
    </row>
    <row r="114" spans="2:4">
      <c r="B114" s="207" t="s">
        <v>3194</v>
      </c>
      <c r="C114" s="195">
        <v>20000000</v>
      </c>
      <c r="D114" s="195">
        <v>0</v>
      </c>
    </row>
    <row r="115" spans="2:4">
      <c r="B115" s="207" t="s">
        <v>3049</v>
      </c>
      <c r="C115" s="195">
        <v>10000000</v>
      </c>
      <c r="D115" s="195">
        <v>10000000</v>
      </c>
    </row>
    <row r="116" spans="2:4">
      <c r="B116" s="207" t="s">
        <v>3244</v>
      </c>
      <c r="C116" s="195">
        <v>20000000</v>
      </c>
      <c r="D116" s="195">
        <v>16696073.539999999</v>
      </c>
    </row>
    <row r="117" spans="2:4">
      <c r="B117" s="207" t="s">
        <v>3284</v>
      </c>
      <c r="C117" s="195">
        <v>30000000</v>
      </c>
      <c r="D117" s="195">
        <v>0</v>
      </c>
    </row>
    <row r="118" spans="2:4">
      <c r="B118" s="207" t="s">
        <v>3315</v>
      </c>
      <c r="C118" s="195">
        <v>34108547</v>
      </c>
      <c r="D118" s="195">
        <v>0</v>
      </c>
    </row>
    <row r="119" spans="2:4">
      <c r="B119" s="207" t="s">
        <v>3083</v>
      </c>
      <c r="C119" s="195">
        <v>11000000</v>
      </c>
      <c r="D119" s="195">
        <v>0</v>
      </c>
    </row>
    <row r="120" spans="2:4">
      <c r="B120" s="207" t="s">
        <v>3359</v>
      </c>
      <c r="C120" s="195">
        <v>20000000</v>
      </c>
      <c r="D120" s="195">
        <v>10408062</v>
      </c>
    </row>
    <row r="121" spans="2:4">
      <c r="B121" s="207" t="s">
        <v>3286</v>
      </c>
      <c r="C121" s="195">
        <v>15000000</v>
      </c>
      <c r="D121" s="195">
        <v>0</v>
      </c>
    </row>
    <row r="122" spans="2:4">
      <c r="B122" s="207" t="s">
        <v>3200</v>
      </c>
      <c r="C122" s="195">
        <v>10000000</v>
      </c>
      <c r="D122" s="195">
        <v>0</v>
      </c>
    </row>
    <row r="123" spans="2:4">
      <c r="B123" s="207" t="s">
        <v>3246</v>
      </c>
      <c r="C123" s="195">
        <v>11600000</v>
      </c>
      <c r="D123" s="195">
        <v>11600000</v>
      </c>
    </row>
    <row r="124" spans="2:4">
      <c r="B124" s="207" t="s">
        <v>3250</v>
      </c>
      <c r="C124" s="195">
        <v>12300000</v>
      </c>
      <c r="D124" s="195">
        <v>12300000</v>
      </c>
    </row>
    <row r="125" spans="2:4">
      <c r="B125" s="207" t="s">
        <v>3104</v>
      </c>
      <c r="C125" s="195">
        <v>15000000</v>
      </c>
      <c r="D125" s="195">
        <v>0</v>
      </c>
    </row>
    <row r="126" spans="2:4">
      <c r="B126" s="207" t="s">
        <v>3238</v>
      </c>
      <c r="C126" s="195">
        <v>25433950</v>
      </c>
      <c r="D126" s="195">
        <v>0</v>
      </c>
    </row>
    <row r="127" spans="2:4">
      <c r="B127" s="207" t="s">
        <v>3240</v>
      </c>
      <c r="C127" s="195">
        <v>20000000</v>
      </c>
      <c r="D127" s="195">
        <v>0</v>
      </c>
    </row>
    <row r="128" spans="2:4">
      <c r="B128" s="207" t="s">
        <v>3206</v>
      </c>
      <c r="C128" s="195">
        <v>20000000</v>
      </c>
      <c r="D128" s="195">
        <v>0</v>
      </c>
    </row>
    <row r="129" spans="2:4">
      <c r="B129" s="207" t="s">
        <v>3297</v>
      </c>
      <c r="C129" s="195">
        <v>25000000</v>
      </c>
      <c r="D129" s="195">
        <v>0</v>
      </c>
    </row>
    <row r="130" spans="2:4">
      <c r="B130" s="207" t="s">
        <v>3426</v>
      </c>
      <c r="C130" s="195">
        <v>23879729.020000003</v>
      </c>
      <c r="D130" s="195">
        <v>0</v>
      </c>
    </row>
    <row r="131" spans="2:4">
      <c r="B131" s="207" t="s">
        <v>3390</v>
      </c>
      <c r="C131" s="195">
        <v>2225932869</v>
      </c>
      <c r="D131" s="195">
        <v>0</v>
      </c>
    </row>
    <row r="132" spans="2:4">
      <c r="B132" s="207" t="s">
        <v>3451</v>
      </c>
      <c r="C132" s="195">
        <v>270000000</v>
      </c>
      <c r="D132" s="195">
        <v>180304749.38</v>
      </c>
    </row>
    <row r="133" spans="2:4">
      <c r="B133" s="207" t="s">
        <v>3433</v>
      </c>
      <c r="C133" s="195">
        <v>300000000</v>
      </c>
      <c r="D133" s="195">
        <v>0</v>
      </c>
    </row>
    <row r="134" spans="2:4">
      <c r="B134" s="206" t="s">
        <v>4173</v>
      </c>
      <c r="C134" s="194">
        <v>25000000</v>
      </c>
      <c r="D134" s="194">
        <v>0</v>
      </c>
    </row>
    <row r="135" spans="2:4">
      <c r="B135" s="207" t="s">
        <v>4124</v>
      </c>
      <c r="C135" s="195">
        <v>25000000</v>
      </c>
      <c r="D135" s="195">
        <v>0</v>
      </c>
    </row>
    <row r="136" spans="2:4">
      <c r="B136" s="206" t="s">
        <v>4027</v>
      </c>
      <c r="C136" s="194">
        <v>1074943528.99</v>
      </c>
      <c r="D136" s="194">
        <v>676209415.38</v>
      </c>
    </row>
    <row r="137" spans="2:4">
      <c r="B137" s="207" t="s">
        <v>635</v>
      </c>
      <c r="C137" s="195">
        <v>50861077</v>
      </c>
      <c r="D137" s="195">
        <v>11152396.65</v>
      </c>
    </row>
    <row r="138" spans="2:4">
      <c r="B138" s="207" t="s">
        <v>3553</v>
      </c>
      <c r="C138" s="195">
        <v>539458884</v>
      </c>
      <c r="D138" s="195">
        <v>539458884</v>
      </c>
    </row>
    <row r="139" spans="2:4">
      <c r="B139" s="207" t="s">
        <v>674</v>
      </c>
      <c r="C139" s="195">
        <v>100000000</v>
      </c>
      <c r="D139" s="195">
        <v>0</v>
      </c>
    </row>
    <row r="140" spans="2:4">
      <c r="B140" s="207" t="s">
        <v>1923</v>
      </c>
      <c r="C140" s="195">
        <v>37249052</v>
      </c>
      <c r="D140" s="195">
        <v>0</v>
      </c>
    </row>
    <row r="141" spans="2:4">
      <c r="B141" s="207" t="s">
        <v>2143</v>
      </c>
      <c r="C141" s="195">
        <v>7000000</v>
      </c>
      <c r="D141" s="195">
        <v>0</v>
      </c>
    </row>
    <row r="142" spans="2:4">
      <c r="B142" s="207" t="s">
        <v>1919</v>
      </c>
      <c r="C142" s="195">
        <v>39321294</v>
      </c>
      <c r="D142" s="195">
        <v>27200390.75</v>
      </c>
    </row>
    <row r="143" spans="2:4">
      <c r="B143" s="207" t="s">
        <v>922</v>
      </c>
      <c r="C143" s="195">
        <v>5000000</v>
      </c>
      <c r="D143" s="195">
        <v>0</v>
      </c>
    </row>
    <row r="144" spans="2:4">
      <c r="B144" s="207" t="s">
        <v>996</v>
      </c>
      <c r="C144" s="195">
        <v>8607582</v>
      </c>
      <c r="D144" s="195">
        <v>8607582</v>
      </c>
    </row>
    <row r="145" spans="2:4">
      <c r="B145" s="207" t="s">
        <v>646</v>
      </c>
      <c r="C145" s="195">
        <v>93603888</v>
      </c>
      <c r="D145" s="195">
        <v>82635243.599999994</v>
      </c>
    </row>
    <row r="146" spans="2:4">
      <c r="B146" s="207" t="s">
        <v>2582</v>
      </c>
      <c r="C146" s="195">
        <v>2676046</v>
      </c>
      <c r="D146" s="195">
        <v>0</v>
      </c>
    </row>
    <row r="147" spans="2:4">
      <c r="B147" s="207" t="s">
        <v>3441</v>
      </c>
      <c r="C147" s="195">
        <v>3153003.25</v>
      </c>
      <c r="D147" s="195">
        <v>2522402.6</v>
      </c>
    </row>
    <row r="148" spans="2:4">
      <c r="B148" s="207" t="s">
        <v>3449</v>
      </c>
      <c r="C148" s="195">
        <v>5790644.7199999997</v>
      </c>
      <c r="D148" s="195">
        <v>4632515.78</v>
      </c>
    </row>
    <row r="149" spans="2:4">
      <c r="B149" s="207" t="s">
        <v>3416</v>
      </c>
      <c r="C149" s="195">
        <v>20000000</v>
      </c>
      <c r="D149" s="195">
        <v>0</v>
      </c>
    </row>
    <row r="150" spans="2:4">
      <c r="B150" s="207" t="s">
        <v>4152</v>
      </c>
      <c r="C150" s="195">
        <v>7500000</v>
      </c>
      <c r="D150" s="195">
        <v>0</v>
      </c>
    </row>
    <row r="151" spans="2:4">
      <c r="B151" s="207" t="s">
        <v>3453</v>
      </c>
      <c r="C151" s="195">
        <v>9462000</v>
      </c>
      <c r="D151" s="195">
        <v>0</v>
      </c>
    </row>
    <row r="152" spans="2:4">
      <c r="B152" s="207" t="s">
        <v>3455</v>
      </c>
      <c r="C152" s="195">
        <v>9462000</v>
      </c>
      <c r="D152" s="195">
        <v>0</v>
      </c>
    </row>
    <row r="153" spans="2:4">
      <c r="B153" s="207" t="s">
        <v>3411</v>
      </c>
      <c r="C153" s="195">
        <v>9462000</v>
      </c>
      <c r="D153" s="195">
        <v>0</v>
      </c>
    </row>
    <row r="154" spans="2:4">
      <c r="B154" s="207" t="s">
        <v>3457</v>
      </c>
      <c r="C154" s="195">
        <v>9462000</v>
      </c>
      <c r="D154" s="195">
        <v>0</v>
      </c>
    </row>
    <row r="155" spans="2:4">
      <c r="B155" s="207" t="s">
        <v>3439</v>
      </c>
      <c r="C155" s="195">
        <v>9462000</v>
      </c>
      <c r="D155" s="195">
        <v>0</v>
      </c>
    </row>
    <row r="156" spans="2:4">
      <c r="B156" s="207" t="s">
        <v>3418</v>
      </c>
      <c r="C156" s="195">
        <v>9462000</v>
      </c>
      <c r="D156" s="195">
        <v>0</v>
      </c>
    </row>
    <row r="157" spans="2:4" ht="14.45" customHeight="1">
      <c r="B157" s="207" t="s">
        <v>3443</v>
      </c>
      <c r="C157" s="195">
        <v>9462000</v>
      </c>
      <c r="D157" s="195">
        <v>0</v>
      </c>
    </row>
    <row r="158" spans="2:4">
      <c r="B158" s="207" t="s">
        <v>3445</v>
      </c>
      <c r="C158" s="195">
        <v>9462000</v>
      </c>
      <c r="D158" s="195">
        <v>0</v>
      </c>
    </row>
    <row r="159" spans="2:4">
      <c r="B159" s="207" t="s">
        <v>3447</v>
      </c>
      <c r="C159" s="195">
        <v>9462000</v>
      </c>
      <c r="D159" s="195">
        <v>0</v>
      </c>
    </row>
    <row r="160" spans="2:4">
      <c r="B160" s="207" t="s">
        <v>3420</v>
      </c>
      <c r="C160" s="195">
        <v>9462000</v>
      </c>
      <c r="D160" s="195">
        <v>0</v>
      </c>
    </row>
    <row r="161" spans="2:4">
      <c r="B161" s="207" t="s">
        <v>3413</v>
      </c>
      <c r="C161" s="195">
        <v>9462000</v>
      </c>
      <c r="D161" s="195">
        <v>0</v>
      </c>
    </row>
    <row r="162" spans="2:4">
      <c r="B162" s="207" t="s">
        <v>3422</v>
      </c>
      <c r="C162" s="195">
        <v>14340058.02</v>
      </c>
      <c r="D162" s="195">
        <v>0</v>
      </c>
    </row>
    <row r="163" spans="2:4">
      <c r="B163" s="207" t="s">
        <v>4079</v>
      </c>
      <c r="C163" s="195">
        <v>1900000</v>
      </c>
      <c r="D163" s="195">
        <v>0</v>
      </c>
    </row>
    <row r="164" spans="2:4" ht="13.9" customHeight="1">
      <c r="B164" s="207" t="s">
        <v>4103</v>
      </c>
      <c r="C164" s="195">
        <v>2500000</v>
      </c>
      <c r="D164" s="195">
        <v>0</v>
      </c>
    </row>
    <row r="165" spans="2:4">
      <c r="B165" s="207" t="s">
        <v>4077</v>
      </c>
      <c r="C165" s="195">
        <v>11000000</v>
      </c>
      <c r="D165" s="195">
        <v>0</v>
      </c>
    </row>
    <row r="166" spans="2:4" ht="29.45" customHeight="1">
      <c r="B166" s="207" t="s">
        <v>4110</v>
      </c>
      <c r="C166" s="195">
        <v>12900000</v>
      </c>
      <c r="D166" s="195">
        <v>0</v>
      </c>
    </row>
    <row r="167" spans="2:4">
      <c r="B167" s="207" t="s">
        <v>4144</v>
      </c>
      <c r="C167" s="195">
        <v>6000000</v>
      </c>
      <c r="D167" s="195">
        <v>0</v>
      </c>
    </row>
    <row r="168" spans="2:4">
      <c r="B168" s="207" t="s">
        <v>4142</v>
      </c>
      <c r="C168" s="195">
        <v>2000000</v>
      </c>
      <c r="D168" s="195">
        <v>0</v>
      </c>
    </row>
    <row r="169" spans="2:4">
      <c r="B169" s="101" t="s">
        <v>74</v>
      </c>
      <c r="C169" s="195">
        <v>500000000</v>
      </c>
      <c r="D169" s="195">
        <v>500000000</v>
      </c>
    </row>
    <row r="170" spans="2:4">
      <c r="B170" s="206" t="s">
        <v>4028</v>
      </c>
      <c r="C170" s="194">
        <v>500000000</v>
      </c>
      <c r="D170" s="194">
        <v>500000000</v>
      </c>
    </row>
    <row r="171" spans="2:4">
      <c r="B171" s="207" t="s">
        <v>2534</v>
      </c>
      <c r="C171" s="195">
        <v>250000000</v>
      </c>
      <c r="D171" s="195">
        <v>250000000</v>
      </c>
    </row>
    <row r="172" spans="2:4">
      <c r="B172" s="207" t="s">
        <v>817</v>
      </c>
      <c r="C172" s="195">
        <v>250000000</v>
      </c>
      <c r="D172" s="195">
        <v>250000000</v>
      </c>
    </row>
    <row r="173" spans="2:4">
      <c r="B173" s="34" t="s">
        <v>614</v>
      </c>
      <c r="C173" s="196">
        <v>46574769705.940002</v>
      </c>
      <c r="D173" s="196">
        <v>19681453927.770012</v>
      </c>
    </row>
    <row r="174" spans="2:4">
      <c r="B174" s="15" t="s">
        <v>26</v>
      </c>
      <c r="C174" s="16"/>
      <c r="D174" s="16"/>
    </row>
    <row r="175" spans="2:4" ht="22.9" customHeight="1">
      <c r="B175" s="214" t="s">
        <v>4064</v>
      </c>
      <c r="C175" s="214"/>
      <c r="D175" s="214"/>
    </row>
    <row r="176" spans="2:4">
      <c r="B176" s="45" t="s">
        <v>4029</v>
      </c>
      <c r="C176" s="45"/>
      <c r="D176" s="45"/>
    </row>
    <row r="177" spans="2:4">
      <c r="B177" s="15" t="s">
        <v>46</v>
      </c>
      <c r="C177" s="45"/>
      <c r="D177" s="45"/>
    </row>
  </sheetData>
  <mergeCells count="11">
    <mergeCell ref="B11:B12"/>
    <mergeCell ref="C11:C12"/>
    <mergeCell ref="D11:D12"/>
    <mergeCell ref="B175:D175"/>
    <mergeCell ref="A7:E7"/>
    <mergeCell ref="A1:E1"/>
    <mergeCell ref="A2:E2"/>
    <mergeCell ref="A3:E3"/>
    <mergeCell ref="A6:E6"/>
    <mergeCell ref="A8:E8"/>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F4D6-C426-4557-9341-4E0F6B02C5D1}">
  <dimension ref="A1:F37"/>
  <sheetViews>
    <sheetView showGridLines="0" zoomScale="80" zoomScaleNormal="80" workbookViewId="0">
      <selection activeCell="E31" sqref="E31"/>
    </sheetView>
  </sheetViews>
  <sheetFormatPr baseColWidth="10" defaultColWidth="11.42578125" defaultRowHeight="15"/>
  <cols>
    <col min="1" max="1" width="58.8554687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216" t="s">
        <v>0</v>
      </c>
      <c r="B1" s="216"/>
      <c r="C1" s="216"/>
      <c r="D1" s="216"/>
      <c r="E1" s="216"/>
      <c r="F1" s="216"/>
    </row>
    <row r="2" spans="1:6" ht="21" customHeight="1">
      <c r="A2" s="217" t="s">
        <v>1</v>
      </c>
      <c r="B2" s="217"/>
      <c r="C2" s="217"/>
      <c r="D2" s="217"/>
      <c r="E2" s="217"/>
      <c r="F2" s="217"/>
    </row>
    <row r="3" spans="1:6" ht="15" customHeight="1">
      <c r="A3" s="224" t="s">
        <v>2</v>
      </c>
      <c r="B3" s="224"/>
      <c r="C3" s="224"/>
      <c r="D3" s="224"/>
      <c r="E3" s="224"/>
      <c r="F3" s="224"/>
    </row>
    <row r="5" spans="1:6" ht="18.75" customHeight="1">
      <c r="A5" s="226" t="s">
        <v>29</v>
      </c>
      <c r="B5" s="226"/>
      <c r="C5" s="226"/>
      <c r="D5" s="226"/>
      <c r="E5" s="226"/>
      <c r="F5" s="226"/>
    </row>
    <row r="6" spans="1:6" ht="18.75">
      <c r="A6" s="226" t="s">
        <v>4065</v>
      </c>
      <c r="B6" s="226"/>
      <c r="C6" s="226"/>
      <c r="D6" s="226"/>
      <c r="E6" s="226"/>
      <c r="F6" s="226"/>
    </row>
    <row r="7" spans="1:6" ht="18.75" customHeight="1">
      <c r="A7" s="237" t="s">
        <v>4066</v>
      </c>
      <c r="B7" s="237"/>
      <c r="C7" s="237"/>
      <c r="D7" s="237"/>
      <c r="E7" s="237"/>
      <c r="F7" s="237"/>
    </row>
    <row r="8" spans="1:6" ht="18.75" customHeight="1">
      <c r="A8" s="237" t="s">
        <v>4067</v>
      </c>
      <c r="B8" s="237"/>
      <c r="C8" s="237"/>
      <c r="D8" s="237"/>
      <c r="E8" s="237"/>
      <c r="F8" s="237"/>
    </row>
    <row r="9" spans="1:6" ht="15.75">
      <c r="A9" s="228" t="s">
        <v>4068</v>
      </c>
      <c r="B9" s="228"/>
      <c r="C9" s="228"/>
      <c r="D9" s="228"/>
      <c r="E9" s="228"/>
      <c r="F9" s="228"/>
    </row>
    <row r="12" spans="1:6">
      <c r="D12" s="208"/>
    </row>
    <row r="15" spans="1:6">
      <c r="A15" s="213" t="s">
        <v>4069</v>
      </c>
      <c r="B15" t="s">
        <v>4070</v>
      </c>
      <c r="C15" t="s">
        <v>4071</v>
      </c>
    </row>
    <row r="16" spans="1:6">
      <c r="A16" s="209" t="s">
        <v>4072</v>
      </c>
      <c r="B16" s="46">
        <v>1532354614554</v>
      </c>
      <c r="C16" s="46">
        <v>719747089004.98938</v>
      </c>
    </row>
    <row r="17" spans="1:3">
      <c r="A17" s="210" t="s">
        <v>14</v>
      </c>
      <c r="B17" s="46">
        <v>1418686514950</v>
      </c>
      <c r="C17" s="46">
        <v>664390689294.17932</v>
      </c>
    </row>
    <row r="18" spans="1:3">
      <c r="A18" s="211" t="s">
        <v>15</v>
      </c>
      <c r="B18" s="46">
        <v>1217765874318</v>
      </c>
      <c r="C18" s="46">
        <v>589744842146.96924</v>
      </c>
    </row>
    <row r="19" spans="1:3">
      <c r="A19" s="212" t="s">
        <v>31</v>
      </c>
      <c r="B19" s="46">
        <v>486795809749</v>
      </c>
      <c r="C19" s="46">
        <v>216052241135.01932</v>
      </c>
    </row>
    <row r="20" spans="1:3">
      <c r="A20" s="212" t="s">
        <v>32</v>
      </c>
      <c r="B20" s="46">
        <v>73535970561</v>
      </c>
      <c r="C20" s="46">
        <v>35151196713.929993</v>
      </c>
    </row>
    <row r="21" spans="1:3">
      <c r="A21" s="212" t="s">
        <v>16</v>
      </c>
      <c r="B21" s="46">
        <v>263816794305</v>
      </c>
      <c r="C21" s="46">
        <v>139375196940.95001</v>
      </c>
    </row>
    <row r="22" spans="1:3">
      <c r="A22" s="212" t="s">
        <v>33</v>
      </c>
      <c r="B22" s="46">
        <v>14201850000</v>
      </c>
      <c r="C22" s="46">
        <v>12329021249.98</v>
      </c>
    </row>
    <row r="23" spans="1:3">
      <c r="A23" s="212" t="s">
        <v>34</v>
      </c>
      <c r="B23" s="46">
        <v>379413090403</v>
      </c>
      <c r="C23" s="46">
        <v>186786402615.12994</v>
      </c>
    </row>
    <row r="24" spans="1:3">
      <c r="A24" s="212" t="s">
        <v>35</v>
      </c>
      <c r="B24" s="46">
        <v>2359300</v>
      </c>
      <c r="C24" s="46">
        <v>50783491.960000001</v>
      </c>
    </row>
    <row r="25" spans="1:3">
      <c r="A25" s="211" t="s">
        <v>17</v>
      </c>
      <c r="B25" s="46">
        <v>200920640632</v>
      </c>
      <c r="C25" s="46">
        <v>74645847147.210022</v>
      </c>
    </row>
    <row r="26" spans="1:3">
      <c r="A26" s="212" t="s">
        <v>36</v>
      </c>
      <c r="B26" s="46">
        <v>75124304565</v>
      </c>
      <c r="C26" s="46">
        <v>22686490036.360012</v>
      </c>
    </row>
    <row r="27" spans="1:3">
      <c r="A27" s="212" t="s">
        <v>37</v>
      </c>
      <c r="B27" s="46">
        <v>57840512900</v>
      </c>
      <c r="C27" s="46">
        <v>19042300207.120022</v>
      </c>
    </row>
    <row r="28" spans="1:3">
      <c r="A28" s="212" t="s">
        <v>38</v>
      </c>
      <c r="B28" s="46">
        <v>9142603</v>
      </c>
      <c r="C28" s="46">
        <v>14191404.309999999</v>
      </c>
    </row>
    <row r="29" spans="1:3">
      <c r="A29" s="212" t="s">
        <v>39</v>
      </c>
      <c r="B29" s="46">
        <v>2087679447</v>
      </c>
      <c r="C29" s="46">
        <v>1125244962.99</v>
      </c>
    </row>
    <row r="30" spans="1:3">
      <c r="A30" s="212" t="s">
        <v>40</v>
      </c>
      <c r="B30" s="46">
        <v>64412716842</v>
      </c>
      <c r="C30" s="46">
        <v>31777620536.43</v>
      </c>
    </row>
    <row r="31" spans="1:3">
      <c r="A31" s="212" t="s">
        <v>41</v>
      </c>
      <c r="B31" s="46">
        <v>1446284275</v>
      </c>
      <c r="C31" s="46">
        <v>0</v>
      </c>
    </row>
    <row r="32" spans="1:3">
      <c r="A32" s="210" t="s">
        <v>4073</v>
      </c>
      <c r="B32" s="46">
        <v>113668099604</v>
      </c>
      <c r="C32" s="46">
        <v>55356399710.810005</v>
      </c>
    </row>
    <row r="33" spans="1:3">
      <c r="A33" s="211" t="s">
        <v>25</v>
      </c>
      <c r="B33" s="46">
        <v>113668099604</v>
      </c>
      <c r="C33" s="46">
        <v>55356399710.810005</v>
      </c>
    </row>
    <row r="34" spans="1:3">
      <c r="A34" s="212" t="s">
        <v>43</v>
      </c>
      <c r="B34" s="46">
        <v>4281932616</v>
      </c>
      <c r="C34" s="46">
        <v>225517410</v>
      </c>
    </row>
    <row r="35" spans="1:3">
      <c r="A35" s="212" t="s">
        <v>44</v>
      </c>
      <c r="B35" s="46">
        <v>109386166988</v>
      </c>
      <c r="C35" s="46">
        <v>55130882300.810005</v>
      </c>
    </row>
    <row r="36" spans="1:3">
      <c r="A36" s="212" t="s">
        <v>4074</v>
      </c>
      <c r="B36" s="46">
        <v>0</v>
      </c>
      <c r="C36" s="46">
        <v>0</v>
      </c>
    </row>
    <row r="37" spans="1:3">
      <c r="A37" s="209" t="s">
        <v>614</v>
      </c>
      <c r="B37" s="46">
        <v>1532354614554</v>
      </c>
      <c r="C37" s="46">
        <v>719747089004.98938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zoomScale="110" zoomScaleNormal="110" workbookViewId="0">
      <selection activeCell="G32" sqref="G32"/>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216" t="s">
        <v>0</v>
      </c>
      <c r="B1" s="216"/>
      <c r="C1" s="216"/>
      <c r="D1" s="216"/>
      <c r="E1" s="216"/>
      <c r="F1" s="3"/>
      <c r="G1" s="3"/>
    </row>
    <row r="2" spans="1:8" ht="21" customHeight="1">
      <c r="A2" s="217" t="s">
        <v>1</v>
      </c>
      <c r="B2" s="217"/>
      <c r="C2" s="217"/>
      <c r="D2" s="217"/>
      <c r="E2" s="217"/>
      <c r="F2" s="2"/>
      <c r="G2" s="2"/>
    </row>
    <row r="3" spans="1:8" ht="15" customHeight="1">
      <c r="A3" s="224" t="s">
        <v>2</v>
      </c>
      <c r="B3" s="224"/>
      <c r="C3" s="224"/>
      <c r="D3" s="224"/>
      <c r="E3" s="224"/>
      <c r="F3" s="1"/>
      <c r="G3" s="76"/>
    </row>
    <row r="5" spans="1:8" ht="18.75">
      <c r="A5" s="225" t="s">
        <v>29</v>
      </c>
      <c r="B5" s="225"/>
      <c r="C5" s="225"/>
      <c r="D5" s="225"/>
      <c r="E5" s="225"/>
      <c r="F5" s="4"/>
      <c r="G5" s="52"/>
    </row>
    <row r="6" spans="1:8" ht="18.75" customHeight="1">
      <c r="A6" s="226" t="s">
        <v>30</v>
      </c>
      <c r="B6" s="226"/>
      <c r="C6" s="226"/>
      <c r="D6" s="226"/>
      <c r="E6" s="226"/>
      <c r="F6" s="4"/>
      <c r="G6" s="4"/>
    </row>
    <row r="7" spans="1:8" ht="18.75">
      <c r="A7" s="220" t="s">
        <v>4063</v>
      </c>
      <c r="B7" s="220"/>
      <c r="C7" s="220"/>
      <c r="D7" s="220"/>
      <c r="E7" s="220"/>
      <c r="F7" s="12"/>
      <c r="G7" s="53"/>
    </row>
    <row r="8" spans="1:8" ht="15.75">
      <c r="A8" s="228" t="s">
        <v>5</v>
      </c>
      <c r="B8" s="228"/>
      <c r="C8" s="228"/>
      <c r="D8" s="228"/>
      <c r="E8" s="228"/>
      <c r="F8" s="51"/>
      <c r="G8" s="6"/>
    </row>
    <row r="9" spans="1:8">
      <c r="F9" s="12"/>
    </row>
    <row r="10" spans="1:8">
      <c r="F10" s="12"/>
      <c r="G10" s="12"/>
    </row>
    <row r="11" spans="1:8" ht="15" customHeight="1">
      <c r="B11" s="227" t="s">
        <v>6</v>
      </c>
      <c r="C11" s="48" t="s">
        <v>7</v>
      </c>
      <c r="D11" s="223" t="s">
        <v>8</v>
      </c>
    </row>
    <row r="12" spans="1:8" ht="15" customHeight="1">
      <c r="B12" s="227"/>
      <c r="C12" s="50" t="s">
        <v>3066</v>
      </c>
      <c r="D12" s="223"/>
      <c r="E12" s="12"/>
      <c r="F12" s="12"/>
      <c r="G12" s="12"/>
      <c r="H12" s="12"/>
    </row>
    <row r="13" spans="1:8">
      <c r="B13" s="22" t="s">
        <v>14</v>
      </c>
      <c r="C13" s="20">
        <f>+C14+C21</f>
        <v>1418686.51495</v>
      </c>
      <c r="D13" s="114">
        <f>D14+D21</f>
        <v>664390.68929417967</v>
      </c>
      <c r="F13" s="12"/>
      <c r="G13" s="12"/>
      <c r="H13" s="12"/>
    </row>
    <row r="14" spans="1:8">
      <c r="B14" s="23" t="s">
        <v>15</v>
      </c>
      <c r="C14" s="88">
        <f>SUM(C15:C20)</f>
        <v>1217765.8743179999</v>
      </c>
      <c r="D14" s="115">
        <f>SUM(D15:D20)</f>
        <v>589744.84214696963</v>
      </c>
      <c r="F14" s="12"/>
      <c r="G14" s="12"/>
      <c r="H14" s="12"/>
    </row>
    <row r="15" spans="1:8" ht="12.75" customHeight="1">
      <c r="B15" s="24" t="s">
        <v>31</v>
      </c>
      <c r="C15" s="86">
        <v>486795.80974900001</v>
      </c>
      <c r="D15" s="113">
        <v>216052.24113501958</v>
      </c>
      <c r="E15" s="21"/>
      <c r="F15" s="12"/>
      <c r="G15" s="12"/>
      <c r="H15" s="12"/>
    </row>
    <row r="16" spans="1:8">
      <c r="B16" s="24" t="s">
        <v>32</v>
      </c>
      <c r="C16" s="86">
        <v>73535.970560999995</v>
      </c>
      <c r="D16" s="113">
        <v>35151.196713930003</v>
      </c>
      <c r="E16" s="134"/>
      <c r="F16" s="12"/>
      <c r="G16" s="12"/>
    </row>
    <row r="17" spans="2:14">
      <c r="B17" s="24" t="s">
        <v>16</v>
      </c>
      <c r="C17" s="86">
        <v>263816.79430499999</v>
      </c>
      <c r="D17" s="113">
        <v>139375.19694095</v>
      </c>
      <c r="E17" s="21"/>
      <c r="F17" s="12"/>
      <c r="G17" s="12"/>
    </row>
    <row r="18" spans="2:14">
      <c r="B18" s="24" t="s">
        <v>33</v>
      </c>
      <c r="C18" s="77">
        <v>14201.85</v>
      </c>
      <c r="D18" s="113">
        <v>12329.02124998</v>
      </c>
      <c r="E18" s="74"/>
      <c r="F18" s="12"/>
      <c r="G18" s="12"/>
    </row>
    <row r="19" spans="2:14">
      <c r="B19" s="24" t="s">
        <v>34</v>
      </c>
      <c r="C19" s="86">
        <v>379413.09040300001</v>
      </c>
      <c r="D19" s="113">
        <v>186786.40261512995</v>
      </c>
      <c r="E19" s="21"/>
      <c r="F19" s="12"/>
      <c r="G19" s="12"/>
    </row>
    <row r="20" spans="2:14">
      <c r="B20" s="24" t="s">
        <v>35</v>
      </c>
      <c r="C20" s="86">
        <v>2.3593000000000002</v>
      </c>
      <c r="D20" s="113">
        <v>50.783491959999999</v>
      </c>
      <c r="E20" s="21"/>
      <c r="F20" s="12"/>
      <c r="G20" s="12"/>
      <c r="I20" s="12"/>
    </row>
    <row r="21" spans="2:14">
      <c r="B21" s="23" t="s">
        <v>17</v>
      </c>
      <c r="C21" s="88">
        <f>SUM(C22:C27)</f>
        <v>200920.640632</v>
      </c>
      <c r="D21" s="115">
        <f>SUM(D22:D27)</f>
        <v>74645.847147210065</v>
      </c>
      <c r="E21" s="21"/>
      <c r="F21" s="12"/>
      <c r="G21" s="12"/>
      <c r="H21" s="12"/>
    </row>
    <row r="22" spans="2:14">
      <c r="B22" s="24" t="s">
        <v>36</v>
      </c>
      <c r="C22" s="86">
        <v>75124.304564999999</v>
      </c>
      <c r="D22" s="113">
        <v>22686.490036360072</v>
      </c>
      <c r="E22" s="21"/>
      <c r="F22" s="12"/>
      <c r="G22" s="12"/>
      <c r="H22" s="44"/>
    </row>
    <row r="23" spans="2:14">
      <c r="B23" s="24" t="s">
        <v>37</v>
      </c>
      <c r="C23" s="86">
        <v>57840.512900000002</v>
      </c>
      <c r="D23" s="113">
        <v>19042.300207119999</v>
      </c>
      <c r="E23" s="21"/>
      <c r="F23" s="12"/>
      <c r="G23" s="12"/>
    </row>
    <row r="24" spans="2:14">
      <c r="B24" s="24" t="s">
        <v>38</v>
      </c>
      <c r="C24" s="86">
        <v>9.1426029999999994</v>
      </c>
      <c r="D24" s="113">
        <v>14.191404310000001</v>
      </c>
      <c r="E24" s="21"/>
      <c r="F24" s="12"/>
      <c r="G24" s="12"/>
    </row>
    <row r="25" spans="2:14">
      <c r="B25" s="24" t="s">
        <v>39</v>
      </c>
      <c r="C25" s="86">
        <v>2087.679447</v>
      </c>
      <c r="D25" s="113">
        <v>1125.24496299</v>
      </c>
      <c r="E25" s="21"/>
      <c r="F25" s="12"/>
      <c r="G25" s="12"/>
    </row>
    <row r="26" spans="2:14">
      <c r="B26" s="24" t="s">
        <v>40</v>
      </c>
      <c r="C26" s="86">
        <v>64412.716842000002</v>
      </c>
      <c r="D26" s="113">
        <v>31777.620536430004</v>
      </c>
      <c r="E26" s="21"/>
      <c r="F26" s="12"/>
      <c r="G26" s="12"/>
    </row>
    <row r="27" spans="2:14">
      <c r="B27" s="24" t="s">
        <v>41</v>
      </c>
      <c r="C27" s="86">
        <v>1446.284275</v>
      </c>
      <c r="D27" s="113">
        <v>0</v>
      </c>
      <c r="E27" s="21"/>
      <c r="F27" s="12"/>
      <c r="G27" s="12"/>
    </row>
    <row r="28" spans="2:14">
      <c r="B28" s="22" t="s">
        <v>42</v>
      </c>
      <c r="C28" s="20">
        <f>C29</f>
        <v>113668.099604</v>
      </c>
      <c r="D28" s="114">
        <f>D29</f>
        <v>55356.399710810001</v>
      </c>
      <c r="E28" s="21"/>
      <c r="F28" s="12"/>
      <c r="G28" s="12"/>
    </row>
    <row r="29" spans="2:14">
      <c r="B29" s="23" t="s">
        <v>25</v>
      </c>
      <c r="C29" s="40">
        <f>SUM(C30:C31)</f>
        <v>113668.099604</v>
      </c>
      <c r="D29" s="115">
        <f>SUM(D30:D31)</f>
        <v>55356.399710810001</v>
      </c>
      <c r="E29" s="21"/>
      <c r="F29" s="12"/>
      <c r="G29" s="12"/>
    </row>
    <row r="30" spans="2:14">
      <c r="B30" s="24" t="s">
        <v>43</v>
      </c>
      <c r="C30" s="21">
        <v>4281.9326160000001</v>
      </c>
      <c r="D30" s="113">
        <v>225.51741000000001</v>
      </c>
      <c r="E30" s="21"/>
      <c r="F30" s="12"/>
      <c r="G30" s="12"/>
    </row>
    <row r="31" spans="2:14">
      <c r="B31" s="18" t="s">
        <v>44</v>
      </c>
      <c r="C31" s="21">
        <v>109386.166988</v>
      </c>
      <c r="D31" s="113">
        <v>55130.882300810001</v>
      </c>
      <c r="E31" s="21"/>
      <c r="F31" s="12"/>
      <c r="G31" s="12"/>
    </row>
    <row r="32" spans="2:14" ht="15" customHeight="1">
      <c r="B32" s="34" t="s">
        <v>45</v>
      </c>
      <c r="C32" s="30">
        <f>C13+C28</f>
        <v>1532354.6145540001</v>
      </c>
      <c r="D32" s="118">
        <f>D13+D28</f>
        <v>719747.08900498971</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214" t="s">
        <v>4064</v>
      </c>
      <c r="C34" s="214"/>
      <c r="D34" s="214"/>
      <c r="E34" s="8"/>
      <c r="H34" s="8"/>
      <c r="I34" s="8"/>
      <c r="J34" s="8"/>
      <c r="K34" s="8"/>
      <c r="L34" s="8"/>
      <c r="M34" s="8"/>
      <c r="N34" s="8"/>
      <c r="O34" s="8"/>
      <c r="P34" s="8"/>
      <c r="Q34" s="8"/>
      <c r="R34" s="8"/>
      <c r="S34" s="8"/>
    </row>
    <row r="35" spans="2:19" ht="19.149999999999999" customHeight="1">
      <c r="B35" s="214" t="s">
        <v>46</v>
      </c>
      <c r="C35" s="214"/>
      <c r="D35" s="214"/>
      <c r="E35" s="8"/>
      <c r="G35" s="8"/>
      <c r="H35" s="8"/>
      <c r="I35" s="8"/>
      <c r="J35" s="8"/>
      <c r="K35" s="8"/>
      <c r="L35" s="8"/>
      <c r="M35" s="8"/>
      <c r="N35" s="8"/>
      <c r="O35" s="8"/>
      <c r="P35" s="8"/>
      <c r="Q35" s="8"/>
      <c r="R35" s="8"/>
      <c r="S35" s="8"/>
    </row>
    <row r="36" spans="2:19" ht="30.75" customHeight="1">
      <c r="B36" s="214"/>
      <c r="C36" s="214"/>
      <c r="D36" s="214"/>
      <c r="E36" s="8" t="s">
        <v>3703</v>
      </c>
      <c r="F36" s="8"/>
      <c r="G36" s="8"/>
      <c r="H36" s="8"/>
      <c r="I36" s="8"/>
      <c r="J36" s="8"/>
      <c r="K36" s="8"/>
      <c r="L36" s="8"/>
      <c r="M36" s="8"/>
      <c r="N36" s="8"/>
      <c r="O36" s="8"/>
      <c r="P36" s="8"/>
      <c r="Q36" s="8"/>
      <c r="R36" s="8"/>
      <c r="S36" s="8"/>
    </row>
    <row r="37" spans="2:19" ht="30.75" customHeight="1">
      <c r="B37" s="214"/>
      <c r="C37" s="214"/>
      <c r="D37" s="214"/>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Normal="100" workbookViewId="0">
      <selection activeCell="I19" sqref="I19"/>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row>
    <row r="6" spans="1:8" ht="18.75" customHeight="1">
      <c r="A6" s="226" t="s">
        <v>47</v>
      </c>
      <c r="B6" s="226"/>
      <c r="C6" s="226"/>
      <c r="D6" s="226"/>
      <c r="E6" s="226"/>
    </row>
    <row r="7" spans="1:8" ht="18.75">
      <c r="A7" s="220" t="s">
        <v>4063</v>
      </c>
      <c r="B7" s="220"/>
      <c r="C7" s="220"/>
      <c r="D7" s="220"/>
      <c r="E7" s="220"/>
    </row>
    <row r="8" spans="1:8" ht="15.75">
      <c r="A8" s="228" t="s">
        <v>5</v>
      </c>
      <c r="B8" s="228"/>
      <c r="C8" s="228"/>
      <c r="D8" s="228"/>
      <c r="E8" s="228"/>
    </row>
    <row r="10" spans="1:8">
      <c r="G10" s="44"/>
    </row>
    <row r="11" spans="1:8" ht="15" customHeight="1">
      <c r="B11" s="227" t="s">
        <v>6</v>
      </c>
      <c r="C11" s="49" t="s">
        <v>7</v>
      </c>
      <c r="D11" s="229" t="s">
        <v>8</v>
      </c>
    </row>
    <row r="12" spans="1:8">
      <c r="B12" s="227"/>
      <c r="C12" s="50" t="s">
        <v>3066</v>
      </c>
      <c r="D12" s="229"/>
    </row>
    <row r="13" spans="1:8">
      <c r="B13" s="25" t="s">
        <v>14</v>
      </c>
      <c r="C13" s="26">
        <f>C14+C17+C43+C45+C47+C49+C51+C53+C55</f>
        <v>1418686.5149499997</v>
      </c>
      <c r="D13" s="116">
        <f t="shared" ref="D13" si="0">D14+D17+D43+D45+D47+D49+D51+D53+D55</f>
        <v>664390.68929418013</v>
      </c>
      <c r="G13" s="12"/>
      <c r="H13" s="47"/>
    </row>
    <row r="14" spans="1:8">
      <c r="B14" s="31" t="s">
        <v>48</v>
      </c>
      <c r="C14" s="28">
        <f>SUM(C15:C16)</f>
        <v>8903.7198360000002</v>
      </c>
      <c r="D14" s="114">
        <f>SUM(D15:D16)</f>
        <v>4651.8592666700006</v>
      </c>
      <c r="G14" s="12"/>
    </row>
    <row r="15" spans="1:8">
      <c r="B15" s="238" t="s">
        <v>49</v>
      </c>
      <c r="C15" s="77">
        <v>3010.7791240000001</v>
      </c>
      <c r="D15" s="113">
        <v>1605.389494</v>
      </c>
      <c r="E15" s="29"/>
      <c r="G15" s="12"/>
    </row>
    <row r="16" spans="1:8">
      <c r="B16" s="238" t="s">
        <v>50</v>
      </c>
      <c r="C16" s="77">
        <v>5892.9407119999996</v>
      </c>
      <c r="D16" s="113">
        <v>3046.4697726700006</v>
      </c>
      <c r="E16" s="29"/>
      <c r="G16" s="12"/>
    </row>
    <row r="17" spans="2:9">
      <c r="B17" s="31" t="s">
        <v>51</v>
      </c>
      <c r="C17" s="28">
        <f>SUM(C18:C42)</f>
        <v>1383831.7541819999</v>
      </c>
      <c r="D17" s="114">
        <f>SUM(D18:D42)</f>
        <v>640498.61645744019</v>
      </c>
      <c r="E17" s="29"/>
    </row>
    <row r="18" spans="2:9">
      <c r="B18" s="238" t="s">
        <v>52</v>
      </c>
      <c r="C18" s="77">
        <v>134574.460999</v>
      </c>
      <c r="D18" s="113">
        <v>58070.368779859979</v>
      </c>
      <c r="E18" s="91"/>
    </row>
    <row r="19" spans="2:9">
      <c r="B19" s="238" t="s">
        <v>53</v>
      </c>
      <c r="C19" s="77">
        <v>63356.076866000003</v>
      </c>
      <c r="D19" s="113">
        <v>28245.174541779987</v>
      </c>
      <c r="E19" s="91"/>
      <c r="F19" s="91"/>
    </row>
    <row r="20" spans="2:9">
      <c r="B20" s="238" t="s">
        <v>54</v>
      </c>
      <c r="C20" s="77">
        <v>58313.394674000003</v>
      </c>
      <c r="D20" s="113">
        <v>26647.078176409999</v>
      </c>
      <c r="E20" s="91"/>
      <c r="F20" s="91"/>
    </row>
    <row r="21" spans="2:9">
      <c r="B21" s="238" t="s">
        <v>55</v>
      </c>
      <c r="C21" s="77">
        <v>13587.977681</v>
      </c>
      <c r="D21" s="113">
        <v>6043.8870994500039</v>
      </c>
      <c r="E21" s="91"/>
      <c r="F21" s="91"/>
    </row>
    <row r="22" spans="2:9">
      <c r="B22" s="238" t="s">
        <v>56</v>
      </c>
      <c r="C22" s="77">
        <v>23351.049641000001</v>
      </c>
      <c r="D22" s="113">
        <v>9991.2533956199986</v>
      </c>
      <c r="E22" s="91"/>
      <c r="F22" s="91"/>
    </row>
    <row r="23" spans="2:9">
      <c r="B23" s="32" t="s">
        <v>57</v>
      </c>
      <c r="C23" s="77">
        <v>297041.5</v>
      </c>
      <c r="D23" s="113">
        <v>129038.89660072012</v>
      </c>
      <c r="E23" s="91"/>
      <c r="F23" s="91"/>
    </row>
    <row r="24" spans="2:9">
      <c r="B24" s="32" t="s">
        <v>58</v>
      </c>
      <c r="C24" s="77">
        <v>146276.98367799999</v>
      </c>
      <c r="D24" s="113">
        <v>66704.063389290008</v>
      </c>
      <c r="E24" s="91"/>
      <c r="F24" s="91"/>
    </row>
    <row r="25" spans="2:9">
      <c r="B25" s="33" t="s">
        <v>59</v>
      </c>
      <c r="C25" s="77">
        <v>3827.8653890000001</v>
      </c>
      <c r="D25" s="113">
        <v>1780.69129195</v>
      </c>
      <c r="E25" s="91"/>
      <c r="F25" s="91"/>
    </row>
    <row r="26" spans="2:9">
      <c r="B26" s="33" t="s">
        <v>60</v>
      </c>
      <c r="C26" s="77">
        <v>2838.7624080000001</v>
      </c>
      <c r="D26" s="113">
        <v>1285.0247769800001</v>
      </c>
      <c r="E26" s="91"/>
      <c r="F26" s="91"/>
      <c r="I26" s="77"/>
    </row>
    <row r="27" spans="2:9">
      <c r="B27" s="33" t="s">
        <v>61</v>
      </c>
      <c r="C27" s="77">
        <v>18541.650695</v>
      </c>
      <c r="D27" s="113">
        <v>8460.7430513599957</v>
      </c>
      <c r="E27" s="91"/>
      <c r="F27" s="91"/>
    </row>
    <row r="28" spans="2:9">
      <c r="B28" s="33" t="s">
        <v>62</v>
      </c>
      <c r="C28" s="77">
        <v>85145.723815999998</v>
      </c>
      <c r="D28" s="113">
        <v>30500.571052820058</v>
      </c>
      <c r="E28" s="91"/>
      <c r="F28" s="91"/>
    </row>
    <row r="29" spans="2:9">
      <c r="B29" s="33" t="s">
        <v>63</v>
      </c>
      <c r="C29" s="77">
        <v>22483.984637000001</v>
      </c>
      <c r="D29" s="113">
        <v>14966.539066360003</v>
      </c>
      <c r="E29" s="91"/>
      <c r="F29" s="91"/>
    </row>
    <row r="30" spans="2:9">
      <c r="B30" s="33" t="s">
        <v>64</v>
      </c>
      <c r="C30" s="77">
        <v>10076.578352</v>
      </c>
      <c r="D30" s="113">
        <v>2688.2425727399991</v>
      </c>
      <c r="E30" s="91"/>
      <c r="F30" s="91"/>
    </row>
    <row r="31" spans="2:9">
      <c r="B31" s="33" t="s">
        <v>65</v>
      </c>
      <c r="C31" s="77">
        <v>9648.5359410000001</v>
      </c>
      <c r="D31" s="113">
        <v>5013.6566697999997</v>
      </c>
      <c r="E31" s="91"/>
      <c r="F31" s="91"/>
    </row>
    <row r="32" spans="2:9">
      <c r="B32" s="33" t="s">
        <v>66</v>
      </c>
      <c r="C32" s="77">
        <v>1360.2491910000001</v>
      </c>
      <c r="D32" s="113">
        <v>543.17662425000026</v>
      </c>
      <c r="E32" s="91"/>
      <c r="F32" s="91"/>
    </row>
    <row r="33" spans="2:7">
      <c r="B33" s="33" t="s">
        <v>67</v>
      </c>
      <c r="C33" s="77">
        <v>4168.0412980000001</v>
      </c>
      <c r="D33" s="113">
        <v>1720.3915645700004</v>
      </c>
      <c r="E33" s="91"/>
      <c r="F33" s="91"/>
    </row>
    <row r="34" spans="2:7">
      <c r="B34" s="33" t="s">
        <v>68</v>
      </c>
      <c r="C34" s="77">
        <v>681.24267599999996</v>
      </c>
      <c r="D34" s="113">
        <v>308.87197526999989</v>
      </c>
      <c r="E34" s="91"/>
      <c r="F34" s="91"/>
    </row>
    <row r="35" spans="2:7">
      <c r="B35" s="33" t="s">
        <v>69</v>
      </c>
      <c r="C35" s="77">
        <v>15623.942767</v>
      </c>
      <c r="D35" s="113">
        <v>7521.9065033999987</v>
      </c>
      <c r="E35" s="91"/>
      <c r="F35" s="91"/>
    </row>
    <row r="36" spans="2:7">
      <c r="B36" s="33" t="s">
        <v>70</v>
      </c>
      <c r="C36" s="77">
        <v>20784.213876999998</v>
      </c>
      <c r="D36" s="113">
        <v>8944.5050085300027</v>
      </c>
      <c r="E36" s="91"/>
      <c r="F36" s="91"/>
    </row>
    <row r="37" spans="2:7">
      <c r="B37" s="33" t="s">
        <v>71</v>
      </c>
      <c r="C37" s="77">
        <v>3702.7130470000002</v>
      </c>
      <c r="D37" s="113">
        <v>1261.3056260999999</v>
      </c>
      <c r="E37" s="91"/>
      <c r="F37" s="91"/>
    </row>
    <row r="38" spans="2:7">
      <c r="B38" s="33" t="s">
        <v>72</v>
      </c>
      <c r="C38" s="77">
        <v>2541.4112580000001</v>
      </c>
      <c r="D38" s="113">
        <v>954.6515915199999</v>
      </c>
      <c r="E38" s="91"/>
      <c r="F38" s="91"/>
    </row>
    <row r="39" spans="2:7">
      <c r="B39" s="33" t="s">
        <v>73</v>
      </c>
      <c r="C39" s="77">
        <v>5610.5907100000004</v>
      </c>
      <c r="D39" s="113">
        <v>1128.9727511800002</v>
      </c>
      <c r="E39" s="91"/>
      <c r="F39" s="91"/>
    </row>
    <row r="40" spans="2:7">
      <c r="B40" s="33" t="s">
        <v>74</v>
      </c>
      <c r="C40" s="77">
        <v>13772.254962000001</v>
      </c>
      <c r="D40" s="113">
        <v>8896.5434102299987</v>
      </c>
      <c r="E40" s="91"/>
      <c r="F40" s="91"/>
    </row>
    <row r="41" spans="2:7">
      <c r="B41" s="33" t="s">
        <v>75</v>
      </c>
      <c r="C41" s="77">
        <v>294634.03054200002</v>
      </c>
      <c r="D41" s="113">
        <v>154343.54659995</v>
      </c>
      <c r="E41" s="91"/>
    </row>
    <row r="42" spans="2:7">
      <c r="B42" s="33" t="s">
        <v>76</v>
      </c>
      <c r="C42" s="77">
        <v>131888.519077</v>
      </c>
      <c r="D42" s="113">
        <v>65438.554337299996</v>
      </c>
      <c r="E42" s="91"/>
    </row>
    <row r="43" spans="2:7">
      <c r="B43" s="31" t="s">
        <v>77</v>
      </c>
      <c r="C43" s="28">
        <f>C44</f>
        <v>8623.3245779999997</v>
      </c>
      <c r="D43" s="114">
        <f t="shared" ref="D43" si="1">D44</f>
        <v>4831.7969274899997</v>
      </c>
      <c r="E43" s="91"/>
    </row>
    <row r="44" spans="2:7">
      <c r="B44" s="238" t="s">
        <v>78</v>
      </c>
      <c r="C44" s="77">
        <v>8623.3245779999997</v>
      </c>
      <c r="D44" s="113">
        <v>4831.7969274899997</v>
      </c>
      <c r="E44" s="91"/>
    </row>
    <row r="45" spans="2:7">
      <c r="B45" s="31" t="s">
        <v>79</v>
      </c>
      <c r="C45" s="28">
        <f>C46</f>
        <v>11771.691736999999</v>
      </c>
      <c r="D45" s="114">
        <f>D46</f>
        <v>11713.865137999999</v>
      </c>
      <c r="E45" s="91"/>
    </row>
    <row r="46" spans="2:7">
      <c r="B46" s="238" t="s">
        <v>80</v>
      </c>
      <c r="C46" s="77">
        <v>11771.691736999999</v>
      </c>
      <c r="D46" s="113">
        <v>11713.865137999999</v>
      </c>
      <c r="E46" s="91"/>
      <c r="G46" s="77"/>
    </row>
    <row r="47" spans="2:7">
      <c r="B47" s="31" t="s">
        <v>81</v>
      </c>
      <c r="C47" s="28">
        <f>C48</f>
        <v>1524.2480869999999</v>
      </c>
      <c r="D47" s="114">
        <f>D48</f>
        <v>762.11116828999991</v>
      </c>
      <c r="E47" s="91"/>
    </row>
    <row r="48" spans="2:7">
      <c r="B48" s="238" t="s">
        <v>82</v>
      </c>
      <c r="C48" s="77">
        <v>1524.2480869999999</v>
      </c>
      <c r="D48" s="113">
        <v>762.11116828999991</v>
      </c>
      <c r="E48" s="91"/>
    </row>
    <row r="49" spans="2:7">
      <c r="B49" s="31" t="s">
        <v>83</v>
      </c>
      <c r="C49" s="28">
        <f>C50</f>
        <v>1825.371875</v>
      </c>
      <c r="D49" s="114">
        <f>D50</f>
        <v>912.68592567000007</v>
      </c>
      <c r="E49" s="91"/>
      <c r="F49" s="77"/>
      <c r="G49" s="77"/>
    </row>
    <row r="50" spans="2:7">
      <c r="B50" s="238" t="s">
        <v>84</v>
      </c>
      <c r="C50" s="77">
        <v>1825.371875</v>
      </c>
      <c r="D50" s="113">
        <v>912.68592567000007</v>
      </c>
      <c r="E50" s="91"/>
      <c r="F50" s="77"/>
    </row>
    <row r="51" spans="2:7">
      <c r="B51" s="31" t="s">
        <v>85</v>
      </c>
      <c r="C51" s="28">
        <f>C52</f>
        <v>337.728228</v>
      </c>
      <c r="D51" s="114">
        <f>D52</f>
        <v>169.55278372999999</v>
      </c>
      <c r="E51" s="91"/>
    </row>
    <row r="52" spans="2:7">
      <c r="B52" s="238" t="s">
        <v>86</v>
      </c>
      <c r="C52" s="77">
        <v>337.728228</v>
      </c>
      <c r="D52" s="113">
        <v>169.55278372999999</v>
      </c>
      <c r="E52" s="91"/>
    </row>
    <row r="53" spans="2:7">
      <c r="B53" s="31" t="s">
        <v>87</v>
      </c>
      <c r="C53" s="28">
        <f>C54</f>
        <v>1172.006944</v>
      </c>
      <c r="D53" s="114">
        <f t="shared" ref="D53" si="2">D54</f>
        <v>541.97841215999995</v>
      </c>
      <c r="E53" s="91"/>
    </row>
    <row r="54" spans="2:7">
      <c r="B54" s="238" t="s">
        <v>88</v>
      </c>
      <c r="C54" s="77">
        <v>1172.006944</v>
      </c>
      <c r="D54" s="113">
        <v>541.97841215999995</v>
      </c>
      <c r="E54" s="91"/>
      <c r="G54" s="77"/>
    </row>
    <row r="55" spans="2:7">
      <c r="B55" s="97" t="s">
        <v>89</v>
      </c>
      <c r="C55" s="28">
        <f>C56</f>
        <v>696.66948300000001</v>
      </c>
      <c r="D55" s="114">
        <f>D56</f>
        <v>308.22321472999994</v>
      </c>
      <c r="E55" s="91"/>
    </row>
    <row r="56" spans="2:7">
      <c r="B56" s="238" t="s">
        <v>3407</v>
      </c>
      <c r="C56" s="77">
        <v>696.66948300000001</v>
      </c>
      <c r="D56" s="113">
        <v>308.22321472999994</v>
      </c>
      <c r="E56" s="91"/>
    </row>
    <row r="57" spans="2:7">
      <c r="B57" s="98" t="s">
        <v>42</v>
      </c>
      <c r="C57" s="27">
        <f>C58</f>
        <v>113668.099604</v>
      </c>
      <c r="D57" s="116">
        <f>D58</f>
        <v>55356.399710810001</v>
      </c>
      <c r="E57" s="91"/>
    </row>
    <row r="58" spans="2:7">
      <c r="B58" s="31" t="s">
        <v>51</v>
      </c>
      <c r="C58" s="28">
        <f>SUM(C59:C61)</f>
        <v>113668.099604</v>
      </c>
      <c r="D58" s="114">
        <f>SUM(D59:D61)</f>
        <v>55356.399710810001</v>
      </c>
      <c r="E58" s="91"/>
      <c r="G58" s="77"/>
    </row>
    <row r="59" spans="2:7">
      <c r="B59" s="238" t="s">
        <v>71</v>
      </c>
      <c r="C59" s="77">
        <v>835.789266</v>
      </c>
      <c r="D59" s="113">
        <v>0</v>
      </c>
      <c r="E59" s="91"/>
      <c r="G59" s="77"/>
    </row>
    <row r="60" spans="2:7">
      <c r="B60" s="238" t="s">
        <v>75</v>
      </c>
      <c r="C60" s="77">
        <v>91550.686174999995</v>
      </c>
      <c r="D60" s="113">
        <v>51860.312039889999</v>
      </c>
      <c r="E60" s="91"/>
    </row>
    <row r="61" spans="2:7">
      <c r="B61" s="238" t="s">
        <v>76</v>
      </c>
      <c r="C61" s="77">
        <v>21281.624163</v>
      </c>
      <c r="D61" s="113">
        <v>3496.0876709200002</v>
      </c>
      <c r="E61" s="91"/>
    </row>
    <row r="62" spans="2:7">
      <c r="B62" s="34" t="s">
        <v>90</v>
      </c>
      <c r="C62" s="30">
        <f>C13+C57</f>
        <v>1532354.6145539999</v>
      </c>
      <c r="D62" s="118">
        <f>(D13+D57)</f>
        <v>719747.08900499018</v>
      </c>
    </row>
    <row r="63" spans="2:7">
      <c r="B63" s="15" t="s">
        <v>26</v>
      </c>
      <c r="C63" s="15"/>
      <c r="D63" s="16"/>
      <c r="E63" s="91"/>
    </row>
    <row r="64" spans="2:7" ht="30.6" customHeight="1">
      <c r="B64" s="214" t="s">
        <v>4064</v>
      </c>
      <c r="C64" s="214"/>
      <c r="D64" s="214"/>
      <c r="E64" s="91"/>
    </row>
    <row r="65" spans="2:5">
      <c r="B65" s="15" t="s">
        <v>46</v>
      </c>
      <c r="C65" s="45"/>
      <c r="D65" s="45"/>
      <c r="E65" s="91"/>
    </row>
    <row r="66" spans="2:5" ht="15.6" customHeight="1">
      <c r="B66" s="214"/>
      <c r="C66" s="214"/>
      <c r="D66" s="214"/>
      <c r="E66" s="91"/>
    </row>
    <row r="67" spans="2:5" ht="36" customHeight="1">
      <c r="B67" s="214"/>
      <c r="C67" s="214"/>
      <c r="D67" s="214"/>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B172" sqref="B172"/>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216" t="s">
        <v>0</v>
      </c>
      <c r="B1" s="216"/>
      <c r="C1" s="216"/>
      <c r="D1" s="216"/>
    </row>
    <row r="2" spans="1:4" ht="21" customHeight="1">
      <c r="A2" s="217" t="s">
        <v>1</v>
      </c>
      <c r="B2" s="217"/>
      <c r="C2" s="217"/>
      <c r="D2" s="217"/>
    </row>
    <row r="3" spans="1:4" ht="15" customHeight="1">
      <c r="A3" s="224" t="s">
        <v>2</v>
      </c>
      <c r="B3" s="224"/>
      <c r="C3" s="224"/>
      <c r="D3" s="224"/>
    </row>
    <row r="5" spans="1:4" ht="18.75" customHeight="1">
      <c r="A5" s="226" t="s">
        <v>29</v>
      </c>
      <c r="B5" s="226"/>
      <c r="C5" s="226"/>
      <c r="D5" s="226"/>
    </row>
    <row r="6" spans="1:4" ht="18.75" customHeight="1">
      <c r="A6" s="226" t="s">
        <v>91</v>
      </c>
      <c r="B6" s="226"/>
      <c r="C6" s="226"/>
      <c r="D6" s="226"/>
    </row>
    <row r="7" spans="1:4" ht="18.75">
      <c r="A7" s="220" t="s">
        <v>4063</v>
      </c>
      <c r="B7" s="220"/>
      <c r="C7" s="220"/>
      <c r="D7" s="220"/>
    </row>
    <row r="8" spans="1:4" ht="15.75">
      <c r="A8" s="228" t="s">
        <v>5</v>
      </c>
      <c r="B8" s="228"/>
      <c r="C8" s="228"/>
      <c r="D8" s="228"/>
    </row>
    <row r="11" spans="1:4" ht="15" customHeight="1">
      <c r="B11" s="227" t="s">
        <v>6</v>
      </c>
      <c r="C11" s="49" t="s">
        <v>7</v>
      </c>
      <c r="D11" s="229" t="s">
        <v>8</v>
      </c>
    </row>
    <row r="12" spans="1:4">
      <c r="B12" s="227"/>
      <c r="C12" s="50" t="s">
        <v>3066</v>
      </c>
      <c r="D12" s="229"/>
    </row>
    <row r="13" spans="1:4">
      <c r="B13" s="22" t="s">
        <v>14</v>
      </c>
      <c r="C13" s="19">
        <f>C14+C38+C73+C103+C149</f>
        <v>1418686.51495</v>
      </c>
      <c r="D13" s="114">
        <f>D14+D38+D73+D103+D149</f>
        <v>664390.68929418013</v>
      </c>
    </row>
    <row r="14" spans="1:4" s="7" customFormat="1">
      <c r="B14" s="89" t="s">
        <v>92</v>
      </c>
      <c r="C14" s="79">
        <f>C15+C21+C24+C30</f>
        <v>219411.356799</v>
      </c>
      <c r="D14" s="117">
        <f>D15+D21+D24+D30</f>
        <v>107396.07828893003</v>
      </c>
    </row>
    <row r="15" spans="1:4" s="7" customFormat="1">
      <c r="B15" s="42" t="s">
        <v>93</v>
      </c>
      <c r="C15" s="78">
        <f>SUM(C16:C20)</f>
        <v>95815.120186999993</v>
      </c>
      <c r="D15" s="117">
        <f>SUM(D16:D20)</f>
        <v>49868.214985740029</v>
      </c>
    </row>
    <row r="16" spans="1:4" s="7" customFormat="1">
      <c r="B16" s="18" t="s">
        <v>94</v>
      </c>
      <c r="C16" s="77">
        <v>8026.720875</v>
      </c>
      <c r="D16" s="113">
        <v>4117.6448115000003</v>
      </c>
    </row>
    <row r="17" spans="2:4" s="7" customFormat="1">
      <c r="B17" s="18" t="s">
        <v>95</v>
      </c>
      <c r="C17" s="77">
        <v>51147.763555999998</v>
      </c>
      <c r="D17" s="113">
        <v>21606.493155580025</v>
      </c>
    </row>
    <row r="18" spans="2:4" s="7" customFormat="1">
      <c r="B18" s="18" t="s">
        <v>96</v>
      </c>
      <c r="C18" s="77">
        <v>24002.440665999999</v>
      </c>
      <c r="D18" s="113">
        <v>12133.841392720002</v>
      </c>
    </row>
    <row r="19" spans="2:4" s="7" customFormat="1">
      <c r="B19" s="18" t="s">
        <v>97</v>
      </c>
      <c r="C19" s="77">
        <v>11763.309937</v>
      </c>
      <c r="D19" s="113">
        <v>11710.007809000001</v>
      </c>
    </row>
    <row r="20" spans="2:4" s="7" customFormat="1">
      <c r="B20" s="18" t="s">
        <v>98</v>
      </c>
      <c r="C20" s="77">
        <v>874.88515299999995</v>
      </c>
      <c r="D20" s="113">
        <v>300.22781694000003</v>
      </c>
    </row>
    <row r="21" spans="2:4" s="7" customFormat="1">
      <c r="B21" s="42" t="s">
        <v>99</v>
      </c>
      <c r="C21" s="78">
        <f>SUM(C22:C23)</f>
        <v>13511.032861</v>
      </c>
      <c r="D21" s="117">
        <f>SUM(D22:D23)</f>
        <v>6022.4148174700003</v>
      </c>
    </row>
    <row r="22" spans="2:4" s="7" customFormat="1">
      <c r="B22" s="18" t="s">
        <v>100</v>
      </c>
      <c r="C22" s="77">
        <v>4815.7834160000002</v>
      </c>
      <c r="D22" s="113">
        <v>1904.2952360100003</v>
      </c>
    </row>
    <row r="23" spans="2:4" s="7" customFormat="1">
      <c r="B23" s="18" t="s">
        <v>101</v>
      </c>
      <c r="C23" s="77">
        <v>8695.2494449999995</v>
      </c>
      <c r="D23" s="113">
        <v>4118.1195814599996</v>
      </c>
    </row>
    <row r="24" spans="2:4" s="7" customFormat="1">
      <c r="B24" s="42" t="s">
        <v>102</v>
      </c>
      <c r="C24" s="78">
        <f>SUM(C25:C29)</f>
        <v>49384.238725999996</v>
      </c>
      <c r="D24" s="117">
        <f>SUM(D25:D29)</f>
        <v>22433.653429990009</v>
      </c>
    </row>
    <row r="25" spans="2:4" s="7" customFormat="1">
      <c r="B25" s="18" t="s">
        <v>103</v>
      </c>
      <c r="C25" s="77">
        <v>45493.198731999997</v>
      </c>
      <c r="D25" s="113">
        <v>21111.968075920009</v>
      </c>
    </row>
    <row r="26" spans="2:4" s="7" customFormat="1">
      <c r="B26" s="18" t="s">
        <v>104</v>
      </c>
      <c r="C26" s="77">
        <v>3641.4148620000001</v>
      </c>
      <c r="D26" s="113">
        <v>1184.3994268200001</v>
      </c>
    </row>
    <row r="27" spans="2:4" s="7" customFormat="1">
      <c r="B27" s="18" t="s">
        <v>3067</v>
      </c>
      <c r="C27" s="77">
        <v>1</v>
      </c>
      <c r="D27" s="113">
        <v>0</v>
      </c>
    </row>
    <row r="28" spans="2:4" s="7" customFormat="1">
      <c r="B28" s="18" t="s">
        <v>3068</v>
      </c>
      <c r="C28" s="77">
        <v>177.195695</v>
      </c>
      <c r="D28" s="113">
        <v>108.04384019999999</v>
      </c>
    </row>
    <row r="29" spans="2:4" s="7" customFormat="1">
      <c r="B29" s="18" t="s">
        <v>105</v>
      </c>
      <c r="C29" s="77">
        <v>71.429436999999993</v>
      </c>
      <c r="D29" s="113">
        <v>29.242087050000009</v>
      </c>
    </row>
    <row r="30" spans="2:4" s="7" customFormat="1">
      <c r="B30" s="42" t="s">
        <v>106</v>
      </c>
      <c r="C30" s="78">
        <f>SUM(C31:C37)</f>
        <v>60700.965024999998</v>
      </c>
      <c r="D30" s="117">
        <f>SUM(D31:D37)</f>
        <v>29071.795055729992</v>
      </c>
    </row>
    <row r="31" spans="2:4" s="7" customFormat="1">
      <c r="B31" s="18" t="s">
        <v>107</v>
      </c>
      <c r="C31" s="77">
        <v>30411.775911000001</v>
      </c>
      <c r="D31" s="113">
        <v>13327.847142859999</v>
      </c>
    </row>
    <row r="32" spans="2:4" s="7" customFormat="1">
      <c r="B32" s="18" t="s">
        <v>108</v>
      </c>
      <c r="C32" s="77">
        <v>1533.4254550000001</v>
      </c>
      <c r="D32" s="113">
        <v>474.71935888000002</v>
      </c>
    </row>
    <row r="33" spans="2:6" s="7" customFormat="1">
      <c r="B33" s="18" t="s">
        <v>109</v>
      </c>
      <c r="C33" s="77">
        <v>20384.001723000001</v>
      </c>
      <c r="D33" s="113">
        <v>11928.206122769992</v>
      </c>
    </row>
    <row r="34" spans="2:6" s="7" customFormat="1">
      <c r="B34" s="18" t="s">
        <v>110</v>
      </c>
      <c r="C34" s="77">
        <v>1357.523044</v>
      </c>
      <c r="D34" s="113">
        <v>703.35627967999994</v>
      </c>
    </row>
    <row r="35" spans="2:6" s="7" customFormat="1">
      <c r="B35" s="18" t="s">
        <v>111</v>
      </c>
      <c r="C35" s="77">
        <v>3043.332414</v>
      </c>
      <c r="D35" s="113">
        <v>1150.7082332500001</v>
      </c>
    </row>
    <row r="36" spans="2:6" s="7" customFormat="1">
      <c r="B36" s="18" t="s">
        <v>112</v>
      </c>
      <c r="C36" s="77">
        <v>74.079167999999996</v>
      </c>
      <c r="D36" s="113">
        <v>34.742069999999998</v>
      </c>
    </row>
    <row r="37" spans="2:6" s="7" customFormat="1">
      <c r="B37" s="18" t="s">
        <v>113</v>
      </c>
      <c r="C37" s="77">
        <v>3896.8273100000001</v>
      </c>
      <c r="D37" s="113">
        <v>1452.2158482899997</v>
      </c>
    </row>
    <row r="38" spans="2:6" s="7" customFormat="1">
      <c r="B38" s="89" t="s">
        <v>114</v>
      </c>
      <c r="C38" s="78">
        <f>C39+C43+C49+C51+C56+C59+C65+C67+C69</f>
        <v>268623.884854</v>
      </c>
      <c r="D38" s="117">
        <f>D39+D43+D49+D51+D56+D59+D65+D67+D69</f>
        <v>117712.55968932006</v>
      </c>
    </row>
    <row r="39" spans="2:6" s="7" customFormat="1">
      <c r="B39" s="42" t="s">
        <v>115</v>
      </c>
      <c r="C39" s="78">
        <f>SUM(C40:C42)</f>
        <v>24181.094950000002</v>
      </c>
      <c r="D39" s="117">
        <f>SUM(D40:D42)</f>
        <v>15651.151923130003</v>
      </c>
    </row>
    <row r="40" spans="2:6" s="7" customFormat="1">
      <c r="B40" s="18" t="s">
        <v>116</v>
      </c>
      <c r="C40" s="77">
        <v>22306.765070000001</v>
      </c>
      <c r="D40" s="113">
        <v>14920.662726340002</v>
      </c>
    </row>
    <row r="41" spans="2:6">
      <c r="B41" s="18" t="s">
        <v>117</v>
      </c>
      <c r="C41" s="77">
        <v>1632.201836</v>
      </c>
      <c r="D41" s="113">
        <v>620.96352523999997</v>
      </c>
      <c r="E41" s="7"/>
      <c r="F41" s="7"/>
    </row>
    <row r="42" spans="2:6">
      <c r="B42" s="18" t="s">
        <v>118</v>
      </c>
      <c r="C42" s="77">
        <v>242.12804399999999</v>
      </c>
      <c r="D42" s="113">
        <v>109.52567155000001</v>
      </c>
      <c r="E42" s="7"/>
      <c r="F42" s="7"/>
    </row>
    <row r="43" spans="2:6">
      <c r="B43" s="42" t="s">
        <v>119</v>
      </c>
      <c r="C43" s="78">
        <f>SUM(C44:C48)</f>
        <v>18352.875264000002</v>
      </c>
      <c r="D43" s="117">
        <f>SUM(D44:D48)</f>
        <v>8322.0792714899981</v>
      </c>
      <c r="E43" s="7"/>
      <c r="F43" s="7"/>
    </row>
    <row r="44" spans="2:6">
      <c r="B44" s="18" t="s">
        <v>120</v>
      </c>
      <c r="C44" s="77">
        <v>10685.424905</v>
      </c>
      <c r="D44" s="113">
        <v>6122.7952949699984</v>
      </c>
      <c r="E44" s="7"/>
      <c r="F44" s="7"/>
    </row>
    <row r="45" spans="2:6">
      <c r="B45" s="18" t="s">
        <v>121</v>
      </c>
      <c r="C45" s="77">
        <v>186.316699</v>
      </c>
      <c r="D45" s="113">
        <v>76.949088000000003</v>
      </c>
      <c r="E45" s="7"/>
      <c r="F45" s="7"/>
    </row>
    <row r="46" spans="2:6">
      <c r="B46" s="18" t="s">
        <v>3069</v>
      </c>
      <c r="C46" s="77">
        <v>168.7</v>
      </c>
      <c r="D46" s="113">
        <v>0</v>
      </c>
      <c r="E46" s="7"/>
      <c r="F46" s="7"/>
    </row>
    <row r="47" spans="2:6">
      <c r="B47" s="18" t="s">
        <v>122</v>
      </c>
      <c r="C47" s="77">
        <v>482.53408899999999</v>
      </c>
      <c r="D47" s="113">
        <v>107.31333604</v>
      </c>
      <c r="E47" s="7"/>
      <c r="F47" s="7"/>
    </row>
    <row r="48" spans="2:6">
      <c r="B48" s="18" t="s">
        <v>123</v>
      </c>
      <c r="C48" s="77">
        <v>6829.8995709999999</v>
      </c>
      <c r="D48" s="113">
        <v>2015.0215524800001</v>
      </c>
      <c r="E48" s="7"/>
      <c r="F48" s="7"/>
    </row>
    <row r="49" spans="2:6">
      <c r="B49" s="42" t="s">
        <v>124</v>
      </c>
      <c r="C49" s="78">
        <f>C50</f>
        <v>7309.9724660000002</v>
      </c>
      <c r="D49" s="117">
        <f>D50</f>
        <v>4271.8184661999994</v>
      </c>
      <c r="E49" s="7"/>
      <c r="F49" s="7"/>
    </row>
    <row r="50" spans="2:6">
      <c r="B50" s="18" t="s">
        <v>125</v>
      </c>
      <c r="C50" s="77">
        <v>7309.9724660000002</v>
      </c>
      <c r="D50" s="113">
        <v>4271.8184661999994</v>
      </c>
      <c r="E50" s="7"/>
      <c r="F50" s="7"/>
    </row>
    <row r="51" spans="2:6">
      <c r="B51" s="42" t="s">
        <v>126</v>
      </c>
      <c r="C51" s="78">
        <f>SUM(C52:C55)</f>
        <v>92264.417778000003</v>
      </c>
      <c r="D51" s="117">
        <f>SUM(D52:D55)</f>
        <v>44559.109952780003</v>
      </c>
      <c r="E51" s="7"/>
      <c r="F51" s="7"/>
    </row>
    <row r="52" spans="2:6">
      <c r="B52" s="18" t="s">
        <v>127</v>
      </c>
      <c r="C52" s="77">
        <v>612.76176499999997</v>
      </c>
      <c r="D52" s="113">
        <v>233.98137798000002</v>
      </c>
      <c r="E52" s="7"/>
      <c r="F52" s="7"/>
    </row>
    <row r="53" spans="2:6">
      <c r="B53" s="18" t="s">
        <v>128</v>
      </c>
      <c r="C53" s="77">
        <v>89379.551277999999</v>
      </c>
      <c r="D53" s="113">
        <v>43577.291836880002</v>
      </c>
      <c r="E53" s="7"/>
      <c r="F53" s="7"/>
    </row>
    <row r="54" spans="2:6">
      <c r="B54" s="18" t="s">
        <v>129</v>
      </c>
      <c r="C54" s="77">
        <v>3.4314740000000001</v>
      </c>
      <c r="D54" s="113">
        <v>34.831030630000001</v>
      </c>
      <c r="E54" s="7"/>
      <c r="F54" s="7"/>
    </row>
    <row r="55" spans="2:6">
      <c r="B55" s="18" t="s">
        <v>130</v>
      </c>
      <c r="C55" s="77">
        <v>2268.6732609999999</v>
      </c>
      <c r="D55" s="113">
        <v>713.00570729000003</v>
      </c>
      <c r="E55" s="7"/>
      <c r="F55" s="7"/>
    </row>
    <row r="56" spans="2:6">
      <c r="B56" s="42" t="s">
        <v>131</v>
      </c>
      <c r="C56" s="78">
        <f>SUM(C57:C58)</f>
        <v>762.08392100000003</v>
      </c>
      <c r="D56" s="117">
        <f>SUM(D57:D58)</f>
        <v>357.76558415000005</v>
      </c>
      <c r="E56" s="7"/>
      <c r="F56" s="7"/>
    </row>
    <row r="57" spans="2:6">
      <c r="B57" s="18" t="s">
        <v>132</v>
      </c>
      <c r="C57" s="77">
        <v>749.45083599999998</v>
      </c>
      <c r="D57" s="113">
        <v>355.78052785000006</v>
      </c>
      <c r="E57" s="7"/>
      <c r="F57" s="7"/>
    </row>
    <row r="58" spans="2:6">
      <c r="B58" s="18" t="s">
        <v>1134</v>
      </c>
      <c r="C58" s="77">
        <v>12.633084999999999</v>
      </c>
      <c r="D58" s="113">
        <v>1.9850563000000001</v>
      </c>
      <c r="E58" s="7"/>
      <c r="F58" s="7"/>
    </row>
    <row r="59" spans="2:6">
      <c r="B59" s="42" t="s">
        <v>133</v>
      </c>
      <c r="C59" s="78">
        <f>SUM(C60:C64)</f>
        <v>115004.34796799999</v>
      </c>
      <c r="D59" s="117">
        <f>SUM(D60:D64)</f>
        <v>41387.444467180059</v>
      </c>
      <c r="E59" s="7"/>
      <c r="F59" s="7"/>
    </row>
    <row r="60" spans="2:6">
      <c r="B60" s="18" t="s">
        <v>134</v>
      </c>
      <c r="C60" s="77">
        <v>63779.679345999997</v>
      </c>
      <c r="D60" s="113">
        <v>21855.604348880053</v>
      </c>
      <c r="E60" s="7"/>
      <c r="F60" s="7"/>
    </row>
    <row r="61" spans="2:6">
      <c r="B61" s="18" t="s">
        <v>135</v>
      </c>
      <c r="C61" s="77">
        <v>91.082204000000004</v>
      </c>
      <c r="D61" s="113">
        <v>27.151470339999999</v>
      </c>
      <c r="E61" s="7"/>
      <c r="F61" s="7"/>
    </row>
    <row r="62" spans="2:6">
      <c r="B62" s="18" t="s">
        <v>136</v>
      </c>
      <c r="C62" s="77">
        <v>46244.887248999999</v>
      </c>
      <c r="D62" s="113">
        <v>16747.790681039998</v>
      </c>
      <c r="E62" s="7"/>
      <c r="F62" s="7"/>
    </row>
    <row r="63" spans="2:6">
      <c r="B63" s="18" t="s">
        <v>137</v>
      </c>
      <c r="C63" s="77">
        <v>905.37626499999999</v>
      </c>
      <c r="D63" s="113">
        <v>920.45006610999997</v>
      </c>
      <c r="E63" s="7"/>
      <c r="F63" s="7"/>
    </row>
    <row r="64" spans="2:6">
      <c r="B64" s="18" t="s">
        <v>138</v>
      </c>
      <c r="C64" s="77">
        <v>3983.3229040000001</v>
      </c>
      <c r="D64" s="113">
        <v>1836.4479008099997</v>
      </c>
      <c r="E64" s="7"/>
      <c r="F64" s="7"/>
    </row>
    <row r="65" spans="2:6">
      <c r="B65" s="42" t="s">
        <v>139</v>
      </c>
      <c r="C65" s="78">
        <f>C66</f>
        <v>2319.162116</v>
      </c>
      <c r="D65" s="117">
        <f>D66</f>
        <v>782.59638276000021</v>
      </c>
      <c r="E65" s="7"/>
      <c r="F65" s="7"/>
    </row>
    <row r="66" spans="2:6">
      <c r="B66" s="18" t="s">
        <v>140</v>
      </c>
      <c r="C66" s="77">
        <v>2319.162116</v>
      </c>
      <c r="D66" s="113">
        <v>782.59638276000021</v>
      </c>
      <c r="E66" s="7"/>
      <c r="F66" s="7"/>
    </row>
    <row r="67" spans="2:6">
      <c r="B67" s="42" t="s">
        <v>141</v>
      </c>
      <c r="C67" s="78">
        <f>C68</f>
        <v>149.70302000000001</v>
      </c>
      <c r="D67" s="117">
        <f>D68</f>
        <v>74.851510019999992</v>
      </c>
      <c r="E67" s="7"/>
      <c r="F67" s="7"/>
    </row>
    <row r="68" spans="2:6">
      <c r="B68" s="18" t="s">
        <v>142</v>
      </c>
      <c r="C68" s="77">
        <v>149.70302000000001</v>
      </c>
      <c r="D68" s="113">
        <v>74.851510019999992</v>
      </c>
      <c r="E68" s="7"/>
      <c r="F68" s="7"/>
    </row>
    <row r="69" spans="2:6">
      <c r="B69" s="42" t="s">
        <v>143</v>
      </c>
      <c r="C69" s="78">
        <f>SUM(C70:C72)</f>
        <v>8280.2273710000009</v>
      </c>
      <c r="D69" s="117">
        <f>SUM(D70:D72)</f>
        <v>2305.7421316099999</v>
      </c>
      <c r="E69" s="7"/>
      <c r="F69" s="7"/>
    </row>
    <row r="70" spans="2:6">
      <c r="B70" s="18" t="s">
        <v>997</v>
      </c>
      <c r="C70" s="77">
        <v>38.137005000000002</v>
      </c>
      <c r="D70" s="113">
        <v>27.20039075</v>
      </c>
      <c r="E70" s="7"/>
      <c r="F70" s="7"/>
    </row>
    <row r="71" spans="2:6">
      <c r="B71" s="18" t="s">
        <v>144</v>
      </c>
      <c r="C71" s="77">
        <v>8068.4191090000004</v>
      </c>
      <c r="D71" s="113">
        <v>2191.7061123599997</v>
      </c>
      <c r="E71" s="7"/>
      <c r="F71" s="7"/>
    </row>
    <row r="72" spans="2:6">
      <c r="B72" s="18" t="s">
        <v>3070</v>
      </c>
      <c r="C72" s="77">
        <v>173.671257</v>
      </c>
      <c r="D72" s="113">
        <v>86.835628499999999</v>
      </c>
      <c r="E72" s="7"/>
      <c r="F72" s="7"/>
    </row>
    <row r="73" spans="2:6">
      <c r="B73" s="89" t="s">
        <v>145</v>
      </c>
      <c r="C73" s="78">
        <f>C74+C79+C94</f>
        <v>9784.2454699999998</v>
      </c>
      <c r="D73" s="117">
        <f>D74+D79+D94</f>
        <v>3779.1495724099996</v>
      </c>
      <c r="E73" s="7"/>
      <c r="F73" s="7"/>
    </row>
    <row r="74" spans="2:6">
      <c r="B74" s="42" t="s">
        <v>146</v>
      </c>
      <c r="C74" s="78">
        <f>SUM(C75:C78)</f>
        <v>900.97756499999991</v>
      </c>
      <c r="D74" s="117">
        <f>SUM(D75:D78)</f>
        <v>323.86420274999995</v>
      </c>
      <c r="E74" s="7"/>
      <c r="F74" s="7"/>
    </row>
    <row r="75" spans="2:6">
      <c r="B75" s="18" t="s">
        <v>147</v>
      </c>
      <c r="C75" s="77">
        <v>240.045174</v>
      </c>
      <c r="D75" s="113">
        <v>129.14994580999999</v>
      </c>
      <c r="E75" s="7"/>
      <c r="F75" s="7"/>
    </row>
    <row r="76" spans="2:6">
      <c r="B76" s="18" t="s">
        <v>148</v>
      </c>
      <c r="C76" s="77">
        <v>469.84194600000001</v>
      </c>
      <c r="D76" s="113">
        <v>162.64202998999997</v>
      </c>
      <c r="E76" s="7"/>
      <c r="F76" s="7"/>
    </row>
    <row r="77" spans="2:6">
      <c r="B77" s="18" t="s">
        <v>2577</v>
      </c>
      <c r="C77" s="77">
        <v>16.170945</v>
      </c>
      <c r="D77" s="113">
        <v>2.5422580799999999</v>
      </c>
      <c r="E77" s="7"/>
      <c r="F77" s="7"/>
    </row>
    <row r="78" spans="2:6">
      <c r="B78" s="18" t="s">
        <v>149</v>
      </c>
      <c r="C78" s="77">
        <v>174.9195</v>
      </c>
      <c r="D78" s="113">
        <v>29.529968869999998</v>
      </c>
      <c r="E78" s="7"/>
      <c r="F78" s="7"/>
    </row>
    <row r="79" spans="2:6" ht="16.899999999999999" customHeight="1">
      <c r="B79" s="42" t="s">
        <v>150</v>
      </c>
      <c r="C79" s="78">
        <f>SUM(C80:C93)</f>
        <v>8164.3254500000003</v>
      </c>
      <c r="D79" s="117">
        <f>SUM(D80:D93)</f>
        <v>3184.6420859199998</v>
      </c>
      <c r="E79" s="79"/>
      <c r="F79" s="7"/>
    </row>
    <row r="80" spans="2:6">
      <c r="B80" s="18" t="s">
        <v>151</v>
      </c>
      <c r="C80" s="77">
        <v>973.79100200000005</v>
      </c>
      <c r="D80" s="113">
        <v>119.81855882000001</v>
      </c>
      <c r="E80" s="7"/>
      <c r="F80" s="7"/>
    </row>
    <row r="81" spans="2:6">
      <c r="B81" s="18" t="s">
        <v>3071</v>
      </c>
      <c r="C81" s="77">
        <v>0.79366499999999995</v>
      </c>
      <c r="D81" s="113">
        <v>1.9539839999999999</v>
      </c>
      <c r="E81" s="7"/>
      <c r="F81" s="7"/>
    </row>
    <row r="82" spans="2:6">
      <c r="B82" s="18" t="s">
        <v>152</v>
      </c>
      <c r="C82" s="77">
        <v>168.15633700000001</v>
      </c>
      <c r="D82" s="113">
        <v>82.171792369999991</v>
      </c>
      <c r="E82" s="7"/>
      <c r="F82" s="7"/>
    </row>
    <row r="83" spans="2:6">
      <c r="B83" s="18" t="s">
        <v>153</v>
      </c>
      <c r="C83" s="77">
        <v>8.5482440000000004</v>
      </c>
      <c r="D83" s="113">
        <v>0.11047197</v>
      </c>
      <c r="E83" s="7"/>
      <c r="F83" s="7"/>
    </row>
    <row r="84" spans="2:6">
      <c r="B84" s="18" t="s">
        <v>154</v>
      </c>
      <c r="C84" s="77">
        <v>35.876055999999998</v>
      </c>
      <c r="D84" s="113">
        <v>7.8887929799999998</v>
      </c>
      <c r="E84" s="7"/>
      <c r="F84" s="7"/>
    </row>
    <row r="85" spans="2:6">
      <c r="B85" s="18" t="s">
        <v>155</v>
      </c>
      <c r="C85" s="77">
        <v>133.1</v>
      </c>
      <c r="D85" s="113">
        <v>76.628750010000005</v>
      </c>
      <c r="E85" s="7"/>
      <c r="F85" s="7"/>
    </row>
    <row r="86" spans="2:6">
      <c r="B86" s="18" t="s">
        <v>3072</v>
      </c>
      <c r="C86" s="77">
        <v>103.47732499999999</v>
      </c>
      <c r="D86" s="113">
        <v>27.366885940000003</v>
      </c>
      <c r="E86" s="7"/>
      <c r="F86" s="7"/>
    </row>
    <row r="87" spans="2:6">
      <c r="B87" s="18" t="s">
        <v>156</v>
      </c>
      <c r="C87" s="77">
        <v>901.64199499999995</v>
      </c>
      <c r="D87" s="113">
        <v>345.31654336000008</v>
      </c>
      <c r="E87" s="7"/>
      <c r="F87" s="7"/>
    </row>
    <row r="88" spans="2:6">
      <c r="B88" s="18" t="s">
        <v>157</v>
      </c>
      <c r="C88" s="77">
        <v>631.89854400000002</v>
      </c>
      <c r="D88" s="113">
        <v>415.20256211000003</v>
      </c>
      <c r="E88" s="7"/>
      <c r="F88" s="7"/>
    </row>
    <row r="89" spans="2:6">
      <c r="B89" s="18" t="s">
        <v>158</v>
      </c>
      <c r="C89" s="77">
        <v>113.76155300000001</v>
      </c>
      <c r="D89" s="113">
        <v>39.841283900000001</v>
      </c>
      <c r="E89" s="7"/>
      <c r="F89" s="7"/>
    </row>
    <row r="90" spans="2:6">
      <c r="B90" s="18" t="s">
        <v>159</v>
      </c>
      <c r="C90" s="77">
        <v>9.6492640000000005</v>
      </c>
      <c r="D90" s="113">
        <v>1.7999999999999999E-2</v>
      </c>
      <c r="E90" s="7"/>
      <c r="F90" s="7"/>
    </row>
    <row r="91" spans="2:6">
      <c r="B91" s="18" t="s">
        <v>3073</v>
      </c>
      <c r="C91" s="77">
        <v>84.934883999999997</v>
      </c>
      <c r="D91" s="113">
        <v>5.3329939699999995</v>
      </c>
      <c r="E91" s="7"/>
      <c r="F91" s="7"/>
    </row>
    <row r="92" spans="2:6">
      <c r="B92" s="18" t="s">
        <v>160</v>
      </c>
      <c r="C92" s="77">
        <v>12</v>
      </c>
      <c r="D92" s="113">
        <v>10.83631703</v>
      </c>
      <c r="E92" s="7"/>
      <c r="F92" s="7"/>
    </row>
    <row r="93" spans="2:6">
      <c r="B93" s="18" t="s">
        <v>161</v>
      </c>
      <c r="C93" s="77">
        <v>4986.6965810000002</v>
      </c>
      <c r="D93" s="113">
        <v>2052.1551494599998</v>
      </c>
      <c r="E93" s="7"/>
      <c r="F93" s="7"/>
    </row>
    <row r="94" spans="2:6">
      <c r="B94" s="42" t="s">
        <v>162</v>
      </c>
      <c r="C94" s="78">
        <f>SUM(C95:C102)</f>
        <v>718.942455</v>
      </c>
      <c r="D94" s="117">
        <f>SUM(D95:D102)</f>
        <v>270.64328373999996</v>
      </c>
      <c r="E94" s="7"/>
      <c r="F94" s="7"/>
    </row>
    <row r="95" spans="2:6">
      <c r="B95" s="18" t="s">
        <v>163</v>
      </c>
      <c r="C95" s="77">
        <v>282.064978</v>
      </c>
      <c r="D95" s="113">
        <v>120.17257404</v>
      </c>
      <c r="E95" s="7"/>
      <c r="F95" s="7"/>
    </row>
    <row r="96" spans="2:6">
      <c r="B96" s="18" t="s">
        <v>164</v>
      </c>
      <c r="C96" s="77">
        <v>4.5381109999999998</v>
      </c>
      <c r="D96" s="113">
        <v>2.11669844</v>
      </c>
      <c r="E96" s="7"/>
      <c r="F96" s="7"/>
    </row>
    <row r="97" spans="2:6">
      <c r="B97" s="18" t="s">
        <v>165</v>
      </c>
      <c r="C97" s="77">
        <v>149.27897200000001</v>
      </c>
      <c r="D97" s="113">
        <v>62.633262610000003</v>
      </c>
      <c r="E97" s="7"/>
      <c r="F97" s="7"/>
    </row>
    <row r="98" spans="2:6">
      <c r="B98" s="18" t="s">
        <v>166</v>
      </c>
      <c r="C98" s="77">
        <v>16</v>
      </c>
      <c r="D98" s="113">
        <v>2.8788295399999995</v>
      </c>
      <c r="E98" s="7"/>
      <c r="F98" s="7"/>
    </row>
    <row r="99" spans="2:6">
      <c r="B99" s="18" t="s">
        <v>3074</v>
      </c>
      <c r="C99" s="77">
        <v>62.669184000000001</v>
      </c>
      <c r="D99" s="113">
        <v>20.493756359999999</v>
      </c>
      <c r="E99" s="7"/>
      <c r="F99" s="7"/>
    </row>
    <row r="100" spans="2:6">
      <c r="B100" s="18" t="s">
        <v>3075</v>
      </c>
      <c r="C100" s="77">
        <v>1.688957</v>
      </c>
      <c r="D100" s="113">
        <v>0</v>
      </c>
      <c r="E100" s="7"/>
      <c r="F100" s="7"/>
    </row>
    <row r="101" spans="2:6">
      <c r="B101" s="18" t="s">
        <v>167</v>
      </c>
      <c r="C101" s="77">
        <v>6.5523220000000002</v>
      </c>
      <c r="D101" s="113">
        <v>3.0789468799999997</v>
      </c>
      <c r="E101" s="7"/>
      <c r="F101" s="7"/>
    </row>
    <row r="102" spans="2:6">
      <c r="B102" s="18" t="s">
        <v>168</v>
      </c>
      <c r="C102" s="77">
        <v>196.14993100000001</v>
      </c>
      <c r="D102" s="113">
        <v>59.269215869999996</v>
      </c>
      <c r="E102" s="7"/>
      <c r="F102" s="7"/>
    </row>
    <row r="103" spans="2:6">
      <c r="B103" s="89" t="s">
        <v>169</v>
      </c>
      <c r="C103" s="78">
        <f>C104+C108+C115+C122+C134+C144</f>
        <v>626232.99728500005</v>
      </c>
      <c r="D103" s="117">
        <f>D104+D108+D115+D122+D134+D144</f>
        <v>281159.35514356999</v>
      </c>
      <c r="E103" s="7"/>
      <c r="F103" s="7"/>
    </row>
    <row r="104" spans="2:6">
      <c r="B104" s="42" t="s">
        <v>170</v>
      </c>
      <c r="C104" s="78">
        <f>SUM(C105:C107)</f>
        <v>26591.527885</v>
      </c>
      <c r="D104" s="117">
        <f t="shared" ref="D104" si="0">SUM(D105:D107)</f>
        <v>14008.72882067</v>
      </c>
      <c r="E104" s="7"/>
      <c r="F104" s="7"/>
    </row>
    <row r="105" spans="2:6">
      <c r="B105" s="18" t="s">
        <v>171</v>
      </c>
      <c r="C105" s="77">
        <v>3603.2551539999999</v>
      </c>
      <c r="D105" s="113">
        <v>2373.2906542200003</v>
      </c>
      <c r="E105" s="7"/>
      <c r="F105" s="7"/>
    </row>
    <row r="106" spans="2:6">
      <c r="B106" s="18" t="s">
        <v>172</v>
      </c>
      <c r="C106" s="77">
        <v>1105.454</v>
      </c>
      <c r="D106" s="113">
        <v>220.02172786000003</v>
      </c>
      <c r="E106" s="7"/>
      <c r="F106" s="7"/>
    </row>
    <row r="107" spans="2:6">
      <c r="B107" s="18" t="s">
        <v>173</v>
      </c>
      <c r="C107" s="77">
        <v>21882.818730999999</v>
      </c>
      <c r="D107" s="113">
        <v>11415.41643859</v>
      </c>
      <c r="E107" s="7"/>
      <c r="F107" s="7"/>
    </row>
    <row r="108" spans="2:6">
      <c r="B108" s="42" t="s">
        <v>174</v>
      </c>
      <c r="C108" s="78">
        <f>SUM(C109:C114)</f>
        <v>133160.839893</v>
      </c>
      <c r="D108" s="117">
        <f>SUM(D109:D114)</f>
        <v>60255.300603820004</v>
      </c>
      <c r="E108" s="7"/>
      <c r="F108" s="7"/>
    </row>
    <row r="109" spans="2:6">
      <c r="B109" s="18" t="s">
        <v>3076</v>
      </c>
      <c r="C109" s="77">
        <v>161.55573999999999</v>
      </c>
      <c r="D109" s="113">
        <v>0</v>
      </c>
      <c r="E109" s="7"/>
      <c r="F109" s="7"/>
    </row>
    <row r="110" spans="2:6">
      <c r="B110" s="18" t="s">
        <v>175</v>
      </c>
      <c r="C110" s="77">
        <v>12981.049711</v>
      </c>
      <c r="D110" s="113">
        <v>6150.7340811999993</v>
      </c>
      <c r="E110" s="7"/>
      <c r="F110" s="7"/>
    </row>
    <row r="111" spans="2:6">
      <c r="B111" s="18" t="s">
        <v>176</v>
      </c>
      <c r="C111" s="77">
        <v>11127.355992000001</v>
      </c>
      <c r="D111" s="113">
        <v>5610.8973167900003</v>
      </c>
      <c r="E111" s="7"/>
      <c r="F111" s="7"/>
    </row>
    <row r="112" spans="2:6">
      <c r="B112" s="18" t="s">
        <v>177</v>
      </c>
      <c r="C112" s="77">
        <v>30.27</v>
      </c>
      <c r="D112" s="113">
        <v>29.82029859</v>
      </c>
      <c r="E112" s="7"/>
      <c r="F112" s="7"/>
    </row>
    <row r="113" spans="2:6">
      <c r="B113" s="18" t="s">
        <v>178</v>
      </c>
      <c r="C113" s="77">
        <v>9.5212959999999995</v>
      </c>
      <c r="D113" s="113">
        <v>3.93850224</v>
      </c>
      <c r="E113" s="7"/>
      <c r="F113" s="7"/>
    </row>
    <row r="114" spans="2:6">
      <c r="B114" s="18" t="s">
        <v>179</v>
      </c>
      <c r="C114" s="77">
        <v>108851.08715399999</v>
      </c>
      <c r="D114" s="113">
        <v>48459.910405000002</v>
      </c>
      <c r="E114" s="7"/>
      <c r="F114" s="7"/>
    </row>
    <row r="115" spans="2:6">
      <c r="B115" s="42" t="s">
        <v>180</v>
      </c>
      <c r="C115" s="90">
        <f>SUM(C116:C121)</f>
        <v>9752.5831039999994</v>
      </c>
      <c r="D115" s="117">
        <f>SUM(D116:D121)</f>
        <v>5096.5255215800025</v>
      </c>
      <c r="E115" s="7"/>
      <c r="F115" s="7"/>
    </row>
    <row r="116" spans="2:6">
      <c r="B116" s="18" t="s">
        <v>181</v>
      </c>
      <c r="C116" s="77">
        <v>1475.270784</v>
      </c>
      <c r="D116" s="113">
        <v>805.38622852000015</v>
      </c>
      <c r="E116" s="7"/>
      <c r="F116" s="7"/>
    </row>
    <row r="117" spans="2:6">
      <c r="B117" s="18" t="s">
        <v>182</v>
      </c>
      <c r="C117" s="77">
        <v>1292.268863</v>
      </c>
      <c r="D117" s="113">
        <v>942.61012002999996</v>
      </c>
      <c r="E117" s="7"/>
      <c r="F117" s="7"/>
    </row>
    <row r="118" spans="2:6">
      <c r="B118" s="18" t="s">
        <v>183</v>
      </c>
      <c r="C118" s="77">
        <v>4430.4965069999998</v>
      </c>
      <c r="D118" s="113">
        <v>1959.0906520100013</v>
      </c>
      <c r="E118" s="7"/>
      <c r="F118" s="7"/>
    </row>
    <row r="119" spans="2:6">
      <c r="B119" s="18" t="s">
        <v>979</v>
      </c>
      <c r="C119" s="77">
        <v>0.70926299999999998</v>
      </c>
      <c r="D119" s="113">
        <v>0</v>
      </c>
      <c r="E119" s="7"/>
      <c r="F119" s="7"/>
    </row>
    <row r="120" spans="2:6">
      <c r="B120" s="18" t="s">
        <v>184</v>
      </c>
      <c r="C120" s="77">
        <v>331.42829799999998</v>
      </c>
      <c r="D120" s="113">
        <v>448.02822507000013</v>
      </c>
      <c r="E120" s="7"/>
      <c r="F120" s="7"/>
    </row>
    <row r="121" spans="2:6">
      <c r="B121" s="18" t="s">
        <v>185</v>
      </c>
      <c r="C121" s="77">
        <v>2222.4093889999999</v>
      </c>
      <c r="D121" s="113">
        <v>941.41029595000009</v>
      </c>
      <c r="E121" s="7"/>
      <c r="F121" s="7"/>
    </row>
    <row r="122" spans="2:6">
      <c r="B122" s="42" t="s">
        <v>186</v>
      </c>
      <c r="C122" s="78">
        <f>SUM(C123:C133)</f>
        <v>299968.35136600002</v>
      </c>
      <c r="D122" s="117">
        <f>SUM(D123:D133)</f>
        <v>130768.41651918</v>
      </c>
      <c r="E122" s="7"/>
      <c r="F122" s="7"/>
    </row>
    <row r="123" spans="2:6">
      <c r="B123" s="18" t="s">
        <v>187</v>
      </c>
      <c r="C123" s="77">
        <v>20083.879982999999</v>
      </c>
      <c r="D123" s="113">
        <v>5666.0232838300099</v>
      </c>
      <c r="E123" s="7"/>
      <c r="F123" s="7"/>
    </row>
    <row r="124" spans="2:6">
      <c r="B124" s="18" t="s">
        <v>1135</v>
      </c>
      <c r="C124" s="77">
        <v>101277.75752299999</v>
      </c>
      <c r="D124" s="113">
        <v>48980.699397509998</v>
      </c>
      <c r="E124" s="7"/>
      <c r="F124" s="7"/>
    </row>
    <row r="125" spans="2:6">
      <c r="B125" s="18" t="s">
        <v>1136</v>
      </c>
      <c r="C125" s="77">
        <v>31159.505327999999</v>
      </c>
      <c r="D125" s="113">
        <v>14227.448707629999</v>
      </c>
      <c r="E125" s="7"/>
      <c r="F125" s="7"/>
    </row>
    <row r="126" spans="2:6">
      <c r="B126" s="18" t="s">
        <v>188</v>
      </c>
      <c r="C126" s="77">
        <v>24122.473035999999</v>
      </c>
      <c r="D126" s="113">
        <v>11189.259203650001</v>
      </c>
      <c r="E126" s="7"/>
      <c r="F126" s="7"/>
    </row>
    <row r="127" spans="2:6">
      <c r="B127" s="18" t="s">
        <v>189</v>
      </c>
      <c r="C127" s="77">
        <v>3625.3491800000002</v>
      </c>
      <c r="D127" s="113">
        <v>1922.6349848700002</v>
      </c>
      <c r="E127" s="7"/>
      <c r="F127" s="7"/>
    </row>
    <row r="128" spans="2:6">
      <c r="B128" s="18" t="s">
        <v>190</v>
      </c>
      <c r="C128" s="77">
        <v>10281.253720000001</v>
      </c>
      <c r="D128" s="113">
        <v>5206.6700230999995</v>
      </c>
      <c r="E128" s="7"/>
      <c r="F128" s="7"/>
    </row>
    <row r="129" spans="2:6">
      <c r="B129" s="18" t="s">
        <v>191</v>
      </c>
      <c r="C129" s="77">
        <v>1362.36232</v>
      </c>
      <c r="D129" s="113">
        <v>579.19189923999988</v>
      </c>
      <c r="E129" s="7"/>
      <c r="F129" s="7"/>
    </row>
    <row r="130" spans="2:6">
      <c r="B130" s="18" t="s">
        <v>192</v>
      </c>
      <c r="C130" s="77">
        <v>561.07786499999997</v>
      </c>
      <c r="D130" s="113">
        <v>317.82451779000019</v>
      </c>
      <c r="E130" s="7"/>
      <c r="F130" s="7"/>
    </row>
    <row r="131" spans="2:6">
      <c r="B131" s="18" t="s">
        <v>193</v>
      </c>
      <c r="C131" s="77">
        <v>556.87523099999999</v>
      </c>
      <c r="D131" s="113">
        <v>226.00444764000005</v>
      </c>
      <c r="E131" s="7"/>
      <c r="F131" s="7"/>
    </row>
    <row r="132" spans="2:6">
      <c r="B132" s="18" t="s">
        <v>194</v>
      </c>
      <c r="C132" s="77">
        <v>1057.9352120000001</v>
      </c>
      <c r="D132" s="113">
        <v>685.1131482200002</v>
      </c>
      <c r="E132" s="7"/>
      <c r="F132" s="7"/>
    </row>
    <row r="133" spans="2:6">
      <c r="B133" s="18" t="s">
        <v>195</v>
      </c>
      <c r="C133" s="77">
        <v>105879.881968</v>
      </c>
      <c r="D133" s="113">
        <v>41767.546905699994</v>
      </c>
      <c r="E133" s="7"/>
      <c r="F133" s="7"/>
    </row>
    <row r="134" spans="2:6">
      <c r="B134" s="42" t="s">
        <v>196</v>
      </c>
      <c r="C134" s="78">
        <f>SUM(C135:C143)</f>
        <v>155715.91962099998</v>
      </c>
      <c r="D134" s="117">
        <f>SUM(D135:D143)</f>
        <v>70704.074151540015</v>
      </c>
      <c r="E134" s="7"/>
      <c r="F134" s="7"/>
    </row>
    <row r="135" spans="2:6" ht="15.75" customHeight="1">
      <c r="B135" s="18" t="s">
        <v>197</v>
      </c>
      <c r="C135" s="77">
        <v>73577.328735000003</v>
      </c>
      <c r="D135" s="113">
        <v>35165.110040920001</v>
      </c>
      <c r="E135" s="7"/>
      <c r="F135" s="7"/>
    </row>
    <row r="136" spans="2:6" ht="15.75" customHeight="1">
      <c r="B136" s="18" t="s">
        <v>3077</v>
      </c>
      <c r="C136" s="77">
        <v>293.62300900000002</v>
      </c>
      <c r="D136" s="113">
        <v>174.21010434000002</v>
      </c>
      <c r="E136" s="7"/>
      <c r="F136" s="7"/>
    </row>
    <row r="137" spans="2:6" ht="15.75" customHeight="1">
      <c r="B137" s="18" t="s">
        <v>2532</v>
      </c>
      <c r="C137" s="77">
        <v>1656.8059290000001</v>
      </c>
      <c r="D137" s="113">
        <v>793.31008686000007</v>
      </c>
      <c r="E137" s="7"/>
      <c r="F137" s="7"/>
    </row>
    <row r="138" spans="2:6" ht="15.75" customHeight="1">
      <c r="B138" s="18" t="s">
        <v>198</v>
      </c>
      <c r="C138" s="77">
        <v>250.74257399999999</v>
      </c>
      <c r="D138" s="113">
        <v>0</v>
      </c>
      <c r="E138" s="7"/>
      <c r="F138" s="7"/>
    </row>
    <row r="139" spans="2:6">
      <c r="B139" s="18" t="s">
        <v>199</v>
      </c>
      <c r="C139" s="77">
        <v>3905.1047960000001</v>
      </c>
      <c r="D139" s="113">
        <v>1462.0629236000002</v>
      </c>
      <c r="E139" s="7"/>
      <c r="F139" s="7"/>
    </row>
    <row r="140" spans="2:6">
      <c r="B140" s="18" t="s">
        <v>200</v>
      </c>
      <c r="C140" s="77">
        <v>1671.91101</v>
      </c>
      <c r="D140" s="113">
        <v>652.34346525000001</v>
      </c>
      <c r="E140" s="7"/>
      <c r="F140" s="7"/>
    </row>
    <row r="141" spans="2:6">
      <c r="B141" s="18" t="s">
        <v>201</v>
      </c>
      <c r="C141" s="77">
        <v>72103.426275999998</v>
      </c>
      <c r="D141" s="113">
        <v>31581.288436930012</v>
      </c>
      <c r="E141" s="7"/>
      <c r="F141" s="7"/>
    </row>
    <row r="142" spans="2:6">
      <c r="B142" s="18" t="s">
        <v>3078</v>
      </c>
      <c r="C142" s="77">
        <v>1.6</v>
      </c>
      <c r="D142" s="113">
        <v>0</v>
      </c>
      <c r="E142" s="7"/>
      <c r="F142" s="7"/>
    </row>
    <row r="143" spans="2:6">
      <c r="B143" s="18" t="s">
        <v>202</v>
      </c>
      <c r="C143" s="77">
        <v>2255.3772920000001</v>
      </c>
      <c r="D143" s="113">
        <v>875.74909363999996</v>
      </c>
      <c r="E143" s="7"/>
      <c r="F143" s="7"/>
    </row>
    <row r="144" spans="2:6">
      <c r="B144" s="42" t="s">
        <v>203</v>
      </c>
      <c r="C144" s="78">
        <f>SUM(C145:C148)</f>
        <v>1043.775416</v>
      </c>
      <c r="D144" s="117">
        <f>SUM(D145:D148)</f>
        <v>326.30952678</v>
      </c>
      <c r="E144" s="7"/>
      <c r="F144" s="7"/>
    </row>
    <row r="145" spans="2:6">
      <c r="B145" s="18" t="s">
        <v>204</v>
      </c>
      <c r="C145" s="77">
        <v>146.32508799999999</v>
      </c>
      <c r="D145" s="113">
        <v>59.714184369999998</v>
      </c>
      <c r="E145" s="7"/>
      <c r="F145" s="7"/>
    </row>
    <row r="146" spans="2:6">
      <c r="B146" s="18" t="s">
        <v>3079</v>
      </c>
      <c r="C146" s="77">
        <v>310</v>
      </c>
      <c r="D146" s="113">
        <v>22.408629759999997</v>
      </c>
      <c r="E146" s="7"/>
      <c r="F146" s="7"/>
    </row>
    <row r="147" spans="2:6">
      <c r="B147" s="18" t="s">
        <v>205</v>
      </c>
      <c r="C147" s="77">
        <v>195.103174</v>
      </c>
      <c r="D147" s="113">
        <v>52.813571239999995</v>
      </c>
      <c r="E147" s="7"/>
      <c r="F147" s="7"/>
    </row>
    <row r="148" spans="2:6">
      <c r="B148" s="18" t="s">
        <v>206</v>
      </c>
      <c r="C148" s="77">
        <v>392.34715399999999</v>
      </c>
      <c r="D148" s="113">
        <v>191.37314141000002</v>
      </c>
      <c r="E148" s="7"/>
      <c r="F148" s="7"/>
    </row>
    <row r="149" spans="2:6" ht="15" customHeight="1">
      <c r="B149" s="89" t="s">
        <v>207</v>
      </c>
      <c r="C149" s="78">
        <f>C150</f>
        <v>294634.03054200002</v>
      </c>
      <c r="D149" s="117">
        <f>D150</f>
        <v>154343.54659995</v>
      </c>
      <c r="E149" s="7"/>
      <c r="F149" s="7"/>
    </row>
    <row r="150" spans="2:6">
      <c r="B150" s="42" t="s">
        <v>208</v>
      </c>
      <c r="C150" s="78">
        <f>C151</f>
        <v>294634.03054200002</v>
      </c>
      <c r="D150" s="117">
        <f>(D151)</f>
        <v>154343.54659995</v>
      </c>
      <c r="E150" s="7"/>
      <c r="F150" s="7"/>
    </row>
    <row r="151" spans="2:6">
      <c r="B151" s="18" t="s">
        <v>209</v>
      </c>
      <c r="C151" s="77">
        <v>294634.03054200002</v>
      </c>
      <c r="D151" s="113">
        <v>154343.54659995</v>
      </c>
      <c r="E151" s="7"/>
      <c r="F151" s="7"/>
    </row>
    <row r="152" spans="2:6">
      <c r="B152" s="22" t="s">
        <v>42</v>
      </c>
      <c r="C152" s="19">
        <f t="shared" ref="C152:D153" si="1">C153</f>
        <v>113668.099604</v>
      </c>
      <c r="D152" s="114">
        <f t="shared" si="1"/>
        <v>55356.399710810001</v>
      </c>
      <c r="E152" s="7"/>
      <c r="F152" s="7"/>
    </row>
    <row r="153" spans="2:6">
      <c r="B153" s="43" t="s">
        <v>210</v>
      </c>
      <c r="C153" s="35">
        <f t="shared" si="1"/>
        <v>113668.099604</v>
      </c>
      <c r="D153" s="117">
        <f t="shared" si="1"/>
        <v>55356.399710810001</v>
      </c>
      <c r="E153" s="108"/>
      <c r="F153" s="7"/>
    </row>
    <row r="154" spans="2:6">
      <c r="B154" s="42" t="s">
        <v>211</v>
      </c>
      <c r="C154" s="35">
        <f>C155</f>
        <v>113668.099604</v>
      </c>
      <c r="D154" s="117">
        <f>D155</f>
        <v>55356.399710810001</v>
      </c>
      <c r="E154" s="7"/>
      <c r="F154" s="7"/>
    </row>
    <row r="155" spans="2:6">
      <c r="B155" s="18" t="s">
        <v>212</v>
      </c>
      <c r="C155" s="36">
        <v>113668.099604</v>
      </c>
      <c r="D155" s="113">
        <v>55356.399710810001</v>
      </c>
      <c r="E155" s="7"/>
      <c r="F155" s="7"/>
    </row>
    <row r="156" spans="2:6">
      <c r="B156" s="34" t="s">
        <v>45</v>
      </c>
      <c r="C156" s="30">
        <f>C13+C152</f>
        <v>1532354.6145540001</v>
      </c>
      <c r="D156" s="118">
        <f>D13+D152</f>
        <v>719747.08900499018</v>
      </c>
    </row>
    <row r="157" spans="2:6">
      <c r="B157" s="15" t="s">
        <v>26</v>
      </c>
      <c r="C157" s="16"/>
      <c r="D157" s="16"/>
      <c r="E157" s="7"/>
      <c r="F157" s="7"/>
    </row>
    <row r="158" spans="2:6" ht="21.6" customHeight="1">
      <c r="B158" s="214" t="s">
        <v>4064</v>
      </c>
      <c r="C158" s="214"/>
      <c r="D158" s="214"/>
      <c r="E158" s="7"/>
      <c r="F158" s="7"/>
    </row>
    <row r="159" spans="2:6" ht="12.75" customHeight="1">
      <c r="B159" s="15" t="s">
        <v>46</v>
      </c>
      <c r="C159" s="16"/>
      <c r="D159" s="16"/>
      <c r="E159" s="7"/>
      <c r="F159" s="7"/>
    </row>
    <row r="160" spans="2:6" ht="15" customHeight="1">
      <c r="B160" s="214"/>
      <c r="C160" s="214"/>
      <c r="D160" s="214"/>
      <c r="E160" s="7"/>
    </row>
    <row r="161" spans="2:5" ht="29.25" customHeight="1">
      <c r="B161" s="214"/>
      <c r="C161" s="214"/>
      <c r="D161" s="214"/>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33" sqref="E33"/>
    </sheetView>
  </sheetViews>
  <sheetFormatPr baseColWidth="10" defaultColWidth="11.42578125" defaultRowHeight="15"/>
  <cols>
    <col min="1" max="1" width="11.42578125" style="136"/>
    <col min="2" max="2" width="99.140625" style="136" customWidth="1"/>
    <col min="3" max="3" width="15.42578125" style="136" customWidth="1"/>
    <col min="4" max="4" width="17.7109375" style="136" customWidth="1"/>
    <col min="5" max="5" width="21.85546875" style="136" bestFit="1" customWidth="1"/>
    <col min="6" max="6" width="38.5703125" style="136" customWidth="1"/>
    <col min="7" max="16384" width="11.42578125" style="136"/>
  </cols>
  <sheetData>
    <row r="1" spans="2:6" ht="28.5">
      <c r="B1" s="216" t="s">
        <v>0</v>
      </c>
      <c r="C1" s="216"/>
      <c r="D1" s="216"/>
    </row>
    <row r="2" spans="2:6" ht="45" customHeight="1">
      <c r="B2" s="231" t="s">
        <v>1</v>
      </c>
      <c r="C2" s="231"/>
      <c r="D2" s="231"/>
    </row>
    <row r="3" spans="2:6" ht="15.6" customHeight="1">
      <c r="B3" s="218" t="s">
        <v>2</v>
      </c>
      <c r="C3" s="218"/>
      <c r="D3" s="218"/>
    </row>
    <row r="4" spans="2:6" ht="13.9" customHeight="1">
      <c r="B4"/>
      <c r="C4"/>
      <c r="D4"/>
    </row>
    <row r="5" spans="2:6" ht="18.75">
      <c r="B5" s="226" t="s">
        <v>29</v>
      </c>
      <c r="C5" s="226"/>
      <c r="D5" s="226"/>
    </row>
    <row r="6" spans="2:6" ht="18.75">
      <c r="B6" s="226" t="s">
        <v>3710</v>
      </c>
      <c r="C6" s="226"/>
      <c r="D6" s="226"/>
      <c r="F6" s="137"/>
    </row>
    <row r="7" spans="2:6" ht="18.75">
      <c r="B7" s="220" t="s">
        <v>4063</v>
      </c>
      <c r="C7" s="220"/>
      <c r="D7" s="220"/>
      <c r="F7" s="137"/>
    </row>
    <row r="8" spans="2:6" ht="15.75">
      <c r="B8" s="228" t="s">
        <v>5</v>
      </c>
      <c r="C8" s="228"/>
      <c r="D8" s="228"/>
      <c r="F8" s="138"/>
    </row>
    <row r="9" spans="2:6">
      <c r="B9"/>
      <c r="C9"/>
      <c r="D9"/>
      <c r="F9" s="138"/>
    </row>
    <row r="10" spans="2:6">
      <c r="B10" s="144"/>
      <c r="C10" s="144"/>
      <c r="D10" s="144"/>
      <c r="F10" s="138"/>
    </row>
    <row r="11" spans="2:6" ht="9.6" customHeight="1">
      <c r="B11" s="227" t="s">
        <v>6</v>
      </c>
      <c r="C11" s="230" t="s">
        <v>7</v>
      </c>
      <c r="D11" s="230" t="s">
        <v>8</v>
      </c>
    </row>
    <row r="12" spans="2:6" ht="15.6" customHeight="1">
      <c r="B12" s="227"/>
      <c r="C12" s="230"/>
      <c r="D12" s="230"/>
    </row>
    <row r="13" spans="2:6" ht="15" customHeight="1">
      <c r="B13" s="227"/>
      <c r="C13" s="166" t="s">
        <v>3066</v>
      </c>
      <c r="D13" s="230"/>
      <c r="F13" s="139"/>
    </row>
    <row r="14" spans="2:6">
      <c r="B14" s="167" t="s">
        <v>3704</v>
      </c>
      <c r="C14" s="28">
        <f>C15+C17</f>
        <v>948.96432099999993</v>
      </c>
      <c r="D14" s="28">
        <f>D15+D17</f>
        <v>334.96988693999981</v>
      </c>
      <c r="E14" s="140"/>
      <c r="F14" s="141"/>
    </row>
    <row r="15" spans="2:6">
      <c r="B15" s="161" t="s">
        <v>93</v>
      </c>
      <c r="C15" s="78">
        <f>C16</f>
        <v>874.88515299999995</v>
      </c>
      <c r="D15" s="78">
        <f>D16</f>
        <v>300.2278169399998</v>
      </c>
      <c r="E15" s="140"/>
      <c r="F15" s="139"/>
    </row>
    <row r="16" spans="2:6" ht="16.149999999999999" customHeight="1">
      <c r="B16" s="162" t="s">
        <v>98</v>
      </c>
      <c r="C16" s="77">
        <v>874.88515299999995</v>
      </c>
      <c r="D16" s="77">
        <v>300.2278169399998</v>
      </c>
      <c r="E16" s="140"/>
      <c r="F16" s="146"/>
    </row>
    <row r="17" spans="2:6">
      <c r="B17" s="161" t="s">
        <v>106</v>
      </c>
      <c r="C17" s="78">
        <f>C18</f>
        <v>74.079167999999996</v>
      </c>
      <c r="D17" s="78">
        <f>D18</f>
        <v>34.742069999999998</v>
      </c>
      <c r="E17" s="140"/>
      <c r="F17" s="146"/>
    </row>
    <row r="18" spans="2:6" ht="14.45" customHeight="1" thickBot="1">
      <c r="B18" s="163" t="s">
        <v>112</v>
      </c>
      <c r="C18" s="77">
        <v>74.079167999999996</v>
      </c>
      <c r="D18" s="77">
        <v>34.742069999999998</v>
      </c>
      <c r="E18" s="140"/>
      <c r="F18" s="141"/>
    </row>
    <row r="19" spans="2:6" ht="13.9" customHeight="1">
      <c r="B19" s="160" t="s">
        <v>3705</v>
      </c>
      <c r="C19" s="28">
        <f>C20</f>
        <v>242.12804399999999</v>
      </c>
      <c r="D19" s="28">
        <f>D20</f>
        <v>109.52567155000001</v>
      </c>
      <c r="E19" s="140"/>
      <c r="F19" s="141"/>
    </row>
    <row r="20" spans="2:6" ht="10.9" customHeight="1">
      <c r="B20" s="161" t="s">
        <v>115</v>
      </c>
      <c r="C20" s="78">
        <f>C21</f>
        <v>242.12804399999999</v>
      </c>
      <c r="D20" s="78">
        <f>D21</f>
        <v>109.52567155000001</v>
      </c>
      <c r="E20" s="140"/>
      <c r="F20" s="142"/>
    </row>
    <row r="21" spans="2:6" ht="15.75" thickBot="1">
      <c r="B21" s="164" t="s">
        <v>118</v>
      </c>
      <c r="C21" s="77">
        <v>242.12804399999999</v>
      </c>
      <c r="D21" s="77">
        <v>109.52567155000001</v>
      </c>
      <c r="E21" s="140"/>
      <c r="F21" s="141"/>
    </row>
    <row r="22" spans="2:6">
      <c r="B22" s="160" t="s">
        <v>3706</v>
      </c>
      <c r="C22" s="28">
        <f>C23+C25+C27</f>
        <v>2730.851345</v>
      </c>
      <c r="D22" s="28">
        <f>D23+D25+D27</f>
        <v>1149.4399122299999</v>
      </c>
      <c r="E22" s="140"/>
      <c r="F22" s="141"/>
    </row>
    <row r="23" spans="2:6">
      <c r="B23" s="161" t="s">
        <v>174</v>
      </c>
      <c r="C23" s="78">
        <f>C24</f>
        <v>30.27</v>
      </c>
      <c r="D23" s="78">
        <f>D24</f>
        <v>29.82029859</v>
      </c>
      <c r="E23" s="140"/>
      <c r="F23" s="141"/>
    </row>
    <row r="24" spans="2:6">
      <c r="B24" s="165" t="s">
        <v>177</v>
      </c>
      <c r="C24" s="77">
        <v>30.27</v>
      </c>
      <c r="D24" s="77">
        <v>29.82029859</v>
      </c>
      <c r="E24" s="140"/>
      <c r="F24" s="141"/>
    </row>
    <row r="25" spans="2:6">
      <c r="B25" s="161" t="s">
        <v>3707</v>
      </c>
      <c r="C25" s="78">
        <f>C26</f>
        <v>1656.8059290000001</v>
      </c>
      <c r="D25" s="78">
        <f>D26</f>
        <v>793.31008685999984</v>
      </c>
      <c r="E25" s="140"/>
      <c r="F25" s="141"/>
    </row>
    <row r="26" spans="2:6">
      <c r="B26" s="165" t="s">
        <v>2532</v>
      </c>
      <c r="C26" s="77">
        <v>1656.8059290000001</v>
      </c>
      <c r="D26" s="77">
        <v>793.31008685999984</v>
      </c>
      <c r="E26" s="140"/>
      <c r="F26" s="141"/>
    </row>
    <row r="27" spans="2:6">
      <c r="B27" s="161" t="s">
        <v>203</v>
      </c>
      <c r="C27" s="78">
        <f>C28+C30+C31+C29</f>
        <v>1043.775416</v>
      </c>
      <c r="D27" s="78">
        <f>D28+D30+D31+D29</f>
        <v>326.30952678</v>
      </c>
      <c r="E27" s="140"/>
      <c r="F27" s="141"/>
    </row>
    <row r="28" spans="2:6" ht="15.6" customHeight="1">
      <c r="B28" s="165" t="s">
        <v>204</v>
      </c>
      <c r="C28" s="77">
        <v>146.32508799999999</v>
      </c>
      <c r="D28" s="77">
        <v>59.714184370000005</v>
      </c>
      <c r="E28" s="140"/>
      <c r="F28" s="141"/>
    </row>
    <row r="29" spans="2:6" ht="21" customHeight="1">
      <c r="B29" s="165" t="s">
        <v>3079</v>
      </c>
      <c r="C29" s="77">
        <v>310</v>
      </c>
      <c r="D29" s="77">
        <v>22.408629759999997</v>
      </c>
      <c r="E29" s="140"/>
      <c r="F29" s="141"/>
    </row>
    <row r="30" spans="2:6" ht="18.600000000000001" customHeight="1">
      <c r="B30" s="165" t="s">
        <v>205</v>
      </c>
      <c r="C30" s="77">
        <v>195.103174</v>
      </c>
      <c r="D30" s="77">
        <v>52.813571240000002</v>
      </c>
      <c r="E30" s="140"/>
      <c r="F30" s="146"/>
    </row>
    <row r="31" spans="2:6" ht="19.899999999999999" customHeight="1">
      <c r="B31" s="165" t="s">
        <v>206</v>
      </c>
      <c r="C31" s="77">
        <v>392.34715399999999</v>
      </c>
      <c r="D31" s="77">
        <v>191.37314141000002</v>
      </c>
      <c r="E31" s="140"/>
      <c r="F31" s="142"/>
    </row>
    <row r="32" spans="2:6">
      <c r="B32" s="168" t="s">
        <v>3708</v>
      </c>
      <c r="C32" s="30">
        <f>C14+C19+C22</f>
        <v>3921.94371</v>
      </c>
      <c r="D32" s="118">
        <f>D14+D19+D22</f>
        <v>1593.9354707199998</v>
      </c>
      <c r="E32" s="140"/>
    </row>
    <row r="33" spans="2:5">
      <c r="B33" s="15" t="s">
        <v>26</v>
      </c>
      <c r="C33" s="145"/>
      <c r="D33" s="145"/>
      <c r="E33" s="143"/>
    </row>
    <row r="34" spans="2:5" ht="39.6" customHeight="1">
      <c r="B34" s="214" t="s">
        <v>4064</v>
      </c>
      <c r="C34" s="214"/>
    </row>
    <row r="35" spans="2:5">
      <c r="B35" s="15" t="s">
        <v>46</v>
      </c>
    </row>
    <row r="263" spans="2:2">
      <c r="B263" s="136" t="s">
        <v>3709</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K32" sqref="K32"/>
    </sheetView>
  </sheetViews>
  <sheetFormatPr baseColWidth="10" defaultColWidth="11.5703125" defaultRowHeight="15"/>
  <cols>
    <col min="1" max="1" width="11.5703125" style="147"/>
    <col min="2" max="2" width="87.85546875" style="147" bestFit="1" customWidth="1"/>
    <col min="3" max="3" width="24.7109375" style="147" customWidth="1"/>
    <col min="4" max="4" width="22.5703125" style="147" customWidth="1"/>
    <col min="5" max="5" width="24" style="147" customWidth="1"/>
    <col min="6" max="6" width="23.28515625" style="147" customWidth="1"/>
    <col min="7" max="7" width="20.28515625" style="147" customWidth="1"/>
    <col min="8" max="8" width="21.5703125" style="147" customWidth="1"/>
    <col min="9" max="11" width="11.5703125" style="147"/>
    <col min="12" max="12" width="36.28515625" style="147" bestFit="1" customWidth="1"/>
    <col min="13" max="13" width="17.7109375" style="147" bestFit="1" customWidth="1"/>
    <col min="14" max="16384" width="11.5703125" style="147"/>
  </cols>
  <sheetData>
    <row r="1" spans="2:13" ht="29.25" thickBot="1">
      <c r="B1" s="216" t="s">
        <v>0</v>
      </c>
      <c r="C1" s="216"/>
      <c r="D1" s="216"/>
      <c r="E1" s="216"/>
      <c r="F1" s="216"/>
      <c r="G1" s="216"/>
      <c r="H1" s="216"/>
    </row>
    <row r="2" spans="2:13" ht="21" customHeight="1" thickBot="1">
      <c r="B2" s="217" t="s">
        <v>1</v>
      </c>
      <c r="C2" s="217"/>
      <c r="D2" s="217"/>
      <c r="E2" s="217"/>
      <c r="F2" s="217"/>
      <c r="G2" s="217"/>
      <c r="H2" s="217"/>
      <c r="L2" s="148" t="s">
        <v>3711</v>
      </c>
      <c r="M2" s="177">
        <v>7447461.0319153201</v>
      </c>
    </row>
    <row r="3" spans="2:13" ht="14.45" customHeight="1">
      <c r="B3" s="224" t="s">
        <v>2</v>
      </c>
      <c r="C3" s="224"/>
      <c r="D3" s="224"/>
      <c r="E3" s="224"/>
      <c r="F3" s="224"/>
      <c r="G3" s="224"/>
      <c r="H3" s="224"/>
    </row>
    <row r="4" spans="2:13" ht="14.45" customHeight="1">
      <c r="C4"/>
      <c r="D4"/>
      <c r="E4"/>
      <c r="F4"/>
      <c r="G4"/>
      <c r="H4"/>
    </row>
    <row r="5" spans="2:13" ht="18" customHeight="1">
      <c r="B5" s="226" t="s">
        <v>29</v>
      </c>
      <c r="C5" s="226"/>
      <c r="D5" s="226"/>
      <c r="E5" s="226"/>
      <c r="F5" s="226"/>
      <c r="G5" s="226"/>
      <c r="H5" s="226"/>
    </row>
    <row r="6" spans="2:13" ht="18" customHeight="1">
      <c r="B6" s="225" t="s">
        <v>3720</v>
      </c>
      <c r="C6" s="225"/>
      <c r="D6" s="225"/>
      <c r="E6" s="225"/>
      <c r="F6" s="225"/>
      <c r="G6" s="225"/>
      <c r="H6" s="225"/>
    </row>
    <row r="7" spans="2:13" ht="18" customHeight="1">
      <c r="B7" s="220" t="s">
        <v>4063</v>
      </c>
      <c r="C7" s="220"/>
      <c r="D7" s="220"/>
      <c r="E7" s="220"/>
      <c r="F7" s="220"/>
      <c r="G7" s="220"/>
      <c r="H7" s="220"/>
    </row>
    <row r="8" spans="2:13" ht="15.6" customHeight="1">
      <c r="B8" s="228" t="s">
        <v>5</v>
      </c>
      <c r="C8" s="228"/>
      <c r="D8" s="228"/>
      <c r="E8" s="228"/>
      <c r="F8" s="228"/>
      <c r="G8" s="228"/>
      <c r="H8" s="228"/>
    </row>
    <row r="10" spans="2:13" ht="14.45" customHeight="1">
      <c r="B10" s="232" t="s">
        <v>6</v>
      </c>
      <c r="C10" s="239" t="s">
        <v>7</v>
      </c>
      <c r="D10" s="239" t="s">
        <v>8</v>
      </c>
      <c r="E10" s="239" t="s">
        <v>3715</v>
      </c>
      <c r="F10" s="239" t="s">
        <v>3716</v>
      </c>
      <c r="G10" s="239" t="s">
        <v>3717</v>
      </c>
      <c r="H10" s="239" t="s">
        <v>3718</v>
      </c>
    </row>
    <row r="11" spans="2:13" ht="14.45" customHeight="1">
      <c r="B11" s="232"/>
      <c r="C11" s="239"/>
      <c r="D11" s="239"/>
      <c r="E11" s="239"/>
      <c r="F11" s="239"/>
      <c r="G11" s="239"/>
      <c r="H11" s="239"/>
    </row>
    <row r="12" spans="2:13" ht="14.45" customHeight="1">
      <c r="B12" s="232"/>
      <c r="C12" s="239"/>
      <c r="D12" s="239"/>
      <c r="E12" s="239"/>
      <c r="F12" s="239"/>
      <c r="G12" s="239"/>
      <c r="H12" s="239"/>
    </row>
    <row r="13" spans="2:13" ht="22.15" customHeight="1">
      <c r="B13" s="232"/>
      <c r="C13" s="240" t="s">
        <v>3066</v>
      </c>
      <c r="D13" s="239"/>
      <c r="E13" s="239"/>
      <c r="F13" s="239"/>
      <c r="G13" s="239"/>
      <c r="H13" s="239"/>
    </row>
    <row r="14" spans="2:13" ht="13.15" customHeight="1">
      <c r="B14" s="232"/>
      <c r="C14" s="240">
        <v>1</v>
      </c>
      <c r="D14" s="240">
        <v>2</v>
      </c>
      <c r="E14" s="240">
        <v>3</v>
      </c>
      <c r="F14" s="240">
        <v>4</v>
      </c>
      <c r="G14" s="240" t="s">
        <v>4035</v>
      </c>
      <c r="H14" s="240" t="s">
        <v>3714</v>
      </c>
    </row>
    <row r="15" spans="2:13">
      <c r="B15" s="158" t="s">
        <v>3704</v>
      </c>
      <c r="C15" s="184">
        <f t="shared" ref="C15:C16" si="0">C16</f>
        <v>1533.4254550000001</v>
      </c>
      <c r="D15" s="184">
        <f t="shared" ref="D15:F16" si="1">D16</f>
        <v>474.71935888000002</v>
      </c>
      <c r="E15" s="184">
        <f t="shared" si="1"/>
        <v>474.71935888000002</v>
      </c>
      <c r="F15" s="184">
        <f t="shared" si="1"/>
        <v>0</v>
      </c>
      <c r="G15" s="170">
        <f>E15-F15</f>
        <v>474.71935888000002</v>
      </c>
      <c r="H15" s="159">
        <f>D15/$M$2</f>
        <v>6.3742442806432893E-5</v>
      </c>
      <c r="L15" s="176"/>
    </row>
    <row r="16" spans="2:13">
      <c r="B16" s="156" t="s">
        <v>106</v>
      </c>
      <c r="C16" s="185">
        <f t="shared" si="0"/>
        <v>1533.4254550000001</v>
      </c>
      <c r="D16" s="185">
        <f t="shared" si="1"/>
        <v>474.71935888000002</v>
      </c>
      <c r="E16" s="186">
        <f t="shared" si="1"/>
        <v>474.71935888000002</v>
      </c>
      <c r="F16" s="186">
        <f t="shared" si="1"/>
        <v>0</v>
      </c>
      <c r="G16" s="173">
        <f t="shared" ref="G16:G55" si="2">E16-F16</f>
        <v>474.71935888000002</v>
      </c>
      <c r="H16" s="157">
        <f t="shared" ref="H16:H55" si="3">D16/$M$2</f>
        <v>6.3742442806432893E-5</v>
      </c>
    </row>
    <row r="17" spans="2:12">
      <c r="B17" s="152" t="s">
        <v>108</v>
      </c>
      <c r="C17" s="185">
        <v>1533.4254550000001</v>
      </c>
      <c r="D17" s="185">
        <v>474.71935888000002</v>
      </c>
      <c r="E17" s="185">
        <f>$D17</f>
        <v>474.71935888000002</v>
      </c>
      <c r="F17" s="186">
        <v>0</v>
      </c>
      <c r="G17" s="174">
        <f t="shared" si="2"/>
        <v>474.71935888000002</v>
      </c>
      <c r="H17" s="153">
        <f t="shared" si="3"/>
        <v>6.3742442806432893E-5</v>
      </c>
    </row>
    <row r="18" spans="2:12">
      <c r="B18" s="158" t="s">
        <v>3705</v>
      </c>
      <c r="C18" s="184">
        <f>C19+C22+C27+C29</f>
        <v>139909.989952</v>
      </c>
      <c r="D18" s="184">
        <f>D19+D22+D27+D29</f>
        <v>61769.994497710002</v>
      </c>
      <c r="E18" s="184">
        <f>E19+E22+E27+E29</f>
        <v>17602.940755000003</v>
      </c>
      <c r="F18" s="184">
        <f>F19+F22+F27+F29</f>
        <v>44167.053742709999</v>
      </c>
      <c r="G18" s="170">
        <f t="shared" si="2"/>
        <v>-26564.112987709996</v>
      </c>
      <c r="H18" s="159">
        <f t="shared" si="3"/>
        <v>8.2941010678674407E-3</v>
      </c>
      <c r="J18" s="149"/>
    </row>
    <row r="19" spans="2:12">
      <c r="B19" s="156" t="s">
        <v>119</v>
      </c>
      <c r="C19" s="188">
        <f>C21+C20</f>
        <v>651.23408900000004</v>
      </c>
      <c r="D19" s="188">
        <f>D21+D20</f>
        <v>107.31333604</v>
      </c>
      <c r="E19" s="186">
        <f>SUM(E20:E21)</f>
        <v>107.31333604</v>
      </c>
      <c r="F19" s="187">
        <f>SUM(F20:F21)</f>
        <v>0</v>
      </c>
      <c r="G19" s="173">
        <f t="shared" si="2"/>
        <v>107.31333604</v>
      </c>
      <c r="H19" s="157">
        <f t="shared" si="3"/>
        <v>1.4409385370412795E-5</v>
      </c>
      <c r="J19" s="149"/>
    </row>
    <row r="20" spans="2:12">
      <c r="B20" s="152" t="s">
        <v>3713</v>
      </c>
      <c r="C20" s="185">
        <v>168.7</v>
      </c>
      <c r="D20" s="185">
        <v>0</v>
      </c>
      <c r="E20" s="185">
        <f>$D20</f>
        <v>0</v>
      </c>
      <c r="F20" s="187">
        <v>0</v>
      </c>
      <c r="G20" s="173">
        <f t="shared" si="2"/>
        <v>0</v>
      </c>
      <c r="H20" s="157">
        <f t="shared" si="3"/>
        <v>0</v>
      </c>
      <c r="J20" s="183"/>
      <c r="L20" s="180"/>
    </row>
    <row r="21" spans="2:12">
      <c r="B21" s="152" t="s">
        <v>122</v>
      </c>
      <c r="C21" s="185">
        <v>482.53408899999999</v>
      </c>
      <c r="D21" s="185">
        <v>107.31333604</v>
      </c>
      <c r="E21" s="185">
        <f t="shared" ref="E21:E54" si="4">$D21</f>
        <v>107.31333604</v>
      </c>
      <c r="F21" s="185">
        <v>0</v>
      </c>
      <c r="G21" s="169">
        <f t="shared" si="2"/>
        <v>107.31333604</v>
      </c>
      <c r="H21" s="178">
        <f t="shared" si="3"/>
        <v>1.4409385370412795E-5</v>
      </c>
      <c r="J21" s="175"/>
    </row>
    <row r="22" spans="2:12" ht="15.75" thickBot="1">
      <c r="B22" s="156" t="s">
        <v>126</v>
      </c>
      <c r="C22" s="188">
        <f>SUM(C23:C26)</f>
        <v>92264.417778000003</v>
      </c>
      <c r="D22" s="188">
        <f>SUM(D23:D26)</f>
        <v>44559.109952779996</v>
      </c>
      <c r="E22" s="188">
        <f>SUM(E23:E26)</f>
        <v>747.83673792000002</v>
      </c>
      <c r="F22" s="188">
        <f>SUM(F23:F26)</f>
        <v>43811.273214859997</v>
      </c>
      <c r="G22" s="171">
        <f t="shared" si="2"/>
        <v>-43063.436476939998</v>
      </c>
      <c r="H22" s="179">
        <f t="shared" si="3"/>
        <v>5.9831276406585492E-3</v>
      </c>
    </row>
    <row r="23" spans="2:12" ht="15.75" thickBot="1">
      <c r="B23" s="152" t="s">
        <v>127</v>
      </c>
      <c r="C23" s="185">
        <v>612.76176499999997</v>
      </c>
      <c r="D23" s="185">
        <v>233.98137798000002</v>
      </c>
      <c r="E23" s="189">
        <v>0</v>
      </c>
      <c r="F23" s="185">
        <f>$D23</f>
        <v>233.98137798000002</v>
      </c>
      <c r="G23" s="169">
        <f t="shared" si="2"/>
        <v>-233.98137798000002</v>
      </c>
      <c r="H23" s="178">
        <f t="shared" si="3"/>
        <v>3.1417603526530334E-5</v>
      </c>
    </row>
    <row r="24" spans="2:12">
      <c r="B24" s="152" t="s">
        <v>128</v>
      </c>
      <c r="C24" s="185">
        <v>89379.551277999999</v>
      </c>
      <c r="D24" s="185">
        <v>43577.291836879995</v>
      </c>
      <c r="E24" s="189">
        <v>0</v>
      </c>
      <c r="F24" s="185">
        <f>$D24</f>
        <v>43577.291836879995</v>
      </c>
      <c r="G24" s="169">
        <f>E24-F24</f>
        <v>-43577.291836879995</v>
      </c>
      <c r="H24" s="178">
        <f t="shared" si="3"/>
        <v>5.8512950454032648E-3</v>
      </c>
      <c r="J24" s="150"/>
    </row>
    <row r="25" spans="2:12">
      <c r="B25" s="152" t="s">
        <v>129</v>
      </c>
      <c r="C25" s="185">
        <v>3.4314740000000001</v>
      </c>
      <c r="D25" s="185">
        <v>34.831030630000001</v>
      </c>
      <c r="E25" s="185">
        <f t="shared" si="4"/>
        <v>34.831030630000001</v>
      </c>
      <c r="F25" s="185">
        <v>0</v>
      </c>
      <c r="G25" s="169">
        <f t="shared" si="2"/>
        <v>34.831030630000001</v>
      </c>
      <c r="H25" s="178">
        <f t="shared" si="3"/>
        <v>4.6769000174334907E-6</v>
      </c>
    </row>
    <row r="26" spans="2:12">
      <c r="B26" s="152" t="s">
        <v>130</v>
      </c>
      <c r="C26" s="185">
        <v>2268.6732609999999</v>
      </c>
      <c r="D26" s="185">
        <v>713.00570729000003</v>
      </c>
      <c r="E26" s="185">
        <f t="shared" si="4"/>
        <v>713.00570729000003</v>
      </c>
      <c r="F26" s="185">
        <v>0</v>
      </c>
      <c r="G26" s="169">
        <f t="shared" si="2"/>
        <v>713.00570729000003</v>
      </c>
      <c r="H26" s="178">
        <f t="shared" si="3"/>
        <v>9.5738091711321233E-5</v>
      </c>
    </row>
    <row r="27" spans="2:12" ht="15.75" thickBot="1">
      <c r="B27" s="156" t="s">
        <v>131</v>
      </c>
      <c r="C27" s="188">
        <f>C28</f>
        <v>749.45083599999998</v>
      </c>
      <c r="D27" s="188">
        <f>D28</f>
        <v>355.78052784999994</v>
      </c>
      <c r="E27" s="188">
        <f>E28</f>
        <v>0</v>
      </c>
      <c r="F27" s="188">
        <f>F28</f>
        <v>355.78052784999994</v>
      </c>
      <c r="G27" s="171">
        <f t="shared" si="2"/>
        <v>-355.78052784999994</v>
      </c>
      <c r="H27" s="179">
        <f t="shared" si="3"/>
        <v>4.777205631897092E-5</v>
      </c>
    </row>
    <row r="28" spans="2:12">
      <c r="B28" s="152" t="s">
        <v>132</v>
      </c>
      <c r="C28" s="185">
        <v>749.45083599999998</v>
      </c>
      <c r="D28" s="185">
        <v>355.78052784999994</v>
      </c>
      <c r="E28" s="189">
        <v>0</v>
      </c>
      <c r="F28" s="185">
        <f>$D28</f>
        <v>355.78052784999994</v>
      </c>
      <c r="G28" s="169">
        <f t="shared" si="2"/>
        <v>-355.78052784999994</v>
      </c>
      <c r="H28" s="178">
        <f t="shared" si="3"/>
        <v>4.777205631897092E-5</v>
      </c>
    </row>
    <row r="29" spans="2:12">
      <c r="B29" s="156" t="s">
        <v>133</v>
      </c>
      <c r="C29" s="188">
        <f>C30</f>
        <v>46244.887248999999</v>
      </c>
      <c r="D29" s="188">
        <f>D30</f>
        <v>16747.790681040002</v>
      </c>
      <c r="E29" s="188">
        <f>E30</f>
        <v>16747.790681040002</v>
      </c>
      <c r="F29" s="185">
        <f>F30</f>
        <v>0</v>
      </c>
      <c r="G29" s="171">
        <f t="shared" si="2"/>
        <v>16747.790681040002</v>
      </c>
      <c r="H29" s="179">
        <f t="shared" si="3"/>
        <v>2.2487919855195058E-3</v>
      </c>
    </row>
    <row r="30" spans="2:12">
      <c r="B30" s="152" t="s">
        <v>136</v>
      </c>
      <c r="C30" s="185">
        <v>46244.887248999999</v>
      </c>
      <c r="D30" s="185">
        <v>16747.790681040002</v>
      </c>
      <c r="E30" s="185">
        <f t="shared" si="4"/>
        <v>16747.790681040002</v>
      </c>
      <c r="F30" s="187">
        <v>0</v>
      </c>
      <c r="G30" s="174">
        <f t="shared" si="2"/>
        <v>16747.790681040002</v>
      </c>
      <c r="H30" s="153">
        <f t="shared" si="3"/>
        <v>2.2487919855195058E-3</v>
      </c>
    </row>
    <row r="31" spans="2:12">
      <c r="B31" s="158" t="s">
        <v>3712</v>
      </c>
      <c r="C31" s="184">
        <f>C32+C35+C46</f>
        <v>9052.3133450000005</v>
      </c>
      <c r="D31" s="184">
        <f>D32+D35+D46</f>
        <v>3507.9051924199994</v>
      </c>
      <c r="E31" s="184">
        <f>E32+E35+E46</f>
        <v>3502.5721984499996</v>
      </c>
      <c r="F31" s="184">
        <f>F32+F35+F46</f>
        <v>5.3329939700000004</v>
      </c>
      <c r="G31" s="170">
        <f>E31-F31</f>
        <v>3497.2392044799994</v>
      </c>
      <c r="H31" s="159">
        <f t="shared" si="3"/>
        <v>4.7102028159492696E-4</v>
      </c>
    </row>
    <row r="32" spans="2:12">
      <c r="B32" s="156" t="s">
        <v>146</v>
      </c>
      <c r="C32" s="188">
        <f>C33+C34</f>
        <v>414.964674</v>
      </c>
      <c r="D32" s="188">
        <f t="shared" ref="D32" si="5">D33+D34</f>
        <v>158.67991468</v>
      </c>
      <c r="E32" s="186">
        <f>SUM(E33:E34)</f>
        <v>158.67991468</v>
      </c>
      <c r="F32" s="187">
        <f>SUM(F33:F34)</f>
        <v>0</v>
      </c>
      <c r="G32" s="173">
        <f t="shared" si="2"/>
        <v>158.67991468</v>
      </c>
      <c r="H32" s="157">
        <f t="shared" si="3"/>
        <v>2.1306578711858137E-5</v>
      </c>
    </row>
    <row r="33" spans="2:8">
      <c r="B33" s="152" t="s">
        <v>147</v>
      </c>
      <c r="C33" s="185">
        <v>240.045174</v>
      </c>
      <c r="D33" s="185">
        <v>129.14994580999999</v>
      </c>
      <c r="E33" s="185">
        <f t="shared" si="4"/>
        <v>129.14994580999999</v>
      </c>
      <c r="F33" s="187">
        <v>0</v>
      </c>
      <c r="G33" s="174">
        <f t="shared" si="2"/>
        <v>129.14994580999999</v>
      </c>
      <c r="H33" s="153">
        <f t="shared" si="3"/>
        <v>1.7341473188854743E-5</v>
      </c>
    </row>
    <row r="34" spans="2:8">
      <c r="B34" s="152" t="s">
        <v>149</v>
      </c>
      <c r="C34" s="185">
        <v>174.9195</v>
      </c>
      <c r="D34" s="185">
        <v>29.529968869999998</v>
      </c>
      <c r="E34" s="185">
        <f t="shared" si="4"/>
        <v>29.529968869999998</v>
      </c>
      <c r="F34" s="187">
        <v>0</v>
      </c>
      <c r="G34" s="174">
        <f>E34-F34</f>
        <v>29.529968869999998</v>
      </c>
      <c r="H34" s="153">
        <f t="shared" si="3"/>
        <v>3.9651055230033951E-6</v>
      </c>
    </row>
    <row r="35" spans="2:8">
      <c r="B35" s="156" t="s">
        <v>150</v>
      </c>
      <c r="C35" s="188">
        <f>SUM(C36:C45)</f>
        <v>7918.4062160000003</v>
      </c>
      <c r="D35" s="188">
        <f t="shared" ref="D35" si="6">SUM(D36:D45)</f>
        <v>3078.5819939999997</v>
      </c>
      <c r="E35" s="188">
        <f>SUM(E36:E45)</f>
        <v>3073.2490000299999</v>
      </c>
      <c r="F35" s="188">
        <f>SUM(F36:F45)</f>
        <v>5.3329939700000004</v>
      </c>
      <c r="G35" s="171">
        <f>E35-F35</f>
        <v>3067.9160060599997</v>
      </c>
      <c r="H35" s="157">
        <f t="shared" si="3"/>
        <v>4.133733605059572E-4</v>
      </c>
    </row>
    <row r="36" spans="2:8">
      <c r="B36" s="152" t="s">
        <v>151</v>
      </c>
      <c r="C36" s="185">
        <v>973.79100200000005</v>
      </c>
      <c r="D36" s="185">
        <v>119.81855881999998</v>
      </c>
      <c r="E36" s="185">
        <f t="shared" si="4"/>
        <v>119.81855881999998</v>
      </c>
      <c r="F36" s="187">
        <v>0</v>
      </c>
      <c r="G36" s="174">
        <f t="shared" si="2"/>
        <v>119.81855881999998</v>
      </c>
      <c r="H36" s="153">
        <f t="shared" si="3"/>
        <v>1.6088511011542054E-5</v>
      </c>
    </row>
    <row r="37" spans="2:8">
      <c r="B37" s="152" t="s">
        <v>152</v>
      </c>
      <c r="C37" s="185">
        <v>168.15633700000001</v>
      </c>
      <c r="D37" s="185">
        <v>82.171792369999991</v>
      </c>
      <c r="E37" s="185">
        <f t="shared" si="4"/>
        <v>82.171792369999991</v>
      </c>
      <c r="F37" s="185">
        <v>0</v>
      </c>
      <c r="G37" s="169">
        <f t="shared" si="2"/>
        <v>82.171792369999991</v>
      </c>
      <c r="H37" s="178">
        <f t="shared" si="3"/>
        <v>1.1033531027267053E-5</v>
      </c>
    </row>
    <row r="38" spans="2:8">
      <c r="B38" s="152" t="s">
        <v>154</v>
      </c>
      <c r="C38" s="185">
        <v>35.876055999999998</v>
      </c>
      <c r="D38" s="185">
        <v>7.8887929799999998</v>
      </c>
      <c r="E38" s="185">
        <f t="shared" si="4"/>
        <v>7.8887929799999998</v>
      </c>
      <c r="F38" s="185">
        <v>0</v>
      </c>
      <c r="G38" s="169">
        <f t="shared" si="2"/>
        <v>7.8887929799999998</v>
      </c>
      <c r="H38" s="178">
        <f t="shared" si="3"/>
        <v>1.0592593833245179E-6</v>
      </c>
    </row>
    <row r="39" spans="2:8">
      <c r="B39" s="152" t="s">
        <v>156</v>
      </c>
      <c r="C39" s="185">
        <v>901.64199499999995</v>
      </c>
      <c r="D39" s="185">
        <v>345.31654336000003</v>
      </c>
      <c r="E39" s="185">
        <f t="shared" si="4"/>
        <v>345.31654336000003</v>
      </c>
      <c r="F39" s="185">
        <v>0</v>
      </c>
      <c r="G39" s="169">
        <f t="shared" si="2"/>
        <v>345.31654336000003</v>
      </c>
      <c r="H39" s="178">
        <f t="shared" si="3"/>
        <v>4.6367015803128322E-5</v>
      </c>
    </row>
    <row r="40" spans="2:8">
      <c r="B40" s="152" t="s">
        <v>157</v>
      </c>
      <c r="C40" s="185">
        <v>631.89854400000002</v>
      </c>
      <c r="D40" s="185">
        <v>415.20256210999997</v>
      </c>
      <c r="E40" s="185">
        <f t="shared" si="4"/>
        <v>415.20256210999997</v>
      </c>
      <c r="F40" s="185">
        <v>0</v>
      </c>
      <c r="G40" s="169">
        <f t="shared" si="2"/>
        <v>415.20256210999997</v>
      </c>
      <c r="H40" s="178">
        <f t="shared" si="3"/>
        <v>5.5750887494502157E-5</v>
      </c>
    </row>
    <row r="41" spans="2:8">
      <c r="B41" s="152" t="s">
        <v>158</v>
      </c>
      <c r="C41" s="185">
        <v>113.76155300000001</v>
      </c>
      <c r="D41" s="185">
        <v>39.841283900000008</v>
      </c>
      <c r="E41" s="185">
        <f t="shared" si="4"/>
        <v>39.841283900000008</v>
      </c>
      <c r="F41" s="185">
        <v>0</v>
      </c>
      <c r="G41" s="169">
        <f t="shared" si="2"/>
        <v>39.841283900000008</v>
      </c>
      <c r="H41" s="178">
        <f t="shared" si="3"/>
        <v>5.3496465076170693E-6</v>
      </c>
    </row>
    <row r="42" spans="2:8" ht="15.75" thickBot="1">
      <c r="B42" s="152" t="s">
        <v>159</v>
      </c>
      <c r="C42" s="185">
        <v>9.6492640000000005</v>
      </c>
      <c r="D42" s="185">
        <v>1.7999999999999999E-2</v>
      </c>
      <c r="E42" s="185">
        <f t="shared" si="4"/>
        <v>1.7999999999999999E-2</v>
      </c>
      <c r="F42" s="185">
        <v>0</v>
      </c>
      <c r="G42" s="169">
        <f t="shared" si="2"/>
        <v>1.7999999999999999E-2</v>
      </c>
      <c r="H42" s="178">
        <f t="shared" si="3"/>
        <v>2.4169310752836264E-9</v>
      </c>
    </row>
    <row r="43" spans="2:8">
      <c r="B43" s="152" t="s">
        <v>3073</v>
      </c>
      <c r="C43" s="185">
        <v>84.934883999999997</v>
      </c>
      <c r="D43" s="185">
        <v>5.3329939700000004</v>
      </c>
      <c r="E43" s="190">
        <v>0</v>
      </c>
      <c r="F43" s="185">
        <f>$D43</f>
        <v>5.3329939700000004</v>
      </c>
      <c r="G43" s="169">
        <f t="shared" si="2"/>
        <v>-5.3329939700000004</v>
      </c>
      <c r="H43" s="178">
        <f t="shared" si="3"/>
        <v>7.1608215835517752E-7</v>
      </c>
    </row>
    <row r="44" spans="2:8">
      <c r="B44" s="152" t="s">
        <v>160</v>
      </c>
      <c r="C44" s="185">
        <v>12</v>
      </c>
      <c r="D44" s="185">
        <v>10.836317030000002</v>
      </c>
      <c r="E44" s="185">
        <f t="shared" si="4"/>
        <v>10.836317030000002</v>
      </c>
      <c r="F44" s="185">
        <v>0</v>
      </c>
      <c r="G44" s="169">
        <f t="shared" si="2"/>
        <v>10.836317030000002</v>
      </c>
      <c r="H44" s="178">
        <f t="shared" si="3"/>
        <v>1.4550350761906765E-6</v>
      </c>
    </row>
    <row r="45" spans="2:8">
      <c r="B45" s="152" t="s">
        <v>161</v>
      </c>
      <c r="C45" s="185">
        <v>4986.6965810000002</v>
      </c>
      <c r="D45" s="185">
        <v>2052.1551494599998</v>
      </c>
      <c r="E45" s="185">
        <f t="shared" si="4"/>
        <v>2052.1551494599998</v>
      </c>
      <c r="F45" s="185">
        <v>0</v>
      </c>
      <c r="G45" s="169">
        <f t="shared" si="2"/>
        <v>2052.1551494599998</v>
      </c>
      <c r="H45" s="178">
        <f t="shared" si="3"/>
        <v>2.755509751129549E-4</v>
      </c>
    </row>
    <row r="46" spans="2:8">
      <c r="B46" s="156" t="s">
        <v>162</v>
      </c>
      <c r="C46" s="188">
        <f>SUM(C47:C54)</f>
        <v>718.942455</v>
      </c>
      <c r="D46" s="188">
        <f t="shared" ref="D46" si="7">SUM(D47:D54)</f>
        <v>270.64328373999996</v>
      </c>
      <c r="E46" s="188">
        <f>SUM(E47:E54)</f>
        <v>270.64328373999996</v>
      </c>
      <c r="F46" s="185">
        <f>SUM(F47:F54)</f>
        <v>0</v>
      </c>
      <c r="G46" s="171">
        <f t="shared" si="2"/>
        <v>270.64328373999996</v>
      </c>
      <c r="H46" s="179">
        <f t="shared" si="3"/>
        <v>3.6340342377111648E-5</v>
      </c>
    </row>
    <row r="47" spans="2:8">
      <c r="B47" s="152" t="s">
        <v>163</v>
      </c>
      <c r="C47" s="185">
        <v>282.064978</v>
      </c>
      <c r="D47" s="185">
        <v>120.17257404</v>
      </c>
      <c r="E47" s="185">
        <f t="shared" si="4"/>
        <v>120.17257404</v>
      </c>
      <c r="F47" s="185">
        <v>0</v>
      </c>
      <c r="G47" s="169">
        <f t="shared" si="2"/>
        <v>120.17257404</v>
      </c>
      <c r="H47" s="178">
        <f t="shared" si="3"/>
        <v>1.6136046033005467E-5</v>
      </c>
    </row>
    <row r="48" spans="2:8">
      <c r="B48" s="152" t="s">
        <v>164</v>
      </c>
      <c r="C48" s="185">
        <v>4.5381109999999998</v>
      </c>
      <c r="D48" s="185">
        <v>2.11669844</v>
      </c>
      <c r="E48" s="185">
        <f t="shared" si="4"/>
        <v>2.11669844</v>
      </c>
      <c r="F48" s="185">
        <v>0</v>
      </c>
      <c r="G48" s="169">
        <f t="shared" si="2"/>
        <v>2.11669844</v>
      </c>
      <c r="H48" s="178">
        <f t="shared" si="3"/>
        <v>2.8421745759113193E-7</v>
      </c>
    </row>
    <row r="49" spans="2:8">
      <c r="B49" s="152" t="s">
        <v>165</v>
      </c>
      <c r="C49" s="185">
        <v>149.27897200000001</v>
      </c>
      <c r="D49" s="185">
        <v>62.633262610000003</v>
      </c>
      <c r="E49" s="185">
        <f t="shared" si="4"/>
        <v>62.633262610000003</v>
      </c>
      <c r="F49" s="187">
        <v>0</v>
      </c>
      <c r="G49" s="174">
        <f t="shared" si="2"/>
        <v>62.633262610000003</v>
      </c>
      <c r="H49" s="153">
        <f t="shared" si="3"/>
        <v>8.4100154860282812E-6</v>
      </c>
    </row>
    <row r="50" spans="2:8">
      <c r="B50" s="152" t="s">
        <v>166</v>
      </c>
      <c r="C50" s="185">
        <v>16</v>
      </c>
      <c r="D50" s="185">
        <v>2.8788295399999995</v>
      </c>
      <c r="E50" s="187">
        <f t="shared" si="4"/>
        <v>2.8788295399999995</v>
      </c>
      <c r="F50" s="187">
        <v>0</v>
      </c>
      <c r="G50" s="174">
        <f t="shared" si="2"/>
        <v>2.8788295399999995</v>
      </c>
      <c r="H50" s="153">
        <f t="shared" si="3"/>
        <v>3.8655180975947036E-7</v>
      </c>
    </row>
    <row r="51" spans="2:8">
      <c r="B51" s="152" t="s">
        <v>3074</v>
      </c>
      <c r="C51" s="185">
        <v>62.669184000000001</v>
      </c>
      <c r="D51" s="185">
        <v>20.493756359999999</v>
      </c>
      <c r="E51" s="187">
        <f t="shared" si="4"/>
        <v>20.493756359999999</v>
      </c>
      <c r="F51" s="187">
        <v>0</v>
      </c>
      <c r="G51" s="174">
        <f t="shared" si="2"/>
        <v>20.493756359999999</v>
      </c>
      <c r="H51" s="153">
        <f t="shared" si="3"/>
        <v>2.751777588654192E-6</v>
      </c>
    </row>
    <row r="52" spans="2:8">
      <c r="B52" s="152" t="s">
        <v>3075</v>
      </c>
      <c r="C52" s="185">
        <v>1.688957</v>
      </c>
      <c r="D52" s="185">
        <v>0</v>
      </c>
      <c r="E52" s="187">
        <f t="shared" si="4"/>
        <v>0</v>
      </c>
      <c r="F52" s="187">
        <v>0</v>
      </c>
      <c r="G52" s="174">
        <f t="shared" si="2"/>
        <v>0</v>
      </c>
      <c r="H52" s="153">
        <f t="shared" si="3"/>
        <v>0</v>
      </c>
    </row>
    <row r="53" spans="2:8">
      <c r="B53" s="152" t="s">
        <v>167</v>
      </c>
      <c r="C53" s="185">
        <v>6.5523220000000002</v>
      </c>
      <c r="D53" s="185">
        <v>3.0789468799999997</v>
      </c>
      <c r="E53" s="187">
        <f t="shared" si="4"/>
        <v>3.0789468799999997</v>
      </c>
      <c r="F53" s="187">
        <v>0</v>
      </c>
      <c r="G53" s="174">
        <f t="shared" si="2"/>
        <v>3.0789468799999997</v>
      </c>
      <c r="H53" s="153">
        <f t="shared" si="3"/>
        <v>4.1342235518997586E-7</v>
      </c>
    </row>
    <row r="54" spans="2:8">
      <c r="B54" s="152" t="s">
        <v>168</v>
      </c>
      <c r="C54" s="185">
        <v>196.14993100000001</v>
      </c>
      <c r="D54" s="185">
        <v>59.269215869999996</v>
      </c>
      <c r="E54" s="191">
        <f t="shared" si="4"/>
        <v>59.269215869999996</v>
      </c>
      <c r="F54" s="187">
        <v>0</v>
      </c>
      <c r="G54" s="174">
        <f t="shared" si="2"/>
        <v>59.269215869999996</v>
      </c>
      <c r="H54" s="153">
        <f t="shared" si="3"/>
        <v>7.9583116468831375E-6</v>
      </c>
    </row>
    <row r="55" spans="2:8">
      <c r="B55" s="181" t="s">
        <v>614</v>
      </c>
      <c r="C55" s="192">
        <f>C15+C18+C31</f>
        <v>150495.728752</v>
      </c>
      <c r="D55" s="192">
        <f>D15+D18+D31</f>
        <v>65752.619049009998</v>
      </c>
      <c r="E55" s="192">
        <f>E15+E18+E31</f>
        <v>21580.232312330001</v>
      </c>
      <c r="F55" s="192">
        <f>F15+F18+F31</f>
        <v>44172.386736679997</v>
      </c>
      <c r="G55" s="172">
        <f t="shared" si="2"/>
        <v>-22592.154424349996</v>
      </c>
      <c r="H55" s="182">
        <f t="shared" si="3"/>
        <v>8.8288637922687985E-3</v>
      </c>
    </row>
    <row r="56" spans="2:8">
      <c r="B56" s="15" t="s">
        <v>26</v>
      </c>
      <c r="C56" s="145"/>
      <c r="D56" s="154"/>
      <c r="E56" s="155"/>
      <c r="F56" s="155"/>
      <c r="G56" s="154"/>
      <c r="H56" s="154"/>
    </row>
    <row r="57" spans="2:8" ht="31.9" customHeight="1">
      <c r="B57" s="214" t="s">
        <v>4064</v>
      </c>
      <c r="C57" s="214"/>
      <c r="D57" s="154"/>
      <c r="E57" s="155"/>
      <c r="F57" s="155"/>
      <c r="G57" s="154"/>
      <c r="H57" s="154"/>
    </row>
    <row r="58" spans="2:8">
      <c r="B58" s="15" t="s">
        <v>3719</v>
      </c>
      <c r="E58" s="149"/>
    </row>
    <row r="59" spans="2:8">
      <c r="B59" s="15" t="s">
        <v>46</v>
      </c>
      <c r="E59" s="149"/>
    </row>
    <row r="66" spans="8:9">
      <c r="H66" s="149"/>
      <c r="I66" s="149"/>
    </row>
    <row r="68" spans="8:9">
      <c r="H68" s="149"/>
    </row>
    <row r="69" spans="8:9">
      <c r="H69" s="149"/>
    </row>
    <row r="70" spans="8:9">
      <c r="H70" s="149"/>
    </row>
    <row r="71" spans="8:9">
      <c r="H71" s="151"/>
    </row>
    <row r="72" spans="8:9">
      <c r="H72" s="151"/>
    </row>
    <row r="76" spans="8:9">
      <c r="H76" s="14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D37" sqref="D37"/>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c r="F5" s="226"/>
    </row>
    <row r="6" spans="1:8" ht="18.75">
      <c r="A6" s="225" t="s">
        <v>213</v>
      </c>
      <c r="B6" s="225"/>
      <c r="C6" s="225"/>
      <c r="D6" s="225"/>
      <c r="E6" s="225"/>
    </row>
    <row r="7" spans="1:8" ht="18.75">
      <c r="A7" s="220" t="s">
        <v>4063</v>
      </c>
      <c r="B7" s="220"/>
      <c r="C7" s="220"/>
      <c r="D7" s="220"/>
      <c r="E7" s="220"/>
      <c r="G7" s="12"/>
    </row>
    <row r="8" spans="1:8" ht="15.75">
      <c r="A8" s="228" t="s">
        <v>5</v>
      </c>
      <c r="B8" s="228"/>
      <c r="C8" s="228"/>
      <c r="D8" s="228"/>
      <c r="E8" s="228"/>
    </row>
    <row r="11" spans="1:8" ht="15" customHeight="1">
      <c r="B11" s="227" t="s">
        <v>6</v>
      </c>
      <c r="C11" s="49" t="s">
        <v>7</v>
      </c>
      <c r="D11" s="229" t="s">
        <v>8</v>
      </c>
      <c r="H11" s="12"/>
    </row>
    <row r="12" spans="1:8" ht="15.75" customHeight="1">
      <c r="B12" s="227"/>
      <c r="C12" s="50" t="s">
        <v>3066</v>
      </c>
      <c r="D12" s="229"/>
    </row>
    <row r="13" spans="1:8">
      <c r="B13" s="22" t="s">
        <v>14</v>
      </c>
      <c r="C13" s="19">
        <f>C14+C20+C30+C40+C49+C56+C66+C70</f>
        <v>1418686.51495</v>
      </c>
      <c r="D13" s="114">
        <f>D14+D20+D30+D40+D49+D56+D66+D70</f>
        <v>664390.6892941799</v>
      </c>
      <c r="F13" s="44"/>
    </row>
    <row r="14" spans="1:8">
      <c r="B14" s="38" t="s">
        <v>214</v>
      </c>
      <c r="C14" s="129">
        <f>SUM(C15:C19)</f>
        <v>336637.71550699999</v>
      </c>
      <c r="D14" s="125">
        <f>SUM(D15:D19)</f>
        <v>153706.39170213003</v>
      </c>
      <c r="E14" s="96"/>
      <c r="F14" s="44"/>
    </row>
    <row r="15" spans="1:8">
      <c r="B15" s="105" t="s">
        <v>215</v>
      </c>
      <c r="C15" s="87">
        <v>277819.46428999997</v>
      </c>
      <c r="D15" s="199">
        <v>124439.61629888999</v>
      </c>
      <c r="E15" s="96"/>
      <c r="F15" s="44"/>
    </row>
    <row r="16" spans="1:8">
      <c r="B16" s="105" t="s">
        <v>216</v>
      </c>
      <c r="C16" s="87">
        <v>24032.337694999998</v>
      </c>
      <c r="D16" s="199">
        <v>9776.0325747999977</v>
      </c>
      <c r="E16" s="96"/>
      <c r="F16" s="130"/>
    </row>
    <row r="17" spans="2:6">
      <c r="B17" s="105" t="s">
        <v>217</v>
      </c>
      <c r="C17" s="87">
        <v>1060.435324</v>
      </c>
      <c r="D17" s="199">
        <v>1466.10186729</v>
      </c>
      <c r="E17" s="96"/>
      <c r="F17" s="44"/>
    </row>
    <row r="18" spans="2:6">
      <c r="B18" s="105" t="s">
        <v>3406</v>
      </c>
      <c r="C18" s="77">
        <v>0</v>
      </c>
      <c r="D18" s="199">
        <v>594.79512407999994</v>
      </c>
      <c r="E18" s="96"/>
      <c r="F18" s="44"/>
    </row>
    <row r="19" spans="2:6">
      <c r="B19" s="105" t="s">
        <v>218</v>
      </c>
      <c r="C19" s="87">
        <v>33725.478197999997</v>
      </c>
      <c r="D19" s="199">
        <v>17429.845837070014</v>
      </c>
      <c r="E19" s="96"/>
      <c r="F19" s="44"/>
    </row>
    <row r="20" spans="2:6">
      <c r="B20" s="106" t="s">
        <v>219</v>
      </c>
      <c r="C20" s="79">
        <f>SUM(C21:C29)</f>
        <v>95577.903015000004</v>
      </c>
      <c r="D20" s="117">
        <f t="shared" ref="D20" si="0">SUM(D21:D29)</f>
        <v>42947.194434839992</v>
      </c>
      <c r="E20" s="96"/>
      <c r="F20" s="44"/>
    </row>
    <row r="21" spans="2:6">
      <c r="B21" s="105" t="s">
        <v>220</v>
      </c>
      <c r="C21" s="87">
        <v>8960.9944169999999</v>
      </c>
      <c r="D21" s="113">
        <v>6950.738556629999</v>
      </c>
      <c r="E21" s="96"/>
      <c r="F21" s="44"/>
    </row>
    <row r="22" spans="2:6">
      <c r="B22" s="105" t="s">
        <v>221</v>
      </c>
      <c r="C22" s="87">
        <v>8162.8916829999998</v>
      </c>
      <c r="D22" s="113">
        <v>4770.8167774699969</v>
      </c>
      <c r="E22" s="96"/>
      <c r="F22" s="44"/>
    </row>
    <row r="23" spans="2:6">
      <c r="B23" s="105" t="s">
        <v>222</v>
      </c>
      <c r="C23" s="87">
        <v>5094.2557230000002</v>
      </c>
      <c r="D23" s="113">
        <v>2102.6846192799994</v>
      </c>
      <c r="E23" s="96"/>
      <c r="F23" s="44"/>
    </row>
    <row r="24" spans="2:6">
      <c r="B24" s="105" t="s">
        <v>223</v>
      </c>
      <c r="C24" s="87">
        <v>1059.9565869999999</v>
      </c>
      <c r="D24" s="113">
        <v>957.45984505000013</v>
      </c>
      <c r="E24" s="96"/>
      <c r="F24" s="44"/>
    </row>
    <row r="25" spans="2:6">
      <c r="B25" s="105" t="s">
        <v>224</v>
      </c>
      <c r="C25" s="87">
        <v>7466.6249589999998</v>
      </c>
      <c r="D25" s="113">
        <v>3599.4476542400002</v>
      </c>
      <c r="E25" s="96"/>
      <c r="F25" s="44"/>
    </row>
    <row r="26" spans="2:6">
      <c r="B26" s="105" t="s">
        <v>225</v>
      </c>
      <c r="C26" s="87">
        <v>5791.7729259999996</v>
      </c>
      <c r="D26" s="113">
        <v>3141.605916630001</v>
      </c>
      <c r="E26" s="96"/>
      <c r="F26" s="44"/>
    </row>
    <row r="27" spans="2:6">
      <c r="B27" s="105" t="s">
        <v>226</v>
      </c>
      <c r="C27" s="87">
        <v>4684.1034719999998</v>
      </c>
      <c r="D27" s="113">
        <v>2149.3756903000008</v>
      </c>
      <c r="E27" s="96"/>
      <c r="F27" s="44"/>
    </row>
    <row r="28" spans="2:6">
      <c r="B28" s="105" t="s">
        <v>227</v>
      </c>
      <c r="C28" s="87">
        <v>18201.028610000001</v>
      </c>
      <c r="D28" s="113">
        <v>3933.8917405699999</v>
      </c>
      <c r="E28" s="96"/>
      <c r="F28" s="44"/>
    </row>
    <row r="29" spans="2:6">
      <c r="B29" s="105" t="s">
        <v>228</v>
      </c>
      <c r="C29" s="87">
        <v>36156.274638000003</v>
      </c>
      <c r="D29" s="113">
        <v>15341.173634669998</v>
      </c>
      <c r="E29" s="96"/>
      <c r="F29" s="44"/>
    </row>
    <row r="30" spans="2:6">
      <c r="B30" s="106" t="s">
        <v>229</v>
      </c>
      <c r="C30" s="79">
        <f>SUM(C31:C39)</f>
        <v>64350.109949999998</v>
      </c>
      <c r="D30" s="117">
        <f t="shared" ref="D30" si="1">SUM(D31:D39)</f>
        <v>22245.719772</v>
      </c>
      <c r="E30" s="96"/>
      <c r="F30" s="44"/>
    </row>
    <row r="31" spans="2:6">
      <c r="B31" s="105" t="s">
        <v>230</v>
      </c>
      <c r="C31" s="87">
        <v>9622.13069</v>
      </c>
      <c r="D31" s="113">
        <v>4188.8337617300022</v>
      </c>
      <c r="E31" s="96"/>
      <c r="F31" s="44"/>
    </row>
    <row r="32" spans="2:6">
      <c r="B32" s="105" t="s">
        <v>231</v>
      </c>
      <c r="C32" s="87">
        <v>4322.0018339999997</v>
      </c>
      <c r="D32" s="113">
        <v>2431.4458339900002</v>
      </c>
      <c r="E32" s="96"/>
      <c r="F32" s="44"/>
    </row>
    <row r="33" spans="2:6">
      <c r="B33" s="105" t="s">
        <v>232</v>
      </c>
      <c r="C33" s="87">
        <v>6116.8546219999998</v>
      </c>
      <c r="D33" s="113">
        <v>1552.4007796500011</v>
      </c>
      <c r="E33" s="96"/>
      <c r="F33" s="44"/>
    </row>
    <row r="34" spans="2:6">
      <c r="B34" s="105" t="s">
        <v>233</v>
      </c>
      <c r="C34" s="87">
        <v>12381.168839</v>
      </c>
      <c r="D34" s="113">
        <v>5243.021734429999</v>
      </c>
      <c r="E34" s="96"/>
      <c r="F34" s="44"/>
    </row>
    <row r="35" spans="2:6">
      <c r="B35" s="105" t="s">
        <v>234</v>
      </c>
      <c r="C35" s="87">
        <v>713.08329100000003</v>
      </c>
      <c r="D35" s="113">
        <v>215.49241017999998</v>
      </c>
      <c r="E35" s="96"/>
      <c r="F35" s="44"/>
    </row>
    <row r="36" spans="2:6">
      <c r="B36" s="105" t="s">
        <v>235</v>
      </c>
      <c r="C36" s="87">
        <v>4672.6328729999996</v>
      </c>
      <c r="D36" s="113">
        <v>1945.6848831599984</v>
      </c>
      <c r="E36" s="96"/>
      <c r="F36" s="44"/>
    </row>
    <row r="37" spans="2:6">
      <c r="B37" s="105" t="s">
        <v>236</v>
      </c>
      <c r="C37" s="87">
        <v>9075.5244600000005</v>
      </c>
      <c r="D37" s="113">
        <v>3696.1315946700001</v>
      </c>
      <c r="E37" s="96"/>
      <c r="F37" s="44"/>
    </row>
    <row r="38" spans="2:6">
      <c r="B38" s="105" t="s">
        <v>237</v>
      </c>
      <c r="C38" s="87">
        <v>3797.9611359999999</v>
      </c>
      <c r="D38" s="113">
        <v>0</v>
      </c>
      <c r="E38" s="96"/>
      <c r="F38" s="44"/>
    </row>
    <row r="39" spans="2:6">
      <c r="B39" s="105" t="s">
        <v>238</v>
      </c>
      <c r="C39" s="87">
        <v>13648.752205000001</v>
      </c>
      <c r="D39" s="113">
        <v>2972.7087741899995</v>
      </c>
      <c r="E39" s="96"/>
      <c r="F39" s="44"/>
    </row>
    <row r="40" spans="2:6">
      <c r="B40" s="106" t="s">
        <v>239</v>
      </c>
      <c r="C40" s="79">
        <f>SUM(C41:C48)</f>
        <v>467150.91096399998</v>
      </c>
      <c r="D40" s="117">
        <f>SUM(D41:D48)</f>
        <v>234266.62057903997</v>
      </c>
      <c r="E40" s="96"/>
      <c r="F40" s="44"/>
    </row>
    <row r="41" spans="2:6">
      <c r="B41" s="105" t="s">
        <v>240</v>
      </c>
      <c r="C41" s="87">
        <v>141870.27805399999</v>
      </c>
      <c r="D41" s="113">
        <v>71994.99209485999</v>
      </c>
      <c r="E41" s="96"/>
      <c r="F41" s="44"/>
    </row>
    <row r="42" spans="2:6">
      <c r="B42" s="105" t="s">
        <v>241</v>
      </c>
      <c r="C42" s="87">
        <v>146902.47069799999</v>
      </c>
      <c r="D42" s="113">
        <v>69293.600275199977</v>
      </c>
      <c r="E42" s="96"/>
      <c r="F42" s="44"/>
    </row>
    <row r="43" spans="2:6">
      <c r="B43" s="105" t="s">
        <v>242</v>
      </c>
      <c r="C43" s="87">
        <v>15385.741797000001</v>
      </c>
      <c r="D43" s="113">
        <v>6852.8492199699986</v>
      </c>
      <c r="E43" s="96"/>
      <c r="F43" s="44"/>
    </row>
    <row r="44" spans="2:6">
      <c r="B44" s="105" t="s">
        <v>243</v>
      </c>
      <c r="C44" s="87">
        <v>99011.6345</v>
      </c>
      <c r="D44" s="113">
        <v>50571.610829949997</v>
      </c>
      <c r="E44" s="96"/>
      <c r="F44" s="44"/>
    </row>
    <row r="45" spans="2:6">
      <c r="B45" s="105" t="s">
        <v>244</v>
      </c>
      <c r="C45" s="87">
        <v>31934.147223</v>
      </c>
      <c r="D45" s="113">
        <v>15351.68291587</v>
      </c>
      <c r="E45" s="96"/>
      <c r="F45" s="44"/>
    </row>
    <row r="46" spans="2:6">
      <c r="B46" s="105" t="s">
        <v>245</v>
      </c>
      <c r="C46" s="77">
        <v>14201.85</v>
      </c>
      <c r="D46" s="113">
        <v>12329.02124998</v>
      </c>
      <c r="E46" s="96"/>
      <c r="F46" s="44"/>
    </row>
    <row r="47" spans="2:6">
      <c r="B47" s="105" t="s">
        <v>246</v>
      </c>
      <c r="C47" s="77">
        <v>953.77914099999998</v>
      </c>
      <c r="D47" s="113">
        <v>402.01355459000001</v>
      </c>
      <c r="E47" s="96"/>
      <c r="F47" s="44"/>
    </row>
    <row r="48" spans="2:6">
      <c r="B48" s="105" t="s">
        <v>247</v>
      </c>
      <c r="C48" s="87">
        <v>16891.009550999999</v>
      </c>
      <c r="D48" s="113">
        <v>7470.8504386200002</v>
      </c>
      <c r="E48" s="96"/>
      <c r="F48" s="44"/>
    </row>
    <row r="49" spans="2:6">
      <c r="B49" s="106" t="s">
        <v>248</v>
      </c>
      <c r="C49" s="79">
        <f>SUM(C50:C55)</f>
        <v>64412.716842000002</v>
      </c>
      <c r="D49" s="117">
        <f>SUM(D50:D55)</f>
        <v>31777.620536430004</v>
      </c>
      <c r="E49" s="96"/>
      <c r="F49" s="44"/>
    </row>
    <row r="50" spans="2:6">
      <c r="B50" s="105" t="s">
        <v>249</v>
      </c>
      <c r="C50" s="87">
        <v>228.37826000000001</v>
      </c>
      <c r="D50" s="113">
        <v>844.11465039999996</v>
      </c>
      <c r="E50" s="96"/>
      <c r="F50" s="44"/>
    </row>
    <row r="51" spans="2:6">
      <c r="B51" s="105" t="s">
        <v>250</v>
      </c>
      <c r="C51" s="87">
        <v>10072.568888</v>
      </c>
      <c r="D51" s="113">
        <v>5571.0850707500013</v>
      </c>
      <c r="E51" s="96"/>
      <c r="F51" s="44"/>
    </row>
    <row r="52" spans="2:6">
      <c r="B52" s="105" t="s">
        <v>251</v>
      </c>
      <c r="C52" s="87">
        <v>8986.1003540000002</v>
      </c>
      <c r="D52" s="113">
        <v>5066.1357671800006</v>
      </c>
      <c r="E52" s="96"/>
      <c r="F52" s="44"/>
    </row>
    <row r="53" spans="2:6">
      <c r="B53" s="105" t="s">
        <v>252</v>
      </c>
      <c r="C53" s="87">
        <v>44577.66934</v>
      </c>
      <c r="D53" s="113">
        <v>19985.854350270001</v>
      </c>
      <c r="E53" s="96"/>
      <c r="F53" s="44"/>
    </row>
    <row r="54" spans="2:6">
      <c r="B54" s="105" t="s">
        <v>253</v>
      </c>
      <c r="C54" s="87">
        <v>500</v>
      </c>
      <c r="D54" s="113">
        <v>250</v>
      </c>
      <c r="E54" s="96"/>
      <c r="F54" s="44"/>
    </row>
    <row r="55" spans="2:6">
      <c r="B55" s="105" t="s">
        <v>254</v>
      </c>
      <c r="C55" s="87">
        <v>48</v>
      </c>
      <c r="D55" s="113">
        <v>60.43069783</v>
      </c>
      <c r="E55" s="96"/>
      <c r="F55" s="44"/>
    </row>
    <row r="56" spans="2:6">
      <c r="B56" s="106" t="s">
        <v>255</v>
      </c>
      <c r="C56" s="79">
        <f>SUM(C57:C65)</f>
        <v>35782.539131000005</v>
      </c>
      <c r="D56" s="117">
        <f>SUM(D57:D65)</f>
        <v>9031.2788438700009</v>
      </c>
      <c r="E56" s="96"/>
      <c r="F56" s="44"/>
    </row>
    <row r="57" spans="2:6">
      <c r="B57" s="105" t="s">
        <v>256</v>
      </c>
      <c r="C57" s="87">
        <v>11932.912928</v>
      </c>
      <c r="D57" s="113">
        <v>2362.1736656799999</v>
      </c>
      <c r="E57" s="96"/>
      <c r="F57" s="44"/>
    </row>
    <row r="58" spans="2:6">
      <c r="B58" s="105" t="s">
        <v>257</v>
      </c>
      <c r="C58" s="87">
        <v>1223.980679</v>
      </c>
      <c r="D58" s="113">
        <v>899.23290707000024</v>
      </c>
      <c r="E58" s="96"/>
      <c r="F58" s="44"/>
    </row>
    <row r="59" spans="2:6">
      <c r="B59" s="105" t="s">
        <v>258</v>
      </c>
      <c r="C59" s="87">
        <v>2019.5572239999999</v>
      </c>
      <c r="D59" s="113">
        <v>698.10141531999989</v>
      </c>
      <c r="E59" s="96"/>
      <c r="F59" s="44"/>
    </row>
    <row r="60" spans="2:6">
      <c r="B60" s="105" t="s">
        <v>259</v>
      </c>
      <c r="C60" s="87">
        <v>7993.1434840000002</v>
      </c>
      <c r="D60" s="113">
        <v>2422.0191374500005</v>
      </c>
      <c r="E60" s="96"/>
      <c r="F60" s="44"/>
    </row>
    <row r="61" spans="2:6">
      <c r="B61" s="105" t="s">
        <v>260</v>
      </c>
      <c r="C61" s="87">
        <v>8006.9149770000004</v>
      </c>
      <c r="D61" s="113">
        <v>815.69878887000039</v>
      </c>
      <c r="E61" s="96"/>
      <c r="F61" s="44"/>
    </row>
    <row r="62" spans="2:6">
      <c r="B62" s="105" t="s">
        <v>261</v>
      </c>
      <c r="C62" s="87">
        <v>528.89837699999998</v>
      </c>
      <c r="D62" s="113">
        <v>202.64145440999999</v>
      </c>
      <c r="E62" s="96"/>
      <c r="F62" s="44"/>
    </row>
    <row r="63" spans="2:6">
      <c r="B63" s="105" t="s">
        <v>262</v>
      </c>
      <c r="C63" s="87">
        <v>1158.5041900000001</v>
      </c>
      <c r="D63" s="113">
        <v>172.58998919000001</v>
      </c>
      <c r="E63" s="96"/>
      <c r="F63" s="44"/>
    </row>
    <row r="64" spans="2:6">
      <c r="B64" s="105" t="s">
        <v>263</v>
      </c>
      <c r="C64" s="87">
        <v>799.36777600000005</v>
      </c>
      <c r="D64" s="113">
        <v>257.28663513999993</v>
      </c>
      <c r="E64" s="96"/>
      <c r="F64" s="44"/>
    </row>
    <row r="65" spans="2:6">
      <c r="B65" s="105" t="s">
        <v>264</v>
      </c>
      <c r="C65" s="87">
        <v>2119.2594960000001</v>
      </c>
      <c r="D65" s="113">
        <v>1201.5348507399999</v>
      </c>
      <c r="E65" s="96"/>
      <c r="F65" s="44"/>
    </row>
    <row r="66" spans="2:6">
      <c r="B66" s="106" t="s">
        <v>265</v>
      </c>
      <c r="C66" s="79">
        <f>SUM(C67:C69)</f>
        <v>90957.82523599999</v>
      </c>
      <c r="D66" s="117">
        <f>SUM(D67:D69)</f>
        <v>31040.534432439999</v>
      </c>
      <c r="E66" s="96"/>
      <c r="F66" s="44"/>
    </row>
    <row r="67" spans="2:6">
      <c r="B67" s="105" t="s">
        <v>266</v>
      </c>
      <c r="C67" s="87">
        <v>24154.795818999999</v>
      </c>
      <c r="D67" s="113">
        <v>11150.457730549997</v>
      </c>
      <c r="E67" s="96"/>
      <c r="F67" s="44"/>
    </row>
    <row r="68" spans="2:6">
      <c r="B68" s="105" t="s">
        <v>267</v>
      </c>
      <c r="C68" s="87">
        <v>65356.745142</v>
      </c>
      <c r="D68" s="113">
        <v>19890.076701890001</v>
      </c>
      <c r="E68" s="96"/>
      <c r="F68" s="44"/>
    </row>
    <row r="69" spans="2:6">
      <c r="B69" s="105" t="s">
        <v>268</v>
      </c>
      <c r="C69" s="87">
        <v>1446.284275</v>
      </c>
      <c r="D69" s="113">
        <v>0</v>
      </c>
      <c r="E69" s="96"/>
      <c r="F69" s="44"/>
    </row>
    <row r="70" spans="2:6">
      <c r="B70" s="106" t="s">
        <v>269</v>
      </c>
      <c r="C70" s="79">
        <f>SUM(C71:C74)</f>
        <v>263816.79430499999</v>
      </c>
      <c r="D70" s="117">
        <f>SUM(D71:D74)</f>
        <v>139375.32899343001</v>
      </c>
      <c r="E70" s="96"/>
      <c r="F70" s="44"/>
    </row>
    <row r="71" spans="2:6">
      <c r="B71" s="105" t="s">
        <v>270</v>
      </c>
      <c r="C71" s="87">
        <v>101900.204127</v>
      </c>
      <c r="D71" s="113">
        <v>40262.184387419999</v>
      </c>
      <c r="E71" s="96"/>
      <c r="F71" s="44"/>
    </row>
    <row r="72" spans="2:6">
      <c r="B72" s="39" t="s">
        <v>271</v>
      </c>
      <c r="C72" s="87">
        <v>160209.32007300001</v>
      </c>
      <c r="D72" s="113">
        <v>98640.21623220999</v>
      </c>
      <c r="E72" s="96"/>
      <c r="F72" s="44"/>
    </row>
    <row r="73" spans="2:6">
      <c r="B73" s="39" t="s">
        <v>272</v>
      </c>
      <c r="C73" s="87">
        <v>1707.2701050000001</v>
      </c>
      <c r="D73" s="113">
        <v>472.79632132</v>
      </c>
      <c r="E73" s="96"/>
      <c r="F73" s="44"/>
    </row>
    <row r="74" spans="2:6">
      <c r="B74" s="39" t="s">
        <v>3408</v>
      </c>
      <c r="C74" s="77">
        <v>0</v>
      </c>
      <c r="D74" s="113">
        <v>0.13205247999999997</v>
      </c>
      <c r="E74" s="96"/>
      <c r="F74" s="44"/>
    </row>
    <row r="75" spans="2:6">
      <c r="B75" s="22" t="s">
        <v>42</v>
      </c>
      <c r="C75" s="19">
        <f>C76+C78</f>
        <v>113668.099604</v>
      </c>
      <c r="D75" s="114">
        <f>D76+D78</f>
        <v>55356.399710810001</v>
      </c>
      <c r="E75" s="96"/>
      <c r="F75" s="44"/>
    </row>
    <row r="76" spans="2:6">
      <c r="B76" s="38" t="s">
        <v>273</v>
      </c>
      <c r="C76" s="35">
        <f>C77</f>
        <v>4281.9326160000001</v>
      </c>
      <c r="D76" s="117">
        <f>D77</f>
        <v>225.51741000000001</v>
      </c>
      <c r="E76" s="96"/>
      <c r="F76" s="44"/>
    </row>
    <row r="77" spans="2:6">
      <c r="B77" s="39" t="s">
        <v>274</v>
      </c>
      <c r="C77" s="36">
        <v>4281.9326160000001</v>
      </c>
      <c r="D77" s="113">
        <v>225.51741000000001</v>
      </c>
      <c r="E77" s="96"/>
      <c r="F77" s="44"/>
    </row>
    <row r="78" spans="2:6">
      <c r="B78" s="38" t="s">
        <v>275</v>
      </c>
      <c r="C78" s="35">
        <f>C79</f>
        <v>109386.166988</v>
      </c>
      <c r="D78" s="117">
        <f>D79</f>
        <v>55130.882300810001</v>
      </c>
      <c r="E78" s="96"/>
      <c r="F78" s="44"/>
    </row>
    <row r="79" spans="2:6">
      <c r="B79" s="39" t="s">
        <v>276</v>
      </c>
      <c r="C79" s="36">
        <v>109386.166988</v>
      </c>
      <c r="D79" s="113">
        <v>55130.882300810001</v>
      </c>
      <c r="E79" s="96"/>
      <c r="F79" s="44"/>
    </row>
    <row r="80" spans="2:6">
      <c r="B80" s="34" t="s">
        <v>45</v>
      </c>
      <c r="C80" s="30">
        <f>C13+C75</f>
        <v>1532354.6145540001</v>
      </c>
      <c r="D80" s="118">
        <f>D13+D75</f>
        <v>719747.08900498995</v>
      </c>
    </row>
    <row r="81" spans="2:4">
      <c r="B81" s="15" t="s">
        <v>26</v>
      </c>
      <c r="C81" s="15"/>
      <c r="D81" s="15"/>
    </row>
    <row r="82" spans="2:4" ht="38.450000000000003" customHeight="1">
      <c r="B82" s="214" t="s">
        <v>4064</v>
      </c>
      <c r="C82" s="214"/>
      <c r="D82" s="214"/>
    </row>
    <row r="83" spans="2:4" ht="15" customHeight="1">
      <c r="B83" s="15" t="s">
        <v>46</v>
      </c>
      <c r="C83" s="15"/>
      <c r="D83" s="15"/>
    </row>
    <row r="84" spans="2:4" ht="27" customHeight="1">
      <c r="B84" s="214"/>
      <c r="C84" s="214"/>
      <c r="D84" s="214"/>
    </row>
    <row r="85" spans="2:4" ht="27" customHeight="1">
      <c r="B85" s="214"/>
      <c r="C85" s="214"/>
      <c r="D85" s="214"/>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55"/>
  <sheetViews>
    <sheetView showGridLines="0" zoomScale="80" zoomScaleNormal="80" workbookViewId="0">
      <selection activeCell="N15" sqref="N15"/>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6" t="s">
        <v>0</v>
      </c>
      <c r="B1" s="216"/>
      <c r="C1" s="216"/>
      <c r="D1" s="216"/>
    </row>
    <row r="2" spans="1:5" ht="21" customHeight="1">
      <c r="A2" s="217" t="s">
        <v>1</v>
      </c>
      <c r="B2" s="217"/>
      <c r="C2" s="217"/>
      <c r="D2" s="217"/>
    </row>
    <row r="3" spans="1:5" ht="15" customHeight="1">
      <c r="A3" s="224" t="s">
        <v>2</v>
      </c>
      <c r="B3" s="224"/>
      <c r="C3" s="224"/>
      <c r="D3" s="224"/>
    </row>
    <row r="5" spans="1:5" ht="18.75" customHeight="1">
      <c r="A5" s="226" t="s">
        <v>29</v>
      </c>
      <c r="B5" s="226"/>
      <c r="C5" s="226"/>
      <c r="D5" s="226"/>
      <c r="E5" s="226"/>
    </row>
    <row r="6" spans="1:5" ht="18.75">
      <c r="A6" s="225" t="s">
        <v>277</v>
      </c>
      <c r="B6" s="225"/>
      <c r="C6" s="225"/>
      <c r="D6" s="225"/>
    </row>
    <row r="7" spans="1:5" ht="18.75">
      <c r="A7" s="220" t="s">
        <v>4063</v>
      </c>
      <c r="B7" s="220"/>
      <c r="C7" s="220"/>
      <c r="D7" s="220"/>
      <c r="E7" s="80"/>
    </row>
    <row r="8" spans="1:5" ht="15.75">
      <c r="A8" s="228" t="s">
        <v>5</v>
      </c>
      <c r="B8" s="228"/>
      <c r="C8" s="228"/>
      <c r="D8" s="228"/>
    </row>
    <row r="11" spans="1:5">
      <c r="B11" s="235" t="s">
        <v>6</v>
      </c>
      <c r="C11" s="131" t="s">
        <v>7</v>
      </c>
      <c r="D11" s="236" t="s">
        <v>8</v>
      </c>
    </row>
    <row r="12" spans="1:5">
      <c r="B12" s="235"/>
      <c r="C12" s="132" t="s">
        <v>3066</v>
      </c>
      <c r="D12" s="236"/>
    </row>
    <row r="13" spans="1:5">
      <c r="B13" s="102" t="s">
        <v>278</v>
      </c>
      <c r="C13" s="119">
        <v>1418686514950</v>
      </c>
      <c r="D13" s="119">
        <v>664390689294.18115</v>
      </c>
    </row>
    <row r="14" spans="1:5">
      <c r="B14" s="103" t="s">
        <v>279</v>
      </c>
      <c r="C14" s="120">
        <v>1335421381768</v>
      </c>
      <c r="D14" s="120">
        <v>629298916734.22058</v>
      </c>
    </row>
    <row r="15" spans="1:5">
      <c r="B15" s="203" t="s">
        <v>280</v>
      </c>
      <c r="C15" s="133">
        <v>11135305163</v>
      </c>
      <c r="D15" s="133">
        <v>4490252192.8899984</v>
      </c>
    </row>
    <row r="16" spans="1:5">
      <c r="B16" s="202" t="s">
        <v>281</v>
      </c>
      <c r="C16" s="135">
        <v>11114768830</v>
      </c>
      <c r="D16" s="135">
        <v>4478588030.4799986</v>
      </c>
    </row>
    <row r="17" spans="2:4">
      <c r="B17" s="201" t="s">
        <v>282</v>
      </c>
      <c r="C17" s="133">
        <v>11114768830</v>
      </c>
      <c r="D17" s="133">
        <v>4478588030.4799986</v>
      </c>
    </row>
    <row r="18" spans="2:4">
      <c r="B18" s="202" t="s">
        <v>283</v>
      </c>
      <c r="C18" s="135">
        <v>20536333</v>
      </c>
      <c r="D18" s="135">
        <v>11664162.41</v>
      </c>
    </row>
    <row r="19" spans="2:4">
      <c r="B19" s="201" t="s">
        <v>282</v>
      </c>
      <c r="C19" s="133">
        <v>20536333</v>
      </c>
      <c r="D19" s="133">
        <v>11664162.41</v>
      </c>
    </row>
    <row r="20" spans="2:4">
      <c r="B20" s="203" t="s">
        <v>317</v>
      </c>
      <c r="C20" s="133">
        <v>45171006</v>
      </c>
      <c r="D20" s="133">
        <v>7566381.5700000003</v>
      </c>
    </row>
    <row r="21" spans="2:4">
      <c r="B21" s="202" t="s">
        <v>281</v>
      </c>
      <c r="C21" s="135">
        <v>45171006</v>
      </c>
      <c r="D21" s="135">
        <v>7566381.5700000003</v>
      </c>
    </row>
    <row r="22" spans="2:4">
      <c r="B22" s="201" t="s">
        <v>282</v>
      </c>
      <c r="C22" s="133">
        <v>45171006</v>
      </c>
      <c r="D22" s="133">
        <v>7566381.5700000003</v>
      </c>
    </row>
    <row r="23" spans="2:4">
      <c r="B23" s="203" t="s">
        <v>286</v>
      </c>
      <c r="C23" s="133">
        <v>9187110</v>
      </c>
      <c r="D23" s="133">
        <v>4621353.4800000004</v>
      </c>
    </row>
    <row r="24" spans="2:4">
      <c r="B24" s="202" t="s">
        <v>281</v>
      </c>
      <c r="C24" s="135">
        <v>9187110</v>
      </c>
      <c r="D24" s="135">
        <v>4621353.4800000004</v>
      </c>
    </row>
    <row r="25" spans="2:4">
      <c r="B25" s="201" t="s">
        <v>282</v>
      </c>
      <c r="C25" s="133">
        <v>9187110</v>
      </c>
      <c r="D25" s="133">
        <v>4621353.4800000004</v>
      </c>
    </row>
    <row r="26" spans="2:4">
      <c r="B26" s="203" t="s">
        <v>287</v>
      </c>
      <c r="C26" s="133">
        <v>11378418</v>
      </c>
      <c r="D26" s="133">
        <v>5013373.6000000006</v>
      </c>
    </row>
    <row r="27" spans="2:4">
      <c r="B27" s="202" t="s">
        <v>281</v>
      </c>
      <c r="C27" s="135">
        <v>11378418</v>
      </c>
      <c r="D27" s="135">
        <v>5013373.6000000006</v>
      </c>
    </row>
    <row r="28" spans="2:4">
      <c r="B28" s="201" t="s">
        <v>282</v>
      </c>
      <c r="C28" s="133">
        <v>11378418</v>
      </c>
      <c r="D28" s="133">
        <v>5013373.6000000006</v>
      </c>
    </row>
    <row r="29" spans="2:4">
      <c r="B29" s="203" t="s">
        <v>288</v>
      </c>
      <c r="C29" s="133">
        <v>12798296</v>
      </c>
      <c r="D29" s="133">
        <v>6502761.3499999996</v>
      </c>
    </row>
    <row r="30" spans="2:4">
      <c r="B30" s="202" t="s">
        <v>281</v>
      </c>
      <c r="C30" s="135">
        <v>12798296</v>
      </c>
      <c r="D30" s="135">
        <v>6502761.3499999996</v>
      </c>
    </row>
    <row r="31" spans="2:4">
      <c r="B31" s="201" t="s">
        <v>282</v>
      </c>
      <c r="C31" s="133">
        <v>12798296</v>
      </c>
      <c r="D31" s="133">
        <v>6502761.3499999996</v>
      </c>
    </row>
    <row r="32" spans="2:4">
      <c r="B32" s="203" t="s">
        <v>289</v>
      </c>
      <c r="C32" s="133">
        <v>40526987</v>
      </c>
      <c r="D32" s="133">
        <v>9543808.5500000007</v>
      </c>
    </row>
    <row r="33" spans="2:4">
      <c r="B33" s="202" t="s">
        <v>281</v>
      </c>
      <c r="C33" s="135">
        <v>40526987</v>
      </c>
      <c r="D33" s="135">
        <v>9543808.5500000007</v>
      </c>
    </row>
    <row r="34" spans="2:4">
      <c r="B34" s="201" t="s">
        <v>282</v>
      </c>
      <c r="C34" s="133">
        <v>40526987</v>
      </c>
      <c r="D34" s="133">
        <v>9543808.5500000007</v>
      </c>
    </row>
    <row r="35" spans="2:4">
      <c r="B35" s="203" t="s">
        <v>290</v>
      </c>
      <c r="C35" s="133">
        <v>43119482</v>
      </c>
      <c r="D35" s="133">
        <v>11246642.16</v>
      </c>
    </row>
    <row r="36" spans="2:4">
      <c r="B36" s="202" t="s">
        <v>281</v>
      </c>
      <c r="C36" s="135">
        <v>43119482</v>
      </c>
      <c r="D36" s="135">
        <v>11246642.16</v>
      </c>
    </row>
    <row r="37" spans="2:4">
      <c r="B37" s="201" t="s">
        <v>282</v>
      </c>
      <c r="C37" s="133">
        <v>43119482</v>
      </c>
      <c r="D37" s="133">
        <v>11246642.16</v>
      </c>
    </row>
    <row r="38" spans="2:4">
      <c r="B38" s="203" t="s">
        <v>291</v>
      </c>
      <c r="C38" s="133">
        <v>73472707</v>
      </c>
      <c r="D38" s="133">
        <v>26327262.110000003</v>
      </c>
    </row>
    <row r="39" spans="2:4">
      <c r="B39" s="202" t="s">
        <v>281</v>
      </c>
      <c r="C39" s="135">
        <v>73472707</v>
      </c>
      <c r="D39" s="135">
        <v>26327262.110000003</v>
      </c>
    </row>
    <row r="40" spans="2:4">
      <c r="B40" s="201" t="s">
        <v>282</v>
      </c>
      <c r="C40" s="133">
        <v>73472707</v>
      </c>
      <c r="D40" s="133">
        <v>26327262.110000003</v>
      </c>
    </row>
    <row r="41" spans="2:4">
      <c r="B41" s="203" t="s">
        <v>292</v>
      </c>
      <c r="C41" s="133">
        <v>10830000</v>
      </c>
      <c r="D41" s="133">
        <v>5059168.07</v>
      </c>
    </row>
    <row r="42" spans="2:4">
      <c r="B42" s="202" t="s">
        <v>281</v>
      </c>
      <c r="C42" s="135">
        <v>10830000</v>
      </c>
      <c r="D42" s="135">
        <v>5059168.07</v>
      </c>
    </row>
    <row r="43" spans="2:4">
      <c r="B43" s="201" t="s">
        <v>282</v>
      </c>
      <c r="C43" s="133">
        <v>10830000</v>
      </c>
      <c r="D43" s="133">
        <v>5059168.07</v>
      </c>
    </row>
    <row r="44" spans="2:4">
      <c r="B44" s="203" t="s">
        <v>293</v>
      </c>
      <c r="C44" s="133">
        <v>43022519</v>
      </c>
      <c r="D44" s="133">
        <v>11296567.49</v>
      </c>
    </row>
    <row r="45" spans="2:4">
      <c r="B45" s="202" t="s">
        <v>281</v>
      </c>
      <c r="C45" s="135">
        <v>43022519</v>
      </c>
      <c r="D45" s="135">
        <v>11296567.49</v>
      </c>
    </row>
    <row r="46" spans="2:4">
      <c r="B46" s="201" t="s">
        <v>282</v>
      </c>
      <c r="C46" s="133">
        <v>43022519</v>
      </c>
      <c r="D46" s="133">
        <v>11296567.49</v>
      </c>
    </row>
    <row r="47" spans="2:4">
      <c r="B47" s="203" t="s">
        <v>294</v>
      </c>
      <c r="C47" s="133">
        <v>12609000</v>
      </c>
      <c r="D47" s="133">
        <v>5881852.4799999995</v>
      </c>
    </row>
    <row r="48" spans="2:4">
      <c r="B48" s="202" t="s">
        <v>281</v>
      </c>
      <c r="C48" s="135">
        <v>12609000</v>
      </c>
      <c r="D48" s="135">
        <v>5881852.4799999995</v>
      </c>
    </row>
    <row r="49" spans="2:4">
      <c r="B49" s="201" t="s">
        <v>282</v>
      </c>
      <c r="C49" s="133">
        <v>12609000</v>
      </c>
      <c r="D49" s="133">
        <v>5881852.4799999995</v>
      </c>
    </row>
    <row r="50" spans="2:4">
      <c r="B50" s="203" t="s">
        <v>295</v>
      </c>
      <c r="C50" s="133">
        <v>46178701</v>
      </c>
      <c r="D50" s="133">
        <v>18190457.84</v>
      </c>
    </row>
    <row r="51" spans="2:4">
      <c r="B51" s="202" t="s">
        <v>281</v>
      </c>
      <c r="C51" s="135">
        <v>46178701</v>
      </c>
      <c r="D51" s="135">
        <v>18190457.84</v>
      </c>
    </row>
    <row r="52" spans="2:4">
      <c r="B52" s="201" t="s">
        <v>282</v>
      </c>
      <c r="C52" s="133">
        <v>46178701</v>
      </c>
      <c r="D52" s="133">
        <v>18190457.84</v>
      </c>
    </row>
    <row r="53" spans="2:4">
      <c r="B53" s="203" t="s">
        <v>296</v>
      </c>
      <c r="C53" s="133">
        <v>4956138333</v>
      </c>
      <c r="D53" s="133">
        <v>2046629422.0900002</v>
      </c>
    </row>
    <row r="54" spans="2:4">
      <c r="B54" s="202" t="s">
        <v>281</v>
      </c>
      <c r="C54" s="135">
        <v>4956138333</v>
      </c>
      <c r="D54" s="135">
        <v>2046629422.0900002</v>
      </c>
    </row>
    <row r="55" spans="2:4">
      <c r="B55" s="201" t="s">
        <v>282</v>
      </c>
      <c r="C55" s="133">
        <v>4956138333</v>
      </c>
      <c r="D55" s="133">
        <v>2046629422.0900002</v>
      </c>
    </row>
    <row r="56" spans="2:4">
      <c r="B56" s="203" t="s">
        <v>297</v>
      </c>
      <c r="C56" s="133">
        <v>1318981644046</v>
      </c>
      <c r="D56" s="133">
        <v>622650785490.54053</v>
      </c>
    </row>
    <row r="57" spans="2:4">
      <c r="B57" s="202" t="s">
        <v>281</v>
      </c>
      <c r="C57" s="135">
        <v>987052128484</v>
      </c>
      <c r="D57" s="135">
        <v>459543312018.6806</v>
      </c>
    </row>
    <row r="58" spans="2:4">
      <c r="B58" s="201" t="s">
        <v>2578</v>
      </c>
      <c r="C58" s="133">
        <v>1577600</v>
      </c>
      <c r="D58" s="133">
        <v>14528608.65</v>
      </c>
    </row>
    <row r="59" spans="2:4">
      <c r="B59" s="201" t="s">
        <v>282</v>
      </c>
      <c r="C59" s="133">
        <v>987050550884</v>
      </c>
      <c r="D59" s="133">
        <v>459528783410.03058</v>
      </c>
    </row>
    <row r="60" spans="2:4">
      <c r="B60" s="202" t="s">
        <v>283</v>
      </c>
      <c r="C60" s="135">
        <v>102639603365</v>
      </c>
      <c r="D60" s="135">
        <v>70382704136.260025</v>
      </c>
    </row>
    <row r="61" spans="2:4">
      <c r="B61" s="201" t="s">
        <v>282</v>
      </c>
      <c r="C61" s="133">
        <v>102639603365</v>
      </c>
      <c r="D61" s="133">
        <v>70382704136.260025</v>
      </c>
    </row>
    <row r="62" spans="2:4">
      <c r="B62" s="202" t="s">
        <v>4049</v>
      </c>
      <c r="C62" s="135">
        <v>0</v>
      </c>
      <c r="D62" s="135">
        <v>0</v>
      </c>
    </row>
    <row r="63" spans="2:4">
      <c r="B63" s="201" t="s">
        <v>282</v>
      </c>
      <c r="C63" s="133">
        <v>0</v>
      </c>
      <c r="D63" s="133">
        <v>0</v>
      </c>
    </row>
    <row r="64" spans="2:4">
      <c r="B64" s="202" t="s">
        <v>298</v>
      </c>
      <c r="C64" s="135">
        <v>97784149695</v>
      </c>
      <c r="D64" s="135">
        <v>71941792065.259995</v>
      </c>
    </row>
    <row r="65" spans="2:4">
      <c r="B65" s="201" t="s">
        <v>282</v>
      </c>
      <c r="C65" s="133">
        <v>97784149695</v>
      </c>
      <c r="D65" s="133">
        <v>71941792065.259995</v>
      </c>
    </row>
    <row r="66" spans="2:4">
      <c r="B66" s="202" t="s">
        <v>284</v>
      </c>
      <c r="C66" s="135">
        <v>130219709098</v>
      </c>
      <c r="D66" s="135">
        <v>20707185941.459999</v>
      </c>
    </row>
    <row r="67" spans="2:4">
      <c r="B67" s="201" t="s">
        <v>282</v>
      </c>
      <c r="C67" s="133">
        <v>130219709098</v>
      </c>
      <c r="D67" s="133">
        <v>20707185941.459999</v>
      </c>
    </row>
    <row r="68" spans="2:4">
      <c r="B68" s="202" t="s">
        <v>285</v>
      </c>
      <c r="C68" s="135">
        <v>1286053404</v>
      </c>
      <c r="D68" s="135">
        <v>75791328.879999995</v>
      </c>
    </row>
    <row r="69" spans="2:4">
      <c r="B69" s="201" t="s">
        <v>282</v>
      </c>
      <c r="C69" s="133">
        <v>1286053404</v>
      </c>
      <c r="D69" s="133">
        <v>75791328.879999995</v>
      </c>
    </row>
    <row r="70" spans="2:4">
      <c r="B70" s="94" t="s">
        <v>299</v>
      </c>
      <c r="C70" s="120">
        <v>83265133182</v>
      </c>
      <c r="D70" s="120">
        <v>35091772559.959999</v>
      </c>
    </row>
    <row r="71" spans="2:4">
      <c r="B71" s="203" t="s">
        <v>280</v>
      </c>
      <c r="C71" s="133">
        <v>5828992863</v>
      </c>
      <c r="D71" s="133">
        <v>2702412091.9300003</v>
      </c>
    </row>
    <row r="72" spans="2:4">
      <c r="B72" s="202" t="s">
        <v>281</v>
      </c>
      <c r="C72" s="135">
        <v>4648629629</v>
      </c>
      <c r="D72" s="135">
        <v>2678761970.5300002</v>
      </c>
    </row>
    <row r="73" spans="2:4">
      <c r="B73" s="201" t="s">
        <v>282</v>
      </c>
      <c r="C73" s="133">
        <v>135000000</v>
      </c>
      <c r="D73" s="133">
        <v>0</v>
      </c>
    </row>
    <row r="74" spans="2:4">
      <c r="B74" s="200" t="s">
        <v>631</v>
      </c>
      <c r="C74" s="133">
        <v>135000000</v>
      </c>
      <c r="D74" s="133">
        <v>0</v>
      </c>
    </row>
    <row r="75" spans="2:4">
      <c r="B75" s="201" t="s">
        <v>2707</v>
      </c>
      <c r="C75" s="133">
        <v>220125275</v>
      </c>
      <c r="D75" s="133">
        <v>66037582.5</v>
      </c>
    </row>
    <row r="76" spans="2:4">
      <c r="B76" s="200" t="s">
        <v>2708</v>
      </c>
      <c r="C76" s="133">
        <v>220125275</v>
      </c>
      <c r="D76" s="133">
        <v>66037582.5</v>
      </c>
    </row>
    <row r="77" spans="2:4">
      <c r="B77" s="201" t="s">
        <v>4172</v>
      </c>
      <c r="C77" s="133">
        <v>0</v>
      </c>
      <c r="D77" s="133">
        <v>0</v>
      </c>
    </row>
    <row r="78" spans="2:4">
      <c r="B78" s="200" t="s">
        <v>4171</v>
      </c>
      <c r="C78" s="133">
        <v>0</v>
      </c>
      <c r="D78" s="133">
        <v>0</v>
      </c>
    </row>
    <row r="79" spans="2:4">
      <c r="B79" s="201" t="s">
        <v>3608</v>
      </c>
      <c r="C79" s="133">
        <v>0</v>
      </c>
      <c r="D79" s="133">
        <v>30000000</v>
      </c>
    </row>
    <row r="80" spans="2:4">
      <c r="B80" s="200" t="s">
        <v>3607</v>
      </c>
      <c r="C80" s="133">
        <v>0</v>
      </c>
      <c r="D80" s="133">
        <v>30000000</v>
      </c>
    </row>
    <row r="81" spans="2:4">
      <c r="B81" s="201" t="s">
        <v>300</v>
      </c>
      <c r="C81" s="133">
        <v>26575728</v>
      </c>
      <c r="D81" s="133">
        <v>19070173.810000002</v>
      </c>
    </row>
    <row r="82" spans="2:4">
      <c r="B82" s="200" t="s">
        <v>632</v>
      </c>
      <c r="C82" s="133">
        <v>26575728</v>
      </c>
      <c r="D82" s="133">
        <v>19070173.810000002</v>
      </c>
    </row>
    <row r="83" spans="2:4">
      <c r="B83" s="201" t="s">
        <v>2709</v>
      </c>
      <c r="C83" s="133">
        <v>120000000</v>
      </c>
      <c r="D83" s="133">
        <v>0</v>
      </c>
    </row>
    <row r="84" spans="2:4">
      <c r="B84" s="200" t="s">
        <v>633</v>
      </c>
      <c r="C84" s="133">
        <v>120000000</v>
      </c>
      <c r="D84" s="133">
        <v>0</v>
      </c>
    </row>
    <row r="85" spans="2:4">
      <c r="B85" s="201" t="s">
        <v>4014</v>
      </c>
      <c r="C85" s="133">
        <v>0</v>
      </c>
      <c r="D85" s="133">
        <v>0</v>
      </c>
    </row>
    <row r="86" spans="2:4">
      <c r="B86" s="200" t="s">
        <v>4013</v>
      </c>
      <c r="C86" s="133">
        <v>0</v>
      </c>
      <c r="D86" s="133">
        <v>0</v>
      </c>
    </row>
    <row r="87" spans="2:4">
      <c r="B87" s="201" t="s">
        <v>301</v>
      </c>
      <c r="C87" s="133">
        <v>11583014</v>
      </c>
      <c r="D87" s="133">
        <v>8456203.1300000008</v>
      </c>
    </row>
    <row r="88" spans="2:4">
      <c r="B88" s="200" t="s">
        <v>634</v>
      </c>
      <c r="C88" s="133">
        <v>11583014</v>
      </c>
      <c r="D88" s="133">
        <v>8456203.1300000008</v>
      </c>
    </row>
    <row r="89" spans="2:4">
      <c r="B89" s="201" t="s">
        <v>302</v>
      </c>
      <c r="C89" s="133">
        <v>40861077</v>
      </c>
      <c r="D89" s="133">
        <v>11152396.65</v>
      </c>
    </row>
    <row r="90" spans="2:4">
      <c r="B90" s="200" t="s">
        <v>635</v>
      </c>
      <c r="C90" s="133">
        <v>40861077</v>
      </c>
      <c r="D90" s="133">
        <v>11152396.65</v>
      </c>
    </row>
    <row r="91" spans="2:4">
      <c r="B91" s="201" t="s">
        <v>1137</v>
      </c>
      <c r="C91" s="133">
        <v>6437925</v>
      </c>
      <c r="D91" s="133">
        <v>0</v>
      </c>
    </row>
    <row r="92" spans="2:4">
      <c r="B92" s="200" t="s">
        <v>1138</v>
      </c>
      <c r="C92" s="133">
        <v>6437925</v>
      </c>
      <c r="D92" s="133">
        <v>0</v>
      </c>
    </row>
    <row r="93" spans="2:4">
      <c r="B93" s="201" t="s">
        <v>1139</v>
      </c>
      <c r="C93" s="133">
        <v>10833015</v>
      </c>
      <c r="D93" s="133">
        <v>0</v>
      </c>
    </row>
    <row r="94" spans="2:4">
      <c r="B94" s="200" t="s">
        <v>1140</v>
      </c>
      <c r="C94" s="133">
        <v>10833015</v>
      </c>
      <c r="D94" s="133">
        <v>0</v>
      </c>
    </row>
    <row r="95" spans="2:4">
      <c r="B95" s="201" t="s">
        <v>3606</v>
      </c>
      <c r="C95" s="133">
        <v>0</v>
      </c>
      <c r="D95" s="133">
        <v>10477370.99</v>
      </c>
    </row>
    <row r="96" spans="2:4">
      <c r="B96" s="200" t="s">
        <v>3605</v>
      </c>
      <c r="C96" s="133">
        <v>0</v>
      </c>
      <c r="D96" s="133">
        <v>10477370.99</v>
      </c>
    </row>
    <row r="97" spans="2:4">
      <c r="B97" s="201" t="s">
        <v>2710</v>
      </c>
      <c r="C97" s="133">
        <v>151755593</v>
      </c>
      <c r="D97" s="133">
        <v>103846894.13</v>
      </c>
    </row>
    <row r="98" spans="2:4">
      <c r="B98" s="200" t="s">
        <v>636</v>
      </c>
      <c r="C98" s="133">
        <v>151755593</v>
      </c>
      <c r="D98" s="133">
        <v>103846894.13</v>
      </c>
    </row>
    <row r="99" spans="2:4">
      <c r="B99" s="201" t="s">
        <v>3604</v>
      </c>
      <c r="C99" s="133">
        <v>0</v>
      </c>
      <c r="D99" s="133">
        <v>489843116.22000003</v>
      </c>
    </row>
    <row r="100" spans="2:4">
      <c r="B100" s="200" t="s">
        <v>3603</v>
      </c>
      <c r="C100" s="133">
        <v>0</v>
      </c>
      <c r="D100" s="133">
        <v>489843116.22000003</v>
      </c>
    </row>
    <row r="101" spans="2:4">
      <c r="B101" s="201" t="s">
        <v>3602</v>
      </c>
      <c r="C101" s="133">
        <v>0</v>
      </c>
      <c r="D101" s="133">
        <v>0</v>
      </c>
    </row>
    <row r="102" spans="2:4">
      <c r="B102" s="200" t="s">
        <v>3601</v>
      </c>
      <c r="C102" s="133">
        <v>0</v>
      </c>
      <c r="D102" s="133">
        <v>0</v>
      </c>
    </row>
    <row r="103" spans="2:4">
      <c r="B103" s="201" t="s">
        <v>303</v>
      </c>
      <c r="C103" s="133">
        <v>63567307</v>
      </c>
      <c r="D103" s="133">
        <v>49565090.650000006</v>
      </c>
    </row>
    <row r="104" spans="2:4">
      <c r="B104" s="200" t="s">
        <v>637</v>
      </c>
      <c r="C104" s="133">
        <v>63567307</v>
      </c>
      <c r="D104" s="133">
        <v>49565090.650000006</v>
      </c>
    </row>
    <row r="105" spans="2:4">
      <c r="B105" s="201" t="s">
        <v>4039</v>
      </c>
      <c r="C105" s="133">
        <v>0</v>
      </c>
      <c r="D105" s="133">
        <v>71726458.640000001</v>
      </c>
    </row>
    <row r="106" spans="2:4">
      <c r="B106" s="200" t="s">
        <v>4038</v>
      </c>
      <c r="C106" s="133">
        <v>0</v>
      </c>
      <c r="D106" s="133">
        <v>71726458.640000001</v>
      </c>
    </row>
    <row r="107" spans="2:4">
      <c r="B107" s="201" t="s">
        <v>2131</v>
      </c>
      <c r="C107" s="133">
        <v>5448144</v>
      </c>
      <c r="D107" s="133">
        <v>0</v>
      </c>
    </row>
    <row r="108" spans="2:4">
      <c r="B108" s="200" t="s">
        <v>2132</v>
      </c>
      <c r="C108" s="133">
        <v>5448144</v>
      </c>
      <c r="D108" s="133">
        <v>0</v>
      </c>
    </row>
    <row r="109" spans="2:4">
      <c r="B109" s="201" t="s">
        <v>1847</v>
      </c>
      <c r="C109" s="133">
        <v>2181120</v>
      </c>
      <c r="D109" s="133">
        <v>0</v>
      </c>
    </row>
    <row r="110" spans="2:4">
      <c r="B110" s="200" t="s">
        <v>1848</v>
      </c>
      <c r="C110" s="133">
        <v>2181120</v>
      </c>
      <c r="D110" s="133">
        <v>0</v>
      </c>
    </row>
    <row r="111" spans="2:4">
      <c r="B111" s="201" t="s">
        <v>4062</v>
      </c>
      <c r="C111" s="133">
        <v>0</v>
      </c>
      <c r="D111" s="133">
        <v>300000000</v>
      </c>
    </row>
    <row r="112" spans="2:4">
      <c r="B112" s="200" t="s">
        <v>4061</v>
      </c>
      <c r="C112" s="133">
        <v>0</v>
      </c>
      <c r="D112" s="133">
        <v>300000000</v>
      </c>
    </row>
    <row r="113" spans="2:4">
      <c r="B113" s="201" t="s">
        <v>998</v>
      </c>
      <c r="C113" s="133">
        <v>19673675</v>
      </c>
      <c r="D113" s="133">
        <v>6708746.9800000004</v>
      </c>
    </row>
    <row r="114" spans="2:4">
      <c r="B114" s="200" t="s">
        <v>999</v>
      </c>
      <c r="C114" s="133">
        <v>19673675</v>
      </c>
      <c r="D114" s="133">
        <v>6708746.9800000004</v>
      </c>
    </row>
    <row r="115" spans="2:4">
      <c r="B115" s="201" t="s">
        <v>304</v>
      </c>
      <c r="C115" s="133">
        <v>10000000</v>
      </c>
      <c r="D115" s="133">
        <v>22135237.609999999</v>
      </c>
    </row>
    <row r="116" spans="2:4">
      <c r="B116" s="200" t="s">
        <v>638</v>
      </c>
      <c r="C116" s="133">
        <v>10000000</v>
      </c>
      <c r="D116" s="133">
        <v>22135237.609999999</v>
      </c>
    </row>
    <row r="117" spans="2:4">
      <c r="B117" s="200" t="s">
        <v>4060</v>
      </c>
      <c r="C117" s="133">
        <v>0</v>
      </c>
      <c r="D117" s="133">
        <v>0</v>
      </c>
    </row>
    <row r="118" spans="2:4">
      <c r="B118" s="201" t="s">
        <v>3600</v>
      </c>
      <c r="C118" s="133">
        <v>0</v>
      </c>
      <c r="D118" s="133">
        <v>458566.08</v>
      </c>
    </row>
    <row r="119" spans="2:4">
      <c r="B119" s="200" t="s">
        <v>3599</v>
      </c>
      <c r="C119" s="133">
        <v>0</v>
      </c>
      <c r="D119" s="133">
        <v>458566.08</v>
      </c>
    </row>
    <row r="120" spans="2:4">
      <c r="B120" s="201" t="s">
        <v>305</v>
      </c>
      <c r="C120" s="133">
        <v>11825415</v>
      </c>
      <c r="D120" s="133">
        <v>4290857.32</v>
      </c>
    </row>
    <row r="121" spans="2:4">
      <c r="B121" s="200" t="s">
        <v>639</v>
      </c>
      <c r="C121" s="133">
        <v>11825415</v>
      </c>
      <c r="D121" s="133">
        <v>4290857.32</v>
      </c>
    </row>
    <row r="122" spans="2:4">
      <c r="B122" s="201" t="s">
        <v>2711</v>
      </c>
      <c r="C122" s="133">
        <v>5500000</v>
      </c>
      <c r="D122" s="133">
        <v>0</v>
      </c>
    </row>
    <row r="123" spans="2:4">
      <c r="B123" s="200" t="s">
        <v>1000</v>
      </c>
      <c r="C123" s="133">
        <v>5500000</v>
      </c>
      <c r="D123" s="133">
        <v>0</v>
      </c>
    </row>
    <row r="124" spans="2:4">
      <c r="B124" s="201" t="s">
        <v>4170</v>
      </c>
      <c r="C124" s="133">
        <v>0</v>
      </c>
      <c r="D124" s="133">
        <v>11693315.460000001</v>
      </c>
    </row>
    <row r="125" spans="2:4">
      <c r="B125" s="200" t="s">
        <v>4169</v>
      </c>
      <c r="C125" s="133">
        <v>0</v>
      </c>
      <c r="D125" s="133">
        <v>11693315.460000001</v>
      </c>
    </row>
    <row r="126" spans="2:4">
      <c r="B126" s="201" t="s">
        <v>306</v>
      </c>
      <c r="C126" s="133">
        <v>7400714</v>
      </c>
      <c r="D126" s="133">
        <v>24041678.199999999</v>
      </c>
    </row>
    <row r="127" spans="2:4">
      <c r="B127" s="200" t="s">
        <v>640</v>
      </c>
      <c r="C127" s="133">
        <v>7400714</v>
      </c>
      <c r="D127" s="133">
        <v>24041678.199999999</v>
      </c>
    </row>
    <row r="128" spans="2:4">
      <c r="B128" s="201" t="s">
        <v>2712</v>
      </c>
      <c r="C128" s="133">
        <v>1191726414</v>
      </c>
      <c r="D128" s="133">
        <v>441932396.29000002</v>
      </c>
    </row>
    <row r="129" spans="2:4">
      <c r="B129" s="200" t="s">
        <v>641</v>
      </c>
      <c r="C129" s="133">
        <v>1191726414</v>
      </c>
      <c r="D129" s="133">
        <v>441932396.29000002</v>
      </c>
    </row>
    <row r="130" spans="2:4">
      <c r="B130" s="201" t="s">
        <v>2713</v>
      </c>
      <c r="C130" s="133">
        <v>10000000</v>
      </c>
      <c r="D130" s="133">
        <v>7962063.6600000001</v>
      </c>
    </row>
    <row r="131" spans="2:4">
      <c r="B131" s="200" t="s">
        <v>642</v>
      </c>
      <c r="C131" s="133">
        <v>10000000</v>
      </c>
      <c r="D131" s="133">
        <v>7962063.6600000001</v>
      </c>
    </row>
    <row r="132" spans="2:4">
      <c r="B132" s="201" t="s">
        <v>2714</v>
      </c>
      <c r="C132" s="133">
        <v>4358515</v>
      </c>
      <c r="D132" s="133">
        <v>0</v>
      </c>
    </row>
    <row r="133" spans="2:4">
      <c r="B133" s="200" t="s">
        <v>643</v>
      </c>
      <c r="C133" s="133">
        <v>4358515</v>
      </c>
      <c r="D133" s="133">
        <v>0</v>
      </c>
    </row>
    <row r="134" spans="2:4">
      <c r="B134" s="201" t="s">
        <v>307</v>
      </c>
      <c r="C134" s="133">
        <v>183876112</v>
      </c>
      <c r="D134" s="133">
        <v>138272689.43000001</v>
      </c>
    </row>
    <row r="135" spans="2:4">
      <c r="B135" s="200" t="s">
        <v>644</v>
      </c>
      <c r="C135" s="133">
        <v>183876112</v>
      </c>
      <c r="D135" s="133">
        <v>138272689.43000001</v>
      </c>
    </row>
    <row r="136" spans="2:4">
      <c r="B136" s="201" t="s">
        <v>3702</v>
      </c>
      <c r="C136" s="133">
        <v>0</v>
      </c>
      <c r="D136" s="133">
        <v>40947231.039999999</v>
      </c>
    </row>
    <row r="137" spans="2:4">
      <c r="B137" s="200" t="s">
        <v>3701</v>
      </c>
      <c r="C137" s="133">
        <v>0</v>
      </c>
      <c r="D137" s="133">
        <v>40947231.039999999</v>
      </c>
    </row>
    <row r="138" spans="2:4">
      <c r="B138" s="201" t="s">
        <v>4168</v>
      </c>
      <c r="C138" s="133">
        <v>0</v>
      </c>
      <c r="D138" s="133">
        <v>0</v>
      </c>
    </row>
    <row r="139" spans="2:4">
      <c r="B139" s="200" t="s">
        <v>4167</v>
      </c>
      <c r="C139" s="133">
        <v>0</v>
      </c>
      <c r="D139" s="133">
        <v>0</v>
      </c>
    </row>
    <row r="140" spans="2:4">
      <c r="B140" s="201" t="s">
        <v>308</v>
      </c>
      <c r="C140" s="133">
        <v>30735283</v>
      </c>
      <c r="D140" s="133">
        <v>17312886.449999999</v>
      </c>
    </row>
    <row r="141" spans="2:4">
      <c r="B141" s="200" t="s">
        <v>645</v>
      </c>
      <c r="C141" s="133">
        <v>30735283</v>
      </c>
      <c r="D141" s="133">
        <v>17312886.449999999</v>
      </c>
    </row>
    <row r="142" spans="2:4">
      <c r="B142" s="201" t="s">
        <v>309</v>
      </c>
      <c r="C142" s="133">
        <v>73549939</v>
      </c>
      <c r="D142" s="133">
        <v>82635243.599999994</v>
      </c>
    </row>
    <row r="143" spans="2:4">
      <c r="B143" s="200" t="s">
        <v>646</v>
      </c>
      <c r="C143" s="133">
        <v>73549939</v>
      </c>
      <c r="D143" s="133">
        <v>82635243.599999994</v>
      </c>
    </row>
    <row r="144" spans="2:4">
      <c r="B144" s="201" t="s">
        <v>310</v>
      </c>
      <c r="C144" s="133">
        <v>27947172</v>
      </c>
      <c r="D144" s="133">
        <v>0</v>
      </c>
    </row>
    <row r="145" spans="2:4">
      <c r="B145" s="200" t="s">
        <v>647</v>
      </c>
      <c r="C145" s="133">
        <v>27947172</v>
      </c>
      <c r="D145" s="133">
        <v>0</v>
      </c>
    </row>
    <row r="146" spans="2:4">
      <c r="B146" s="201" t="s">
        <v>311</v>
      </c>
      <c r="C146" s="133">
        <v>26655240</v>
      </c>
      <c r="D146" s="133">
        <v>5416234.9500000002</v>
      </c>
    </row>
    <row r="147" spans="2:4">
      <c r="B147" s="200" t="s">
        <v>648</v>
      </c>
      <c r="C147" s="133">
        <v>26655240</v>
      </c>
      <c r="D147" s="133">
        <v>5416234.9500000002</v>
      </c>
    </row>
    <row r="148" spans="2:4">
      <c r="B148" s="201" t="s">
        <v>2715</v>
      </c>
      <c r="C148" s="133">
        <v>11951551</v>
      </c>
      <c r="D148" s="133">
        <v>2970525.56</v>
      </c>
    </row>
    <row r="149" spans="2:4">
      <c r="B149" s="200" t="s">
        <v>2587</v>
      </c>
      <c r="C149" s="133">
        <v>11951551</v>
      </c>
      <c r="D149" s="133">
        <v>2970525.56</v>
      </c>
    </row>
    <row r="150" spans="2:4">
      <c r="B150" s="201" t="s">
        <v>312</v>
      </c>
      <c r="C150" s="133">
        <v>2116959</v>
      </c>
      <c r="D150" s="133">
        <v>0</v>
      </c>
    </row>
    <row r="151" spans="2:4">
      <c r="B151" s="200" t="s">
        <v>649</v>
      </c>
      <c r="C151" s="133">
        <v>2116959</v>
      </c>
      <c r="D151" s="133">
        <v>0</v>
      </c>
    </row>
    <row r="152" spans="2:4">
      <c r="B152" s="201" t="s">
        <v>3598</v>
      </c>
      <c r="C152" s="133">
        <v>0</v>
      </c>
      <c r="D152" s="133">
        <v>6289469.6100000003</v>
      </c>
    </row>
    <row r="153" spans="2:4">
      <c r="B153" s="200" t="s">
        <v>3597</v>
      </c>
      <c r="C153" s="133">
        <v>0</v>
      </c>
      <c r="D153" s="133">
        <v>6289469.6100000003</v>
      </c>
    </row>
    <row r="154" spans="2:4">
      <c r="B154" s="201" t="s">
        <v>313</v>
      </c>
      <c r="C154" s="133">
        <v>576971616</v>
      </c>
      <c r="D154" s="133">
        <v>146313220.40000001</v>
      </c>
    </row>
    <row r="155" spans="2:4">
      <c r="B155" s="200" t="s">
        <v>650</v>
      </c>
      <c r="C155" s="133">
        <v>576971616</v>
      </c>
      <c r="D155" s="133">
        <v>146313220.40000001</v>
      </c>
    </row>
    <row r="156" spans="2:4">
      <c r="B156" s="201" t="s">
        <v>314</v>
      </c>
      <c r="C156" s="133">
        <v>27558546</v>
      </c>
      <c r="D156" s="133">
        <v>7744549.2800000003</v>
      </c>
    </row>
    <row r="157" spans="2:4">
      <c r="B157" s="200" t="s">
        <v>651</v>
      </c>
      <c r="C157" s="133">
        <v>27558546</v>
      </c>
      <c r="D157" s="133">
        <v>7744549.2800000003</v>
      </c>
    </row>
    <row r="158" spans="2:4">
      <c r="B158" s="201" t="s">
        <v>3080</v>
      </c>
      <c r="C158" s="133">
        <v>144375804</v>
      </c>
      <c r="D158" s="133">
        <v>0</v>
      </c>
    </row>
    <row r="159" spans="2:4">
      <c r="B159" s="200" t="s">
        <v>3081</v>
      </c>
      <c r="C159" s="133">
        <v>144375804</v>
      </c>
      <c r="D159" s="133">
        <v>0</v>
      </c>
    </row>
    <row r="160" spans="2:4">
      <c r="B160" s="201" t="s">
        <v>2579</v>
      </c>
      <c r="C160" s="133">
        <v>54481436</v>
      </c>
      <c r="D160" s="133">
        <v>29044780.48</v>
      </c>
    </row>
    <row r="161" spans="2:4">
      <c r="B161" s="200" t="s">
        <v>2580</v>
      </c>
      <c r="C161" s="133">
        <v>54481436</v>
      </c>
      <c r="D161" s="133">
        <v>29044780.48</v>
      </c>
    </row>
    <row r="162" spans="2:4">
      <c r="B162" s="201" t="s">
        <v>2133</v>
      </c>
      <c r="C162" s="133">
        <v>4684890</v>
      </c>
      <c r="D162" s="133">
        <v>1199222.1599999999</v>
      </c>
    </row>
    <row r="163" spans="2:4">
      <c r="B163" s="200" t="s">
        <v>2134</v>
      </c>
      <c r="C163" s="133">
        <v>4684890</v>
      </c>
      <c r="D163" s="133">
        <v>1199222.1599999999</v>
      </c>
    </row>
    <row r="164" spans="2:4">
      <c r="B164" s="201" t="s">
        <v>2716</v>
      </c>
      <c r="C164" s="133">
        <v>11006928</v>
      </c>
      <c r="D164" s="133">
        <v>1650937.62</v>
      </c>
    </row>
    <row r="165" spans="2:4">
      <c r="B165" s="200" t="s">
        <v>2135</v>
      </c>
      <c r="C165" s="133">
        <v>11006928</v>
      </c>
      <c r="D165" s="133">
        <v>1650937.62</v>
      </c>
    </row>
    <row r="166" spans="2:4">
      <c r="B166" s="201" t="s">
        <v>2717</v>
      </c>
      <c r="C166" s="133">
        <v>1025722796</v>
      </c>
      <c r="D166" s="133">
        <v>210151271.20999998</v>
      </c>
    </row>
    <row r="167" spans="2:4">
      <c r="B167" s="200" t="s">
        <v>1068</v>
      </c>
      <c r="C167" s="133">
        <v>1025722796</v>
      </c>
      <c r="D167" s="133">
        <v>210151271.20999998</v>
      </c>
    </row>
    <row r="168" spans="2:4">
      <c r="B168" s="201" t="s">
        <v>1058</v>
      </c>
      <c r="C168" s="133">
        <v>11981600</v>
      </c>
      <c r="D168" s="133">
        <v>0</v>
      </c>
    </row>
    <row r="169" spans="2:4">
      <c r="B169" s="200" t="s">
        <v>1059</v>
      </c>
      <c r="C169" s="133">
        <v>11981600</v>
      </c>
      <c r="D169" s="133">
        <v>0</v>
      </c>
    </row>
    <row r="170" spans="2:4">
      <c r="B170" s="201" t="s">
        <v>2136</v>
      </c>
      <c r="C170" s="133">
        <v>11006928</v>
      </c>
      <c r="D170" s="133">
        <v>2816808.59</v>
      </c>
    </row>
    <row r="171" spans="2:4">
      <c r="B171" s="200" t="s">
        <v>2137</v>
      </c>
      <c r="C171" s="133">
        <v>11006928</v>
      </c>
      <c r="D171" s="133">
        <v>2816808.59</v>
      </c>
    </row>
    <row r="172" spans="2:4">
      <c r="B172" s="201" t="s">
        <v>3458</v>
      </c>
      <c r="C172" s="133">
        <v>0</v>
      </c>
      <c r="D172" s="133">
        <v>16460153.26</v>
      </c>
    </row>
    <row r="173" spans="2:4">
      <c r="B173" s="200" t="s">
        <v>3459</v>
      </c>
      <c r="C173" s="133">
        <v>0</v>
      </c>
      <c r="D173" s="133">
        <v>16460153.26</v>
      </c>
    </row>
    <row r="174" spans="2:4">
      <c r="B174" s="201" t="s">
        <v>2138</v>
      </c>
      <c r="C174" s="133">
        <v>11006928</v>
      </c>
      <c r="D174" s="133">
        <v>2816808.59</v>
      </c>
    </row>
    <row r="175" spans="2:4">
      <c r="B175" s="200" t="s">
        <v>2139</v>
      </c>
      <c r="C175" s="133">
        <v>11006928</v>
      </c>
      <c r="D175" s="133">
        <v>2816808.59</v>
      </c>
    </row>
    <row r="176" spans="2:4">
      <c r="B176" s="201" t="s">
        <v>2140</v>
      </c>
      <c r="C176" s="133">
        <v>11006928</v>
      </c>
      <c r="D176" s="133">
        <v>2605375.0699999998</v>
      </c>
    </row>
    <row r="177" spans="2:4">
      <c r="B177" s="200" t="s">
        <v>2141</v>
      </c>
      <c r="C177" s="133">
        <v>11006928</v>
      </c>
      <c r="D177" s="133">
        <v>2605375.0699999998</v>
      </c>
    </row>
    <row r="178" spans="2:4">
      <c r="B178" s="201" t="s">
        <v>1849</v>
      </c>
      <c r="C178" s="133">
        <v>4221977</v>
      </c>
      <c r="D178" s="133">
        <v>0</v>
      </c>
    </row>
    <row r="179" spans="2:4">
      <c r="B179" s="200" t="s">
        <v>1850</v>
      </c>
      <c r="C179" s="133">
        <v>4221977</v>
      </c>
      <c r="D179" s="133">
        <v>0</v>
      </c>
    </row>
    <row r="180" spans="2:4">
      <c r="B180" s="201" t="s">
        <v>1851</v>
      </c>
      <c r="C180" s="133">
        <v>12286357</v>
      </c>
      <c r="D180" s="133">
        <v>0</v>
      </c>
    </row>
    <row r="181" spans="2:4">
      <c r="B181" s="200" t="s">
        <v>1852</v>
      </c>
      <c r="C181" s="133">
        <v>12286357</v>
      </c>
      <c r="D181" s="133">
        <v>0</v>
      </c>
    </row>
    <row r="182" spans="2:4">
      <c r="B182" s="201" t="s">
        <v>3410</v>
      </c>
      <c r="C182" s="133">
        <v>0</v>
      </c>
      <c r="D182" s="133">
        <v>0</v>
      </c>
    </row>
    <row r="183" spans="2:4">
      <c r="B183" s="200" t="s">
        <v>3411</v>
      </c>
      <c r="C183" s="133">
        <v>0</v>
      </c>
      <c r="D183" s="133">
        <v>0</v>
      </c>
    </row>
    <row r="184" spans="2:4">
      <c r="B184" s="201" t="s">
        <v>2533</v>
      </c>
      <c r="C184" s="133">
        <v>322518567</v>
      </c>
      <c r="D184" s="133">
        <v>282596088.87</v>
      </c>
    </row>
    <row r="185" spans="2:4">
      <c r="B185" s="200" t="s">
        <v>2534</v>
      </c>
      <c r="C185" s="133">
        <v>322518567</v>
      </c>
      <c r="D185" s="133">
        <v>282596088.87</v>
      </c>
    </row>
    <row r="186" spans="2:4">
      <c r="B186" s="201" t="s">
        <v>315</v>
      </c>
      <c r="C186" s="133">
        <v>8113141</v>
      </c>
      <c r="D186" s="133">
        <v>2120326.04</v>
      </c>
    </row>
    <row r="187" spans="2:4">
      <c r="B187" s="200" t="s">
        <v>652</v>
      </c>
      <c r="C187" s="133">
        <v>8113141</v>
      </c>
      <c r="D187" s="133">
        <v>2120326.04</v>
      </c>
    </row>
    <row r="188" spans="2:4">
      <c r="B188" s="202" t="s">
        <v>283</v>
      </c>
      <c r="C188" s="135">
        <v>0</v>
      </c>
      <c r="D188" s="135">
        <v>0</v>
      </c>
    </row>
    <row r="189" spans="2:4">
      <c r="B189" s="201" t="s">
        <v>3460</v>
      </c>
      <c r="C189" s="133">
        <v>0</v>
      </c>
      <c r="D189" s="133">
        <v>0</v>
      </c>
    </row>
    <row r="190" spans="2:4">
      <c r="B190" s="200" t="s">
        <v>3461</v>
      </c>
      <c r="C190" s="133">
        <v>0</v>
      </c>
      <c r="D190" s="133">
        <v>0</v>
      </c>
    </row>
    <row r="191" spans="2:4">
      <c r="B191" s="201" t="s">
        <v>3680</v>
      </c>
      <c r="C191" s="133">
        <v>0</v>
      </c>
      <c r="D191" s="133">
        <v>0</v>
      </c>
    </row>
    <row r="192" spans="2:4">
      <c r="B192" s="200" t="s">
        <v>3679</v>
      </c>
      <c r="C192" s="133">
        <v>0</v>
      </c>
      <c r="D192" s="133">
        <v>0</v>
      </c>
    </row>
    <row r="193" spans="2:4">
      <c r="B193" s="202" t="s">
        <v>298</v>
      </c>
      <c r="C193" s="135">
        <v>202332961</v>
      </c>
      <c r="D193" s="135">
        <v>0</v>
      </c>
    </row>
    <row r="194" spans="2:4">
      <c r="B194" s="201" t="s">
        <v>3678</v>
      </c>
      <c r="C194" s="133">
        <v>0</v>
      </c>
      <c r="D194" s="133">
        <v>0</v>
      </c>
    </row>
    <row r="195" spans="2:4">
      <c r="B195" s="200" t="s">
        <v>3677</v>
      </c>
      <c r="C195" s="133">
        <v>0</v>
      </c>
      <c r="D195" s="133">
        <v>0</v>
      </c>
    </row>
    <row r="196" spans="2:4">
      <c r="B196" s="201" t="s">
        <v>2712</v>
      </c>
      <c r="C196" s="133">
        <v>202332961</v>
      </c>
      <c r="D196" s="133">
        <v>0</v>
      </c>
    </row>
    <row r="197" spans="2:4">
      <c r="B197" s="200" t="s">
        <v>641</v>
      </c>
      <c r="C197" s="133">
        <v>202332961</v>
      </c>
      <c r="D197" s="133">
        <v>0</v>
      </c>
    </row>
    <row r="198" spans="2:4">
      <c r="B198" s="201" t="s">
        <v>3676</v>
      </c>
      <c r="C198" s="133">
        <v>0</v>
      </c>
      <c r="D198" s="133">
        <v>0</v>
      </c>
    </row>
    <row r="199" spans="2:4">
      <c r="B199" s="200" t="s">
        <v>3675</v>
      </c>
      <c r="C199" s="133">
        <v>0</v>
      </c>
      <c r="D199" s="133">
        <v>0</v>
      </c>
    </row>
    <row r="200" spans="2:4">
      <c r="B200" s="202" t="s">
        <v>284</v>
      </c>
      <c r="C200" s="135">
        <v>978030273</v>
      </c>
      <c r="D200" s="135">
        <v>23650121.399999999</v>
      </c>
    </row>
    <row r="201" spans="2:4">
      <c r="B201" s="201" t="s">
        <v>282</v>
      </c>
      <c r="C201" s="133">
        <v>74280272</v>
      </c>
      <c r="D201" s="133">
        <v>23650121.399999999</v>
      </c>
    </row>
    <row r="202" spans="2:4">
      <c r="B202" s="200" t="s">
        <v>631</v>
      </c>
      <c r="C202" s="133">
        <v>74280272</v>
      </c>
      <c r="D202" s="133">
        <v>23650121.399999999</v>
      </c>
    </row>
    <row r="203" spans="2:4">
      <c r="B203" s="201" t="s">
        <v>316</v>
      </c>
      <c r="C203" s="133">
        <v>903750001</v>
      </c>
      <c r="D203" s="133">
        <v>0</v>
      </c>
    </row>
    <row r="204" spans="2:4">
      <c r="B204" s="200" t="s">
        <v>653</v>
      </c>
      <c r="C204" s="133">
        <v>903750001</v>
      </c>
      <c r="D204" s="133">
        <v>0</v>
      </c>
    </row>
    <row r="205" spans="2:4">
      <c r="B205" s="203" t="s">
        <v>317</v>
      </c>
      <c r="C205" s="133">
        <v>1270243471</v>
      </c>
      <c r="D205" s="133">
        <v>1109885888.8700001</v>
      </c>
    </row>
    <row r="206" spans="2:4">
      <c r="B206" s="202" t="s">
        <v>281</v>
      </c>
      <c r="C206" s="135">
        <v>941272906</v>
      </c>
      <c r="D206" s="135">
        <v>798216849.22000015</v>
      </c>
    </row>
    <row r="207" spans="2:4">
      <c r="B207" s="201" t="s">
        <v>2718</v>
      </c>
      <c r="C207" s="133">
        <v>42688222</v>
      </c>
      <c r="D207" s="133">
        <v>0</v>
      </c>
    </row>
    <row r="208" spans="2:4">
      <c r="B208" s="200" t="s">
        <v>654</v>
      </c>
      <c r="C208" s="133">
        <v>42688222</v>
      </c>
      <c r="D208" s="133">
        <v>0</v>
      </c>
    </row>
    <row r="209" spans="2:4">
      <c r="B209" s="201" t="s">
        <v>318</v>
      </c>
      <c r="C209" s="133">
        <v>11002982</v>
      </c>
      <c r="D209" s="133">
        <v>57777949.57</v>
      </c>
    </row>
    <row r="210" spans="2:4">
      <c r="B210" s="200" t="s">
        <v>655</v>
      </c>
      <c r="C210" s="133">
        <v>11002982</v>
      </c>
      <c r="D210" s="133">
        <v>57777949.57</v>
      </c>
    </row>
    <row r="211" spans="2:4">
      <c r="B211" s="201" t="s">
        <v>3596</v>
      </c>
      <c r="C211" s="133">
        <v>0</v>
      </c>
      <c r="D211" s="133">
        <v>0</v>
      </c>
    </row>
    <row r="212" spans="2:4">
      <c r="B212" s="200" t="s">
        <v>3595</v>
      </c>
      <c r="C212" s="133">
        <v>0</v>
      </c>
      <c r="D212" s="133">
        <v>0</v>
      </c>
    </row>
    <row r="213" spans="2:4">
      <c r="B213" s="201" t="s">
        <v>3594</v>
      </c>
      <c r="C213" s="133">
        <v>0</v>
      </c>
      <c r="D213" s="133">
        <v>0</v>
      </c>
    </row>
    <row r="214" spans="2:4">
      <c r="B214" s="200" t="s">
        <v>3593</v>
      </c>
      <c r="C214" s="133">
        <v>0</v>
      </c>
      <c r="D214" s="133">
        <v>0</v>
      </c>
    </row>
    <row r="215" spans="2:4">
      <c r="B215" s="201" t="s">
        <v>1001</v>
      </c>
      <c r="C215" s="133">
        <v>4399577</v>
      </c>
      <c r="D215" s="133">
        <v>0</v>
      </c>
    </row>
    <row r="216" spans="2:4">
      <c r="B216" s="200" t="s">
        <v>1002</v>
      </c>
      <c r="C216" s="133">
        <v>4399577</v>
      </c>
      <c r="D216" s="133">
        <v>0</v>
      </c>
    </row>
    <row r="217" spans="2:4">
      <c r="B217" s="201" t="s">
        <v>1141</v>
      </c>
      <c r="C217" s="133">
        <v>6558125</v>
      </c>
      <c r="D217" s="133">
        <v>0</v>
      </c>
    </row>
    <row r="218" spans="2:4">
      <c r="B218" s="200" t="s">
        <v>1142</v>
      </c>
      <c r="C218" s="133">
        <v>6558125</v>
      </c>
      <c r="D218" s="133">
        <v>0</v>
      </c>
    </row>
    <row r="219" spans="2:4">
      <c r="B219" s="201" t="s">
        <v>2719</v>
      </c>
      <c r="C219" s="133">
        <v>15803901</v>
      </c>
      <c r="D219" s="133">
        <v>2521957.7000000002</v>
      </c>
    </row>
    <row r="220" spans="2:4">
      <c r="B220" s="200" t="s">
        <v>1143</v>
      </c>
      <c r="C220" s="133">
        <v>4595200</v>
      </c>
      <c r="D220" s="133">
        <v>0</v>
      </c>
    </row>
    <row r="221" spans="2:4">
      <c r="B221" s="200" t="s">
        <v>1470</v>
      </c>
      <c r="C221" s="133">
        <v>11208701</v>
      </c>
      <c r="D221" s="133">
        <v>2521957.7000000002</v>
      </c>
    </row>
    <row r="222" spans="2:4">
      <c r="B222" s="201" t="s">
        <v>319</v>
      </c>
      <c r="C222" s="133">
        <v>32634467</v>
      </c>
      <c r="D222" s="133">
        <v>19987249.439999998</v>
      </c>
    </row>
    <row r="223" spans="2:4">
      <c r="B223" s="200" t="s">
        <v>656</v>
      </c>
      <c r="C223" s="133">
        <v>32634467</v>
      </c>
      <c r="D223" s="133">
        <v>19987249.439999998</v>
      </c>
    </row>
    <row r="224" spans="2:4">
      <c r="B224" s="201" t="s">
        <v>1144</v>
      </c>
      <c r="C224" s="133">
        <v>17766826</v>
      </c>
      <c r="D224" s="133">
        <v>4161489.0300000003</v>
      </c>
    </row>
    <row r="225" spans="2:4">
      <c r="B225" s="200" t="s">
        <v>1145</v>
      </c>
      <c r="C225" s="133">
        <v>6558125</v>
      </c>
      <c r="D225" s="133">
        <v>1639531.35</v>
      </c>
    </row>
    <row r="226" spans="2:4">
      <c r="B226" s="200" t="s">
        <v>1471</v>
      </c>
      <c r="C226" s="133">
        <v>11208701</v>
      </c>
      <c r="D226" s="133">
        <v>2521957.6800000002</v>
      </c>
    </row>
    <row r="227" spans="2:4">
      <c r="B227" s="201" t="s">
        <v>2720</v>
      </c>
      <c r="C227" s="133">
        <v>11208701</v>
      </c>
      <c r="D227" s="133">
        <v>2521957.6800000002</v>
      </c>
    </row>
    <row r="228" spans="2:4">
      <c r="B228" s="200" t="s">
        <v>1472</v>
      </c>
      <c r="C228" s="133">
        <v>11208701</v>
      </c>
      <c r="D228" s="133">
        <v>2521957.6800000002</v>
      </c>
    </row>
    <row r="229" spans="2:4">
      <c r="B229" s="201" t="s">
        <v>1146</v>
      </c>
      <c r="C229" s="133">
        <v>4595200</v>
      </c>
      <c r="D229" s="133">
        <v>1148799.99</v>
      </c>
    </row>
    <row r="230" spans="2:4">
      <c r="B230" s="200" t="s">
        <v>1147</v>
      </c>
      <c r="C230" s="133">
        <v>4595200</v>
      </c>
      <c r="D230" s="133">
        <v>1148799.99</v>
      </c>
    </row>
    <row r="231" spans="2:4">
      <c r="B231" s="201" t="s">
        <v>1473</v>
      </c>
      <c r="C231" s="133">
        <v>11208701</v>
      </c>
      <c r="D231" s="133">
        <v>2521957.6800000002</v>
      </c>
    </row>
    <row r="232" spans="2:4">
      <c r="B232" s="200" t="s">
        <v>1474</v>
      </c>
      <c r="C232" s="133">
        <v>11208701</v>
      </c>
      <c r="D232" s="133">
        <v>2521957.6800000002</v>
      </c>
    </row>
    <row r="233" spans="2:4">
      <c r="B233" s="201" t="s">
        <v>1475</v>
      </c>
      <c r="C233" s="133">
        <v>6731551</v>
      </c>
      <c r="D233" s="133">
        <v>1514598.91</v>
      </c>
    </row>
    <row r="234" spans="2:4">
      <c r="B234" s="200" t="s">
        <v>1476</v>
      </c>
      <c r="C234" s="133">
        <v>6731551</v>
      </c>
      <c r="D234" s="133">
        <v>1514598.91</v>
      </c>
    </row>
    <row r="235" spans="2:4">
      <c r="B235" s="201" t="s">
        <v>1477</v>
      </c>
      <c r="C235" s="133">
        <v>6731551</v>
      </c>
      <c r="D235" s="133">
        <v>1514598.91</v>
      </c>
    </row>
    <row r="236" spans="2:4">
      <c r="B236" s="200" t="s">
        <v>1478</v>
      </c>
      <c r="C236" s="133">
        <v>6731551</v>
      </c>
      <c r="D236" s="133">
        <v>1514598.91</v>
      </c>
    </row>
    <row r="237" spans="2:4">
      <c r="B237" s="201" t="s">
        <v>2721</v>
      </c>
      <c r="C237" s="133">
        <v>11208701</v>
      </c>
      <c r="D237" s="133">
        <v>2521957.64</v>
      </c>
    </row>
    <row r="238" spans="2:4">
      <c r="B238" s="200" t="s">
        <v>1479</v>
      </c>
      <c r="C238" s="133">
        <v>11208701</v>
      </c>
      <c r="D238" s="133">
        <v>2521957.64</v>
      </c>
    </row>
    <row r="239" spans="2:4">
      <c r="B239" s="201" t="s">
        <v>2142</v>
      </c>
      <c r="C239" s="133">
        <v>3541293</v>
      </c>
      <c r="D239" s="133">
        <v>0</v>
      </c>
    </row>
    <row r="240" spans="2:4">
      <c r="B240" s="200" t="s">
        <v>2143</v>
      </c>
      <c r="C240" s="133">
        <v>3541293</v>
      </c>
      <c r="D240" s="133">
        <v>0</v>
      </c>
    </row>
    <row r="241" spans="2:4">
      <c r="B241" s="201" t="s">
        <v>2722</v>
      </c>
      <c r="C241" s="133">
        <v>11208701</v>
      </c>
      <c r="D241" s="133">
        <v>2521957.65</v>
      </c>
    </row>
    <row r="242" spans="2:4">
      <c r="B242" s="200" t="s">
        <v>1480</v>
      </c>
      <c r="C242" s="133">
        <v>11208701</v>
      </c>
      <c r="D242" s="133">
        <v>2521957.65</v>
      </c>
    </row>
    <row r="243" spans="2:4">
      <c r="B243" s="201" t="s">
        <v>320</v>
      </c>
      <c r="C243" s="133">
        <v>1128082</v>
      </c>
      <c r="D243" s="133">
        <v>0</v>
      </c>
    </row>
    <row r="244" spans="2:4">
      <c r="B244" s="200" t="s">
        <v>657</v>
      </c>
      <c r="C244" s="133">
        <v>1128082</v>
      </c>
      <c r="D244" s="133">
        <v>0</v>
      </c>
    </row>
    <row r="245" spans="2:4">
      <c r="B245" s="201" t="s">
        <v>1481</v>
      </c>
      <c r="C245" s="133">
        <v>11208701</v>
      </c>
      <c r="D245" s="133">
        <v>2552834.66</v>
      </c>
    </row>
    <row r="246" spans="2:4">
      <c r="B246" s="200" t="s">
        <v>1482</v>
      </c>
      <c r="C246" s="133">
        <v>11208701</v>
      </c>
      <c r="D246" s="133">
        <v>2552834.66</v>
      </c>
    </row>
    <row r="247" spans="2:4">
      <c r="B247" s="201" t="s">
        <v>1483</v>
      </c>
      <c r="C247" s="133">
        <v>12486882</v>
      </c>
      <c r="D247" s="133">
        <v>2750453.87</v>
      </c>
    </row>
    <row r="248" spans="2:4">
      <c r="B248" s="200" t="s">
        <v>1484</v>
      </c>
      <c r="C248" s="133">
        <v>12486882</v>
      </c>
      <c r="D248" s="133">
        <v>2750453.87</v>
      </c>
    </row>
    <row r="249" spans="2:4">
      <c r="B249" s="201" t="s">
        <v>1485</v>
      </c>
      <c r="C249" s="133">
        <v>11208701</v>
      </c>
      <c r="D249" s="133">
        <v>2552834.66</v>
      </c>
    </row>
    <row r="250" spans="2:4">
      <c r="B250" s="200" t="s">
        <v>1486</v>
      </c>
      <c r="C250" s="133">
        <v>11208701</v>
      </c>
      <c r="D250" s="133">
        <v>2552834.66</v>
      </c>
    </row>
    <row r="251" spans="2:4">
      <c r="B251" s="201" t="s">
        <v>1487</v>
      </c>
      <c r="C251" s="133">
        <v>6731551</v>
      </c>
      <c r="D251" s="133">
        <v>1511939.77</v>
      </c>
    </row>
    <row r="252" spans="2:4">
      <c r="B252" s="200" t="s">
        <v>1488</v>
      </c>
      <c r="C252" s="133">
        <v>6731551</v>
      </c>
      <c r="D252" s="133">
        <v>1511939.77</v>
      </c>
    </row>
    <row r="253" spans="2:4">
      <c r="B253" s="201" t="s">
        <v>1489</v>
      </c>
      <c r="C253" s="133">
        <v>6731551</v>
      </c>
      <c r="D253" s="133">
        <v>1514598.56</v>
      </c>
    </row>
    <row r="254" spans="2:4">
      <c r="B254" s="200" t="s">
        <v>1490</v>
      </c>
      <c r="C254" s="133">
        <v>6731551</v>
      </c>
      <c r="D254" s="133">
        <v>1514598.56</v>
      </c>
    </row>
    <row r="255" spans="2:4">
      <c r="B255" s="201" t="s">
        <v>2723</v>
      </c>
      <c r="C255" s="133">
        <v>11208701</v>
      </c>
      <c r="D255" s="133">
        <v>2521957.66</v>
      </c>
    </row>
    <row r="256" spans="2:4">
      <c r="B256" s="200" t="s">
        <v>1491</v>
      </c>
      <c r="C256" s="133">
        <v>11208701</v>
      </c>
      <c r="D256" s="133">
        <v>2521957.66</v>
      </c>
    </row>
    <row r="257" spans="2:4">
      <c r="B257" s="201" t="s">
        <v>980</v>
      </c>
      <c r="C257" s="133">
        <v>2577611</v>
      </c>
      <c r="D257" s="133">
        <v>0</v>
      </c>
    </row>
    <row r="258" spans="2:4">
      <c r="B258" s="200" t="s">
        <v>981</v>
      </c>
      <c r="C258" s="133">
        <v>2577611</v>
      </c>
      <c r="D258" s="133">
        <v>0</v>
      </c>
    </row>
    <row r="259" spans="2:4">
      <c r="B259" s="201" t="s">
        <v>2724</v>
      </c>
      <c r="C259" s="133">
        <v>6731551</v>
      </c>
      <c r="D259" s="133">
        <v>1514598.56</v>
      </c>
    </row>
    <row r="260" spans="2:4">
      <c r="B260" s="200" t="s">
        <v>1492</v>
      </c>
      <c r="C260" s="133">
        <v>6731551</v>
      </c>
      <c r="D260" s="133">
        <v>1514598.56</v>
      </c>
    </row>
    <row r="261" spans="2:4">
      <c r="B261" s="201" t="s">
        <v>2725</v>
      </c>
      <c r="C261" s="133">
        <v>11208701</v>
      </c>
      <c r="D261" s="133">
        <v>2521957.64</v>
      </c>
    </row>
    <row r="262" spans="2:4">
      <c r="B262" s="200" t="s">
        <v>1493</v>
      </c>
      <c r="C262" s="133">
        <v>11208701</v>
      </c>
      <c r="D262" s="133">
        <v>2521957.64</v>
      </c>
    </row>
    <row r="263" spans="2:4">
      <c r="B263" s="201" t="s">
        <v>1494</v>
      </c>
      <c r="C263" s="133">
        <v>4768626</v>
      </c>
      <c r="D263" s="133">
        <v>1074767.44</v>
      </c>
    </row>
    <row r="264" spans="2:4">
      <c r="B264" s="200" t="s">
        <v>1495</v>
      </c>
      <c r="C264" s="133">
        <v>4768626</v>
      </c>
      <c r="D264" s="133">
        <v>1074767.44</v>
      </c>
    </row>
    <row r="265" spans="2:4">
      <c r="B265" s="201" t="s">
        <v>2726</v>
      </c>
      <c r="C265" s="133">
        <v>11208701</v>
      </c>
      <c r="D265" s="133">
        <v>2524843.48</v>
      </c>
    </row>
    <row r="266" spans="2:4">
      <c r="B266" s="200" t="s">
        <v>1496</v>
      </c>
      <c r="C266" s="133">
        <v>11208701</v>
      </c>
      <c r="D266" s="133">
        <v>2524843.48</v>
      </c>
    </row>
    <row r="267" spans="2:4">
      <c r="B267" s="201" t="s">
        <v>1003</v>
      </c>
      <c r="C267" s="133">
        <v>9725826</v>
      </c>
      <c r="D267" s="133">
        <v>0</v>
      </c>
    </row>
    <row r="268" spans="2:4">
      <c r="B268" s="200" t="s">
        <v>1004</v>
      </c>
      <c r="C268" s="133">
        <v>9725826</v>
      </c>
      <c r="D268" s="133">
        <v>0</v>
      </c>
    </row>
    <row r="269" spans="2:4">
      <c r="B269" s="201" t="s">
        <v>1497</v>
      </c>
      <c r="C269" s="133">
        <v>6731551</v>
      </c>
      <c r="D269" s="133">
        <v>1513028.19</v>
      </c>
    </row>
    <row r="270" spans="2:4">
      <c r="B270" s="200" t="s">
        <v>1498</v>
      </c>
      <c r="C270" s="133">
        <v>6731551</v>
      </c>
      <c r="D270" s="133">
        <v>1513028.19</v>
      </c>
    </row>
    <row r="271" spans="2:4">
      <c r="B271" s="201" t="s">
        <v>1499</v>
      </c>
      <c r="C271" s="133">
        <v>6731551</v>
      </c>
      <c r="D271" s="133">
        <v>1513028.19</v>
      </c>
    </row>
    <row r="272" spans="2:4">
      <c r="B272" s="200" t="s">
        <v>1500</v>
      </c>
      <c r="C272" s="133">
        <v>6731551</v>
      </c>
      <c r="D272" s="133">
        <v>1513028.19</v>
      </c>
    </row>
    <row r="273" spans="2:4">
      <c r="B273" s="201" t="s">
        <v>2727</v>
      </c>
      <c r="C273" s="133">
        <v>6731551</v>
      </c>
      <c r="D273" s="133">
        <v>1513028.19</v>
      </c>
    </row>
    <row r="274" spans="2:4">
      <c r="B274" s="200" t="s">
        <v>1501</v>
      </c>
      <c r="C274" s="133">
        <v>6731551</v>
      </c>
      <c r="D274" s="133">
        <v>1513028.19</v>
      </c>
    </row>
    <row r="275" spans="2:4">
      <c r="B275" s="201" t="s">
        <v>321</v>
      </c>
      <c r="C275" s="133">
        <v>13121127</v>
      </c>
      <c r="D275" s="133">
        <v>16138207.810000001</v>
      </c>
    </row>
    <row r="276" spans="2:4">
      <c r="B276" s="200" t="s">
        <v>658</v>
      </c>
      <c r="C276" s="133">
        <v>13121127</v>
      </c>
      <c r="D276" s="133">
        <v>16138207.810000001</v>
      </c>
    </row>
    <row r="277" spans="2:4">
      <c r="B277" s="201" t="s">
        <v>2588</v>
      </c>
      <c r="C277" s="133">
        <v>40905162</v>
      </c>
      <c r="D277" s="133">
        <v>15739000</v>
      </c>
    </row>
    <row r="278" spans="2:4">
      <c r="B278" s="200" t="s">
        <v>2589</v>
      </c>
      <c r="C278" s="133">
        <v>40905162</v>
      </c>
      <c r="D278" s="133">
        <v>15739000</v>
      </c>
    </row>
    <row r="279" spans="2:4">
      <c r="B279" s="201" t="s">
        <v>3048</v>
      </c>
      <c r="C279" s="133">
        <v>7182588</v>
      </c>
      <c r="D279" s="133">
        <v>10000000</v>
      </c>
    </row>
    <row r="280" spans="2:4">
      <c r="B280" s="200" t="s">
        <v>3049</v>
      </c>
      <c r="C280" s="133">
        <v>7182588</v>
      </c>
      <c r="D280" s="133">
        <v>10000000</v>
      </c>
    </row>
    <row r="281" spans="2:4">
      <c r="B281" s="201" t="s">
        <v>322</v>
      </c>
      <c r="C281" s="133">
        <v>2319973</v>
      </c>
      <c r="D281" s="133">
        <v>0</v>
      </c>
    </row>
    <row r="282" spans="2:4">
      <c r="B282" s="200" t="s">
        <v>659</v>
      </c>
      <c r="C282" s="133">
        <v>2319973</v>
      </c>
      <c r="D282" s="133">
        <v>0</v>
      </c>
    </row>
    <row r="283" spans="2:4">
      <c r="B283" s="201" t="s">
        <v>2590</v>
      </c>
      <c r="C283" s="133">
        <v>26247133</v>
      </c>
      <c r="D283" s="133">
        <v>15000000</v>
      </c>
    </row>
    <row r="284" spans="2:4">
      <c r="B284" s="200" t="s">
        <v>2591</v>
      </c>
      <c r="C284" s="133">
        <v>26247133</v>
      </c>
      <c r="D284" s="133">
        <v>15000000</v>
      </c>
    </row>
    <row r="285" spans="2:4">
      <c r="B285" s="201" t="s">
        <v>3082</v>
      </c>
      <c r="C285" s="133">
        <v>19209896</v>
      </c>
      <c r="D285" s="133">
        <v>10000000</v>
      </c>
    </row>
    <row r="286" spans="2:4">
      <c r="B286" s="200" t="s">
        <v>2592</v>
      </c>
      <c r="C286" s="133">
        <v>19209896</v>
      </c>
      <c r="D286" s="133">
        <v>10000000</v>
      </c>
    </row>
    <row r="287" spans="2:4">
      <c r="B287" s="201" t="s">
        <v>323</v>
      </c>
      <c r="C287" s="133">
        <v>27482841</v>
      </c>
      <c r="D287" s="133">
        <v>10652585.050000001</v>
      </c>
    </row>
    <row r="288" spans="2:4">
      <c r="B288" s="200" t="s">
        <v>660</v>
      </c>
      <c r="C288" s="133">
        <v>27482841</v>
      </c>
      <c r="D288" s="133">
        <v>10652585.050000001</v>
      </c>
    </row>
    <row r="289" spans="2:4">
      <c r="B289" s="201" t="s">
        <v>2728</v>
      </c>
      <c r="C289" s="133">
        <v>34784128</v>
      </c>
      <c r="D289" s="133">
        <v>23580000</v>
      </c>
    </row>
    <row r="290" spans="2:4">
      <c r="B290" s="200" t="s">
        <v>2593</v>
      </c>
      <c r="C290" s="133">
        <v>34784128</v>
      </c>
      <c r="D290" s="133">
        <v>23580000</v>
      </c>
    </row>
    <row r="291" spans="2:4">
      <c r="B291" s="201" t="s">
        <v>2594</v>
      </c>
      <c r="C291" s="133">
        <v>22720139</v>
      </c>
      <c r="D291" s="133">
        <v>14500000</v>
      </c>
    </row>
    <row r="292" spans="2:4">
      <c r="B292" s="200" t="s">
        <v>2595</v>
      </c>
      <c r="C292" s="133">
        <v>22720139</v>
      </c>
      <c r="D292" s="133">
        <v>14500000</v>
      </c>
    </row>
    <row r="293" spans="2:4">
      <c r="B293" s="201" t="s">
        <v>2979</v>
      </c>
      <c r="C293" s="133">
        <v>21987234</v>
      </c>
      <c r="D293" s="133">
        <v>4000000</v>
      </c>
    </row>
    <row r="294" spans="2:4">
      <c r="B294" s="200" t="s">
        <v>2980</v>
      </c>
      <c r="C294" s="133">
        <v>21987234</v>
      </c>
      <c r="D294" s="133">
        <v>4000000</v>
      </c>
    </row>
    <row r="295" spans="2:4">
      <c r="B295" s="201" t="s">
        <v>2729</v>
      </c>
      <c r="C295" s="133">
        <v>176434313</v>
      </c>
      <c r="D295" s="133">
        <v>397659067.26999998</v>
      </c>
    </row>
    <row r="296" spans="2:4">
      <c r="B296" s="200" t="s">
        <v>661</v>
      </c>
      <c r="C296" s="133">
        <v>176434313</v>
      </c>
      <c r="D296" s="133">
        <v>397659067.26999998</v>
      </c>
    </row>
    <row r="297" spans="2:4">
      <c r="B297" s="201" t="s">
        <v>324</v>
      </c>
      <c r="C297" s="133">
        <v>22265414</v>
      </c>
      <c r="D297" s="133">
        <v>10741267.689999999</v>
      </c>
    </row>
    <row r="298" spans="2:4">
      <c r="B298" s="200" t="s">
        <v>662</v>
      </c>
      <c r="C298" s="133">
        <v>22265414</v>
      </c>
      <c r="D298" s="133">
        <v>10741267.689999999</v>
      </c>
    </row>
    <row r="299" spans="2:4">
      <c r="B299" s="201" t="s">
        <v>325</v>
      </c>
      <c r="C299" s="133">
        <v>49012470</v>
      </c>
      <c r="D299" s="133">
        <v>3478275.51</v>
      </c>
    </row>
    <row r="300" spans="2:4">
      <c r="B300" s="200" t="s">
        <v>663</v>
      </c>
      <c r="C300" s="133">
        <v>49012470</v>
      </c>
      <c r="D300" s="133">
        <v>3478275.51</v>
      </c>
    </row>
    <row r="301" spans="2:4">
      <c r="B301" s="201" t="s">
        <v>326</v>
      </c>
      <c r="C301" s="133">
        <v>65937560</v>
      </c>
      <c r="D301" s="133">
        <v>38445270</v>
      </c>
    </row>
    <row r="302" spans="2:4">
      <c r="B302" s="200" t="s">
        <v>664</v>
      </c>
      <c r="C302" s="133">
        <v>65937560</v>
      </c>
      <c r="D302" s="133">
        <v>38445270</v>
      </c>
    </row>
    <row r="303" spans="2:4">
      <c r="B303" s="201" t="s">
        <v>4166</v>
      </c>
      <c r="C303" s="133">
        <v>0</v>
      </c>
      <c r="D303" s="133">
        <v>56315658.020000003</v>
      </c>
    </row>
    <row r="304" spans="2:4">
      <c r="B304" s="200" t="s">
        <v>4165</v>
      </c>
      <c r="C304" s="133">
        <v>0</v>
      </c>
      <c r="D304" s="133">
        <v>56315658.020000003</v>
      </c>
    </row>
    <row r="305" spans="2:4">
      <c r="B305" s="201" t="s">
        <v>4012</v>
      </c>
      <c r="C305" s="133">
        <v>0</v>
      </c>
      <c r="D305" s="133">
        <v>0</v>
      </c>
    </row>
    <row r="306" spans="2:4">
      <c r="B306" s="200" t="s">
        <v>4011</v>
      </c>
      <c r="C306" s="133">
        <v>0</v>
      </c>
      <c r="D306" s="133">
        <v>0</v>
      </c>
    </row>
    <row r="307" spans="2:4">
      <c r="B307" s="201" t="s">
        <v>2981</v>
      </c>
      <c r="C307" s="133">
        <v>4500310</v>
      </c>
      <c r="D307" s="133">
        <v>10051584.199999999</v>
      </c>
    </row>
    <row r="308" spans="2:4">
      <c r="B308" s="200" t="s">
        <v>2982</v>
      </c>
      <c r="C308" s="133">
        <v>4500310</v>
      </c>
      <c r="D308" s="133">
        <v>10051584.199999999</v>
      </c>
    </row>
    <row r="309" spans="2:4">
      <c r="B309" s="201" t="s">
        <v>4010</v>
      </c>
      <c r="C309" s="133">
        <v>0</v>
      </c>
      <c r="D309" s="133">
        <v>0</v>
      </c>
    </row>
    <row r="310" spans="2:4">
      <c r="B310" s="200" t="s">
        <v>4009</v>
      </c>
      <c r="C310" s="133">
        <v>0</v>
      </c>
      <c r="D310" s="133">
        <v>0</v>
      </c>
    </row>
    <row r="311" spans="2:4">
      <c r="B311" s="201" t="s">
        <v>4008</v>
      </c>
      <c r="C311" s="133">
        <v>0</v>
      </c>
      <c r="D311" s="133">
        <v>0</v>
      </c>
    </row>
    <row r="312" spans="2:4">
      <c r="B312" s="200" t="s">
        <v>4007</v>
      </c>
      <c r="C312" s="133">
        <v>0</v>
      </c>
      <c r="D312" s="133">
        <v>0</v>
      </c>
    </row>
    <row r="313" spans="2:4">
      <c r="B313" s="201" t="s">
        <v>4006</v>
      </c>
      <c r="C313" s="133">
        <v>0</v>
      </c>
      <c r="D313" s="133">
        <v>0</v>
      </c>
    </row>
    <row r="314" spans="2:4">
      <c r="B314" s="200" t="s">
        <v>4005</v>
      </c>
      <c r="C314" s="133">
        <v>0</v>
      </c>
      <c r="D314" s="133">
        <v>0</v>
      </c>
    </row>
    <row r="315" spans="2:4">
      <c r="B315" s="201" t="s">
        <v>4004</v>
      </c>
      <c r="C315" s="133">
        <v>0</v>
      </c>
      <c r="D315" s="133">
        <v>0</v>
      </c>
    </row>
    <row r="316" spans="2:4">
      <c r="B316" s="200" t="s">
        <v>4003</v>
      </c>
      <c r="C316" s="133">
        <v>0</v>
      </c>
      <c r="D316" s="133">
        <v>0</v>
      </c>
    </row>
    <row r="317" spans="2:4">
      <c r="B317" s="201" t="s">
        <v>1069</v>
      </c>
      <c r="C317" s="133">
        <v>82754281</v>
      </c>
      <c r="D317" s="133">
        <v>37621588.600000001</v>
      </c>
    </row>
    <row r="318" spans="2:4">
      <c r="B318" s="200" t="s">
        <v>1070</v>
      </c>
      <c r="C318" s="133">
        <v>82754281</v>
      </c>
      <c r="D318" s="133">
        <v>37621588.600000001</v>
      </c>
    </row>
    <row r="319" spans="2:4">
      <c r="B319" s="201" t="s">
        <v>3412</v>
      </c>
      <c r="C319" s="133">
        <v>0</v>
      </c>
      <c r="D319" s="133">
        <v>0</v>
      </c>
    </row>
    <row r="320" spans="2:4">
      <c r="B320" s="200" t="s">
        <v>3413</v>
      </c>
      <c r="C320" s="133">
        <v>0</v>
      </c>
      <c r="D320" s="133">
        <v>0</v>
      </c>
    </row>
    <row r="321" spans="2:4">
      <c r="B321" s="201" t="s">
        <v>4002</v>
      </c>
      <c r="C321" s="133">
        <v>0</v>
      </c>
      <c r="D321" s="133">
        <v>0</v>
      </c>
    </row>
    <row r="322" spans="2:4">
      <c r="B322" s="200" t="s">
        <v>4001</v>
      </c>
      <c r="C322" s="133">
        <v>0</v>
      </c>
      <c r="D322" s="133">
        <v>0</v>
      </c>
    </row>
    <row r="323" spans="2:4">
      <c r="B323" s="201" t="s">
        <v>4000</v>
      </c>
      <c r="C323" s="133">
        <v>0</v>
      </c>
      <c r="D323" s="133">
        <v>0</v>
      </c>
    </row>
    <row r="324" spans="2:4">
      <c r="B324" s="200" t="s">
        <v>3999</v>
      </c>
      <c r="C324" s="133">
        <v>0</v>
      </c>
      <c r="D324" s="133">
        <v>0</v>
      </c>
    </row>
    <row r="325" spans="2:4">
      <c r="B325" s="202" t="s">
        <v>283</v>
      </c>
      <c r="C325" s="135">
        <v>0</v>
      </c>
      <c r="D325" s="135">
        <v>0</v>
      </c>
    </row>
    <row r="326" spans="2:4">
      <c r="B326" s="201" t="s">
        <v>3082</v>
      </c>
      <c r="C326" s="133">
        <v>0</v>
      </c>
      <c r="D326" s="133">
        <v>0</v>
      </c>
    </row>
    <row r="327" spans="2:4">
      <c r="B327" s="200" t="s">
        <v>3592</v>
      </c>
      <c r="C327" s="133">
        <v>0</v>
      </c>
      <c r="D327" s="133">
        <v>0</v>
      </c>
    </row>
    <row r="328" spans="2:4">
      <c r="B328" s="202" t="s">
        <v>284</v>
      </c>
      <c r="C328" s="135">
        <v>328970565</v>
      </c>
      <c r="D328" s="135">
        <v>311669039.6500001</v>
      </c>
    </row>
    <row r="329" spans="2:4">
      <c r="B329" s="201" t="s">
        <v>3462</v>
      </c>
      <c r="C329" s="133">
        <v>0</v>
      </c>
      <c r="D329" s="133">
        <v>148072633.03</v>
      </c>
    </row>
    <row r="330" spans="2:4">
      <c r="B330" s="200" t="s">
        <v>3414</v>
      </c>
      <c r="C330" s="133">
        <v>0</v>
      </c>
      <c r="D330" s="133">
        <v>148072633.03</v>
      </c>
    </row>
    <row r="331" spans="2:4">
      <c r="B331" s="201" t="s">
        <v>327</v>
      </c>
      <c r="C331" s="133">
        <v>328970565</v>
      </c>
      <c r="D331" s="133">
        <v>163596406.62000009</v>
      </c>
    </row>
    <row r="332" spans="2:4">
      <c r="B332" s="200" t="s">
        <v>3414</v>
      </c>
      <c r="C332" s="133">
        <v>328970565</v>
      </c>
      <c r="D332" s="133">
        <v>163596406.62000009</v>
      </c>
    </row>
    <row r="333" spans="2:4">
      <c r="B333" s="203" t="s">
        <v>328</v>
      </c>
      <c r="C333" s="133">
        <v>777689301</v>
      </c>
      <c r="D333" s="133">
        <v>378828487.93000001</v>
      </c>
    </row>
    <row r="334" spans="2:4">
      <c r="B334" s="202" t="s">
        <v>281</v>
      </c>
      <c r="C334" s="135">
        <v>554005005</v>
      </c>
      <c r="D334" s="135">
        <v>185528098.22</v>
      </c>
    </row>
    <row r="335" spans="2:4">
      <c r="B335" s="201" t="s">
        <v>1148</v>
      </c>
      <c r="C335" s="133">
        <v>4628889</v>
      </c>
      <c r="D335" s="133">
        <v>0</v>
      </c>
    </row>
    <row r="336" spans="2:4">
      <c r="B336" s="200" t="s">
        <v>1149</v>
      </c>
      <c r="C336" s="133">
        <v>4628889</v>
      </c>
      <c r="D336" s="133">
        <v>0</v>
      </c>
    </row>
    <row r="337" spans="2:4">
      <c r="B337" s="201" t="s">
        <v>2730</v>
      </c>
      <c r="C337" s="133">
        <v>6606206</v>
      </c>
      <c r="D337" s="133">
        <v>0</v>
      </c>
    </row>
    <row r="338" spans="2:4">
      <c r="B338" s="200" t="s">
        <v>1150</v>
      </c>
      <c r="C338" s="133">
        <v>6606206</v>
      </c>
      <c r="D338" s="133">
        <v>0</v>
      </c>
    </row>
    <row r="339" spans="2:4">
      <c r="B339" s="201" t="s">
        <v>2731</v>
      </c>
      <c r="C339" s="133">
        <v>9208476</v>
      </c>
      <c r="D339" s="133">
        <v>5369986.1399999997</v>
      </c>
    </row>
    <row r="340" spans="2:4">
      <c r="B340" s="200" t="s">
        <v>665</v>
      </c>
      <c r="C340" s="133">
        <v>9208476</v>
      </c>
      <c r="D340" s="133">
        <v>5369986.1399999997</v>
      </c>
    </row>
    <row r="341" spans="2:4">
      <c r="B341" s="201" t="s">
        <v>1151</v>
      </c>
      <c r="C341" s="133">
        <v>4628889</v>
      </c>
      <c r="D341" s="133">
        <v>0</v>
      </c>
    </row>
    <row r="342" spans="2:4">
      <c r="B342" s="200" t="s">
        <v>1152</v>
      </c>
      <c r="C342" s="133">
        <v>4628889</v>
      </c>
      <c r="D342" s="133">
        <v>0</v>
      </c>
    </row>
    <row r="343" spans="2:4">
      <c r="B343" s="201" t="s">
        <v>2732</v>
      </c>
      <c r="C343" s="133">
        <v>6606206</v>
      </c>
      <c r="D343" s="133">
        <v>0</v>
      </c>
    </row>
    <row r="344" spans="2:4">
      <c r="B344" s="200" t="s">
        <v>1153</v>
      </c>
      <c r="C344" s="133">
        <v>6606206</v>
      </c>
      <c r="D344" s="133">
        <v>0</v>
      </c>
    </row>
    <row r="345" spans="2:4">
      <c r="B345" s="201" t="s">
        <v>1154</v>
      </c>
      <c r="C345" s="133">
        <v>12403731</v>
      </c>
      <c r="D345" s="133">
        <v>4782242.0199999996</v>
      </c>
    </row>
    <row r="346" spans="2:4">
      <c r="B346" s="200" t="s">
        <v>1155</v>
      </c>
      <c r="C346" s="133">
        <v>12403731</v>
      </c>
      <c r="D346" s="133">
        <v>4782242.0199999996</v>
      </c>
    </row>
    <row r="347" spans="2:4">
      <c r="B347" s="201" t="s">
        <v>2733</v>
      </c>
      <c r="C347" s="133">
        <v>31420146</v>
      </c>
      <c r="D347" s="133">
        <v>1816456.81</v>
      </c>
    </row>
    <row r="348" spans="2:4">
      <c r="B348" s="200" t="s">
        <v>2596</v>
      </c>
      <c r="C348" s="133">
        <v>31420146</v>
      </c>
      <c r="D348" s="133">
        <v>1816456.81</v>
      </c>
    </row>
    <row r="349" spans="2:4">
      <c r="B349" s="201" t="s">
        <v>1156</v>
      </c>
      <c r="C349" s="133">
        <v>12403731</v>
      </c>
      <c r="D349" s="133">
        <v>0</v>
      </c>
    </row>
    <row r="350" spans="2:4">
      <c r="B350" s="200" t="s">
        <v>1157</v>
      </c>
      <c r="C350" s="133">
        <v>12403731</v>
      </c>
      <c r="D350" s="133">
        <v>0</v>
      </c>
    </row>
    <row r="351" spans="2:4">
      <c r="B351" s="201" t="s">
        <v>2734</v>
      </c>
      <c r="C351" s="133">
        <v>34454890</v>
      </c>
      <c r="D351" s="133">
        <v>0</v>
      </c>
    </row>
    <row r="352" spans="2:4">
      <c r="B352" s="200" t="s">
        <v>2597</v>
      </c>
      <c r="C352" s="133">
        <v>34454890</v>
      </c>
      <c r="D352" s="133">
        <v>0</v>
      </c>
    </row>
    <row r="353" spans="2:4">
      <c r="B353" s="201" t="s">
        <v>329</v>
      </c>
      <c r="C353" s="133">
        <v>3106903</v>
      </c>
      <c r="D353" s="133">
        <v>0</v>
      </c>
    </row>
    <row r="354" spans="2:4">
      <c r="B354" s="200" t="s">
        <v>666</v>
      </c>
      <c r="C354" s="133">
        <v>3106903</v>
      </c>
      <c r="D354" s="133">
        <v>0</v>
      </c>
    </row>
    <row r="355" spans="2:4">
      <c r="B355" s="201" t="s">
        <v>3674</v>
      </c>
      <c r="C355" s="133">
        <v>0</v>
      </c>
      <c r="D355" s="133">
        <v>1990341.6</v>
      </c>
    </row>
    <row r="356" spans="2:4">
      <c r="B356" s="200" t="s">
        <v>3673</v>
      </c>
      <c r="C356" s="133">
        <v>0</v>
      </c>
      <c r="D356" s="133">
        <v>1990341.6</v>
      </c>
    </row>
    <row r="357" spans="2:4">
      <c r="B357" s="201" t="s">
        <v>330</v>
      </c>
      <c r="C357" s="133">
        <v>9185398</v>
      </c>
      <c r="D357" s="133">
        <v>0</v>
      </c>
    </row>
    <row r="358" spans="2:4">
      <c r="B358" s="200" t="s">
        <v>667</v>
      </c>
      <c r="C358" s="133">
        <v>9185398</v>
      </c>
      <c r="D358" s="133">
        <v>0</v>
      </c>
    </row>
    <row r="359" spans="2:4">
      <c r="B359" s="201" t="s">
        <v>2144</v>
      </c>
      <c r="C359" s="133">
        <v>12576962</v>
      </c>
      <c r="D359" s="133">
        <v>2822494.05</v>
      </c>
    </row>
    <row r="360" spans="2:4">
      <c r="B360" s="200" t="s">
        <v>2145</v>
      </c>
      <c r="C360" s="133">
        <v>12576962</v>
      </c>
      <c r="D360" s="133">
        <v>2822494.05</v>
      </c>
    </row>
    <row r="361" spans="2:4">
      <c r="B361" s="201" t="s">
        <v>2146</v>
      </c>
      <c r="C361" s="133">
        <v>4802120</v>
      </c>
      <c r="D361" s="133">
        <v>1066744.44</v>
      </c>
    </row>
    <row r="362" spans="2:4">
      <c r="B362" s="200" t="s">
        <v>2147</v>
      </c>
      <c r="C362" s="133">
        <v>4802120</v>
      </c>
      <c r="D362" s="133">
        <v>1066744.44</v>
      </c>
    </row>
    <row r="363" spans="2:4">
      <c r="B363" s="201" t="s">
        <v>2148</v>
      </c>
      <c r="C363" s="133">
        <v>21904546</v>
      </c>
      <c r="D363" s="133">
        <v>5115148.76</v>
      </c>
    </row>
    <row r="364" spans="2:4">
      <c r="B364" s="200" t="s">
        <v>2149</v>
      </c>
      <c r="C364" s="133">
        <v>21904546</v>
      </c>
      <c r="D364" s="133">
        <v>5115148.76</v>
      </c>
    </row>
    <row r="365" spans="2:4">
      <c r="B365" s="201" t="s">
        <v>2150</v>
      </c>
      <c r="C365" s="133">
        <v>21904546</v>
      </c>
      <c r="D365" s="133">
        <v>4881402.83</v>
      </c>
    </row>
    <row r="366" spans="2:4">
      <c r="B366" s="200" t="s">
        <v>2151</v>
      </c>
      <c r="C366" s="133">
        <v>21904546</v>
      </c>
      <c r="D366" s="133">
        <v>4881402.83</v>
      </c>
    </row>
    <row r="367" spans="2:4">
      <c r="B367" s="201" t="s">
        <v>2152</v>
      </c>
      <c r="C367" s="133">
        <v>4802120</v>
      </c>
      <c r="D367" s="133">
        <v>1147209.83</v>
      </c>
    </row>
    <row r="368" spans="2:4">
      <c r="B368" s="200" t="s">
        <v>2153</v>
      </c>
      <c r="C368" s="133">
        <v>4802120</v>
      </c>
      <c r="D368" s="133">
        <v>1147209.83</v>
      </c>
    </row>
    <row r="369" spans="2:4">
      <c r="B369" s="201" t="s">
        <v>2154</v>
      </c>
      <c r="C369" s="133">
        <v>11289410</v>
      </c>
      <c r="D369" s="133">
        <v>2520504.38</v>
      </c>
    </row>
    <row r="370" spans="2:4">
      <c r="B370" s="200" t="s">
        <v>2155</v>
      </c>
      <c r="C370" s="133">
        <v>11289410</v>
      </c>
      <c r="D370" s="133">
        <v>2520504.38</v>
      </c>
    </row>
    <row r="371" spans="2:4">
      <c r="B371" s="201" t="s">
        <v>2156</v>
      </c>
      <c r="C371" s="133">
        <v>21904546</v>
      </c>
      <c r="D371" s="133">
        <v>0</v>
      </c>
    </row>
    <row r="372" spans="2:4">
      <c r="B372" s="200" t="s">
        <v>2157</v>
      </c>
      <c r="C372" s="133">
        <v>21904546</v>
      </c>
      <c r="D372" s="133">
        <v>0</v>
      </c>
    </row>
    <row r="373" spans="2:4">
      <c r="B373" s="201" t="s">
        <v>2735</v>
      </c>
      <c r="C373" s="133">
        <v>11289410</v>
      </c>
      <c r="D373" s="133">
        <v>0</v>
      </c>
    </row>
    <row r="374" spans="2:4">
      <c r="B374" s="200" t="s">
        <v>2158</v>
      </c>
      <c r="C374" s="133">
        <v>11289410</v>
      </c>
      <c r="D374" s="133">
        <v>0</v>
      </c>
    </row>
    <row r="375" spans="2:4">
      <c r="B375" s="201" t="s">
        <v>331</v>
      </c>
      <c r="C375" s="133">
        <v>142958695</v>
      </c>
      <c r="D375" s="133">
        <v>98052409.989999995</v>
      </c>
    </row>
    <row r="376" spans="2:4">
      <c r="B376" s="200" t="s">
        <v>668</v>
      </c>
      <c r="C376" s="133">
        <v>142958695</v>
      </c>
      <c r="D376" s="133">
        <v>98052409.989999995</v>
      </c>
    </row>
    <row r="377" spans="2:4">
      <c r="B377" s="201" t="s">
        <v>2159</v>
      </c>
      <c r="C377" s="133">
        <v>6779437</v>
      </c>
      <c r="D377" s="133">
        <v>0</v>
      </c>
    </row>
    <row r="378" spans="2:4">
      <c r="B378" s="200" t="s">
        <v>2160</v>
      </c>
      <c r="C378" s="133">
        <v>6779437</v>
      </c>
      <c r="D378" s="133">
        <v>0</v>
      </c>
    </row>
    <row r="379" spans="2:4">
      <c r="B379" s="201" t="s">
        <v>2161</v>
      </c>
      <c r="C379" s="133">
        <v>12576962</v>
      </c>
      <c r="D379" s="133">
        <v>0</v>
      </c>
    </row>
    <row r="380" spans="2:4">
      <c r="B380" s="200" t="s">
        <v>2162</v>
      </c>
      <c r="C380" s="133">
        <v>12576962</v>
      </c>
      <c r="D380" s="133">
        <v>0</v>
      </c>
    </row>
    <row r="381" spans="2:4">
      <c r="B381" s="201" t="s">
        <v>2736</v>
      </c>
      <c r="C381" s="133">
        <v>12576962</v>
      </c>
      <c r="D381" s="133">
        <v>0</v>
      </c>
    </row>
    <row r="382" spans="2:4">
      <c r="B382" s="200" t="s">
        <v>2163</v>
      </c>
      <c r="C382" s="133">
        <v>12576962</v>
      </c>
      <c r="D382" s="133">
        <v>0</v>
      </c>
    </row>
    <row r="383" spans="2:4">
      <c r="B383" s="201" t="s">
        <v>2164</v>
      </c>
      <c r="C383" s="133">
        <v>12576962</v>
      </c>
      <c r="D383" s="133">
        <v>2829816.16</v>
      </c>
    </row>
    <row r="384" spans="2:4">
      <c r="B384" s="200" t="s">
        <v>2165</v>
      </c>
      <c r="C384" s="133">
        <v>12576962</v>
      </c>
      <c r="D384" s="133">
        <v>2829816.16</v>
      </c>
    </row>
    <row r="385" spans="2:4">
      <c r="B385" s="201" t="s">
        <v>3998</v>
      </c>
      <c r="C385" s="133">
        <v>0</v>
      </c>
      <c r="D385" s="133">
        <v>0</v>
      </c>
    </row>
    <row r="386" spans="2:4">
      <c r="B386" s="200" t="s">
        <v>3997</v>
      </c>
      <c r="C386" s="133">
        <v>0</v>
      </c>
      <c r="D386" s="133">
        <v>0</v>
      </c>
    </row>
    <row r="387" spans="2:4">
      <c r="B387" s="201" t="s">
        <v>3996</v>
      </c>
      <c r="C387" s="133">
        <v>0</v>
      </c>
      <c r="D387" s="133">
        <v>0</v>
      </c>
    </row>
    <row r="388" spans="2:4">
      <c r="B388" s="200" t="s">
        <v>3995</v>
      </c>
      <c r="C388" s="133">
        <v>0</v>
      </c>
      <c r="D388" s="133">
        <v>0</v>
      </c>
    </row>
    <row r="389" spans="2:4">
      <c r="B389" s="201" t="s">
        <v>3994</v>
      </c>
      <c r="C389" s="133">
        <v>0</v>
      </c>
      <c r="D389" s="133">
        <v>0</v>
      </c>
    </row>
    <row r="390" spans="2:4">
      <c r="B390" s="200" t="s">
        <v>3993</v>
      </c>
      <c r="C390" s="133">
        <v>0</v>
      </c>
      <c r="D390" s="133">
        <v>0</v>
      </c>
    </row>
    <row r="391" spans="2:4">
      <c r="B391" s="201" t="s">
        <v>3992</v>
      </c>
      <c r="C391" s="133">
        <v>0</v>
      </c>
      <c r="D391" s="133">
        <v>0</v>
      </c>
    </row>
    <row r="392" spans="2:4">
      <c r="B392" s="200" t="s">
        <v>3991</v>
      </c>
      <c r="C392" s="133">
        <v>0</v>
      </c>
      <c r="D392" s="133">
        <v>0</v>
      </c>
    </row>
    <row r="393" spans="2:4">
      <c r="B393" s="201" t="s">
        <v>3990</v>
      </c>
      <c r="C393" s="133">
        <v>0</v>
      </c>
      <c r="D393" s="133">
        <v>0</v>
      </c>
    </row>
    <row r="394" spans="2:4">
      <c r="B394" s="200" t="s">
        <v>3989</v>
      </c>
      <c r="C394" s="133">
        <v>0</v>
      </c>
      <c r="D394" s="133">
        <v>0</v>
      </c>
    </row>
    <row r="395" spans="2:4">
      <c r="B395" s="201" t="s">
        <v>332</v>
      </c>
      <c r="C395" s="133">
        <v>402104</v>
      </c>
      <c r="D395" s="133">
        <v>0</v>
      </c>
    </row>
    <row r="396" spans="2:4">
      <c r="B396" s="200" t="s">
        <v>669</v>
      </c>
      <c r="C396" s="133">
        <v>402104</v>
      </c>
      <c r="D396" s="133">
        <v>0</v>
      </c>
    </row>
    <row r="397" spans="2:4">
      <c r="B397" s="201" t="s">
        <v>2737</v>
      </c>
      <c r="C397" s="133">
        <v>68254708</v>
      </c>
      <c r="D397" s="133">
        <v>31285773.07</v>
      </c>
    </row>
    <row r="398" spans="2:4">
      <c r="B398" s="200" t="s">
        <v>2598</v>
      </c>
      <c r="C398" s="133">
        <v>68254708</v>
      </c>
      <c r="D398" s="133">
        <v>31285773.07</v>
      </c>
    </row>
    <row r="399" spans="2:4">
      <c r="B399" s="201" t="s">
        <v>2599</v>
      </c>
      <c r="C399" s="133">
        <v>17816413</v>
      </c>
      <c r="D399" s="133">
        <v>9716259</v>
      </c>
    </row>
    <row r="400" spans="2:4">
      <c r="B400" s="200" t="s">
        <v>2600</v>
      </c>
      <c r="C400" s="133">
        <v>17816413</v>
      </c>
      <c r="D400" s="133">
        <v>9716259</v>
      </c>
    </row>
    <row r="401" spans="2:4">
      <c r="B401" s="201" t="s">
        <v>333</v>
      </c>
      <c r="C401" s="133">
        <v>1504759</v>
      </c>
      <c r="D401" s="133">
        <v>980291.3</v>
      </c>
    </row>
    <row r="402" spans="2:4">
      <c r="B402" s="200" t="s">
        <v>670</v>
      </c>
      <c r="C402" s="133">
        <v>1504759</v>
      </c>
      <c r="D402" s="133">
        <v>980291.3</v>
      </c>
    </row>
    <row r="403" spans="2:4">
      <c r="B403" s="201" t="s">
        <v>1071</v>
      </c>
      <c r="C403" s="133">
        <v>33430878</v>
      </c>
      <c r="D403" s="133">
        <v>11151017.84</v>
      </c>
    </row>
    <row r="404" spans="2:4">
      <c r="B404" s="200" t="s">
        <v>1072</v>
      </c>
      <c r="C404" s="133">
        <v>33430878</v>
      </c>
      <c r="D404" s="133">
        <v>11151017.84</v>
      </c>
    </row>
    <row r="405" spans="2:4">
      <c r="B405" s="201" t="s">
        <v>3672</v>
      </c>
      <c r="C405" s="133">
        <v>0</v>
      </c>
      <c r="D405" s="133">
        <v>0</v>
      </c>
    </row>
    <row r="406" spans="2:4">
      <c r="B406" s="200" t="s">
        <v>3671</v>
      </c>
      <c r="C406" s="133">
        <v>0</v>
      </c>
      <c r="D406" s="133">
        <v>0</v>
      </c>
    </row>
    <row r="407" spans="2:4">
      <c r="B407" s="202" t="s">
        <v>283</v>
      </c>
      <c r="C407" s="135">
        <v>0</v>
      </c>
      <c r="D407" s="135">
        <v>34237328</v>
      </c>
    </row>
    <row r="408" spans="2:4">
      <c r="B408" s="201" t="s">
        <v>3591</v>
      </c>
      <c r="C408" s="133">
        <v>0</v>
      </c>
      <c r="D408" s="133">
        <v>34237328</v>
      </c>
    </row>
    <row r="409" spans="2:4">
      <c r="B409" s="200" t="s">
        <v>3590</v>
      </c>
      <c r="C409" s="133">
        <v>0</v>
      </c>
      <c r="D409" s="133">
        <v>34237328</v>
      </c>
    </row>
    <row r="410" spans="2:4">
      <c r="B410" s="202" t="s">
        <v>298</v>
      </c>
      <c r="C410" s="135">
        <v>0</v>
      </c>
      <c r="D410" s="135">
        <v>24508557.59</v>
      </c>
    </row>
    <row r="411" spans="2:4">
      <c r="B411" s="201" t="s">
        <v>3670</v>
      </c>
      <c r="C411" s="133">
        <v>0</v>
      </c>
      <c r="D411" s="133">
        <v>24508557.59</v>
      </c>
    </row>
    <row r="412" spans="2:4">
      <c r="B412" s="200" t="s">
        <v>3669</v>
      </c>
      <c r="C412" s="133">
        <v>0</v>
      </c>
      <c r="D412" s="133">
        <v>24508557.59</v>
      </c>
    </row>
    <row r="413" spans="2:4">
      <c r="B413" s="202" t="s">
        <v>284</v>
      </c>
      <c r="C413" s="135">
        <v>223684296</v>
      </c>
      <c r="D413" s="135">
        <v>134554504.12</v>
      </c>
    </row>
    <row r="414" spans="2:4">
      <c r="B414" s="201" t="s">
        <v>327</v>
      </c>
      <c r="C414" s="133">
        <v>223684296</v>
      </c>
      <c r="D414" s="133">
        <v>134554504.12</v>
      </c>
    </row>
    <row r="415" spans="2:4">
      <c r="B415" s="200" t="s">
        <v>3414</v>
      </c>
      <c r="C415" s="133">
        <v>223684296</v>
      </c>
      <c r="D415" s="133">
        <v>134554504.12</v>
      </c>
    </row>
    <row r="416" spans="2:4">
      <c r="B416" s="203" t="s">
        <v>286</v>
      </c>
      <c r="C416" s="133">
        <v>948369693</v>
      </c>
      <c r="D416" s="133">
        <v>360596364.61000001</v>
      </c>
    </row>
    <row r="417" spans="2:4">
      <c r="B417" s="202" t="s">
        <v>281</v>
      </c>
      <c r="C417" s="135">
        <v>667576710</v>
      </c>
      <c r="D417" s="135">
        <v>184032082.93000001</v>
      </c>
    </row>
    <row r="418" spans="2:4">
      <c r="B418" s="201" t="s">
        <v>334</v>
      </c>
      <c r="C418" s="133">
        <v>7441709</v>
      </c>
      <c r="D418" s="133">
        <v>0</v>
      </c>
    </row>
    <row r="419" spans="2:4">
      <c r="B419" s="200" t="s">
        <v>671</v>
      </c>
      <c r="C419" s="133">
        <v>7441709</v>
      </c>
      <c r="D419" s="133">
        <v>0</v>
      </c>
    </row>
    <row r="420" spans="2:4">
      <c r="B420" s="201" t="s">
        <v>2738</v>
      </c>
      <c r="C420" s="133">
        <v>15235193</v>
      </c>
      <c r="D420" s="133">
        <v>8000000</v>
      </c>
    </row>
    <row r="421" spans="2:4">
      <c r="B421" s="200" t="s">
        <v>2601</v>
      </c>
      <c r="C421" s="133">
        <v>15235193</v>
      </c>
      <c r="D421" s="133">
        <v>8000000</v>
      </c>
    </row>
    <row r="422" spans="2:4">
      <c r="B422" s="201" t="s">
        <v>2739</v>
      </c>
      <c r="C422" s="133">
        <v>10000000</v>
      </c>
      <c r="D422" s="133">
        <v>4542455.38</v>
      </c>
    </row>
    <row r="423" spans="2:4">
      <c r="B423" s="200" t="s">
        <v>1005</v>
      </c>
      <c r="C423" s="133">
        <v>10000000</v>
      </c>
      <c r="D423" s="133">
        <v>4542455.38</v>
      </c>
    </row>
    <row r="424" spans="2:4">
      <c r="B424" s="201" t="s">
        <v>335</v>
      </c>
      <c r="C424" s="133">
        <v>11834423</v>
      </c>
      <c r="D424" s="133">
        <v>7919047.0300000003</v>
      </c>
    </row>
    <row r="425" spans="2:4">
      <c r="B425" s="200" t="s">
        <v>672</v>
      </c>
      <c r="C425" s="133">
        <v>11834423</v>
      </c>
      <c r="D425" s="133">
        <v>7919047.0300000003</v>
      </c>
    </row>
    <row r="426" spans="2:4">
      <c r="B426" s="201" t="s">
        <v>2740</v>
      </c>
      <c r="C426" s="133">
        <v>33937524</v>
      </c>
      <c r="D426" s="133">
        <v>19440776.689999998</v>
      </c>
    </row>
    <row r="427" spans="2:4">
      <c r="B427" s="200" t="s">
        <v>2602</v>
      </c>
      <c r="C427" s="133">
        <v>33937524</v>
      </c>
      <c r="D427" s="133">
        <v>19440776.689999998</v>
      </c>
    </row>
    <row r="428" spans="2:4">
      <c r="B428" s="201" t="s">
        <v>2741</v>
      </c>
      <c r="C428" s="133">
        <v>10000000</v>
      </c>
      <c r="D428" s="133">
        <v>8550034.6899999995</v>
      </c>
    </row>
    <row r="429" spans="2:4">
      <c r="B429" s="200" t="s">
        <v>1006</v>
      </c>
      <c r="C429" s="133">
        <v>10000000</v>
      </c>
      <c r="D429" s="133">
        <v>4007159.38</v>
      </c>
    </row>
    <row r="430" spans="2:4">
      <c r="B430" s="200" t="s">
        <v>3589</v>
      </c>
      <c r="C430" s="133">
        <v>0</v>
      </c>
      <c r="D430" s="133">
        <v>4542875.3099999996</v>
      </c>
    </row>
    <row r="431" spans="2:4">
      <c r="B431" s="201" t="s">
        <v>336</v>
      </c>
      <c r="C431" s="133">
        <v>28339230</v>
      </c>
      <c r="D431" s="133">
        <v>0</v>
      </c>
    </row>
    <row r="432" spans="2:4">
      <c r="B432" s="200" t="s">
        <v>673</v>
      </c>
      <c r="C432" s="133">
        <v>28339230</v>
      </c>
      <c r="D432" s="133">
        <v>0</v>
      </c>
    </row>
    <row r="433" spans="2:4">
      <c r="B433" s="201" t="s">
        <v>337</v>
      </c>
      <c r="C433" s="133">
        <v>21792574</v>
      </c>
      <c r="D433" s="133">
        <v>0</v>
      </c>
    </row>
    <row r="434" spans="2:4">
      <c r="B434" s="200" t="s">
        <v>674</v>
      </c>
      <c r="C434" s="133">
        <v>21792574</v>
      </c>
      <c r="D434" s="133">
        <v>0</v>
      </c>
    </row>
    <row r="435" spans="2:4">
      <c r="B435" s="201" t="s">
        <v>1158</v>
      </c>
      <c r="C435" s="133">
        <v>6606206</v>
      </c>
      <c r="D435" s="133">
        <v>0</v>
      </c>
    </row>
    <row r="436" spans="2:4">
      <c r="B436" s="200" t="s">
        <v>1159</v>
      </c>
      <c r="C436" s="133">
        <v>6606206</v>
      </c>
      <c r="D436" s="133">
        <v>0</v>
      </c>
    </row>
    <row r="437" spans="2:4">
      <c r="B437" s="201" t="s">
        <v>1160</v>
      </c>
      <c r="C437" s="133">
        <v>11116179</v>
      </c>
      <c r="D437" s="133">
        <v>0</v>
      </c>
    </row>
    <row r="438" spans="2:4">
      <c r="B438" s="200" t="s">
        <v>1161</v>
      </c>
      <c r="C438" s="133">
        <v>11116179</v>
      </c>
      <c r="D438" s="133">
        <v>0</v>
      </c>
    </row>
    <row r="439" spans="2:4">
      <c r="B439" s="201" t="s">
        <v>1162</v>
      </c>
      <c r="C439" s="133">
        <v>11116179</v>
      </c>
      <c r="D439" s="133">
        <v>0</v>
      </c>
    </row>
    <row r="440" spans="2:4">
      <c r="B440" s="200" t="s">
        <v>1163</v>
      </c>
      <c r="C440" s="133">
        <v>11116179</v>
      </c>
      <c r="D440" s="133">
        <v>0</v>
      </c>
    </row>
    <row r="441" spans="2:4">
      <c r="B441" s="201" t="s">
        <v>1164</v>
      </c>
      <c r="C441" s="133">
        <v>11116179</v>
      </c>
      <c r="D441" s="133">
        <v>0</v>
      </c>
    </row>
    <row r="442" spans="2:4">
      <c r="B442" s="200" t="s">
        <v>1165</v>
      </c>
      <c r="C442" s="133">
        <v>11116179</v>
      </c>
      <c r="D442" s="133">
        <v>0</v>
      </c>
    </row>
    <row r="443" spans="2:4">
      <c r="B443" s="201" t="s">
        <v>1166</v>
      </c>
      <c r="C443" s="133">
        <v>12403731</v>
      </c>
      <c r="D443" s="133">
        <v>0</v>
      </c>
    </row>
    <row r="444" spans="2:4">
      <c r="B444" s="200" t="s">
        <v>1167</v>
      </c>
      <c r="C444" s="133">
        <v>12403731</v>
      </c>
      <c r="D444" s="133">
        <v>0</v>
      </c>
    </row>
    <row r="445" spans="2:4">
      <c r="B445" s="201" t="s">
        <v>1168</v>
      </c>
      <c r="C445" s="133">
        <v>4628889</v>
      </c>
      <c r="D445" s="133">
        <v>0</v>
      </c>
    </row>
    <row r="446" spans="2:4">
      <c r="B446" s="200" t="s">
        <v>1169</v>
      </c>
      <c r="C446" s="133">
        <v>4628889</v>
      </c>
      <c r="D446" s="133">
        <v>0</v>
      </c>
    </row>
    <row r="447" spans="2:4">
      <c r="B447" s="201" t="s">
        <v>1170</v>
      </c>
      <c r="C447" s="133">
        <v>4628889</v>
      </c>
      <c r="D447" s="133">
        <v>0</v>
      </c>
    </row>
    <row r="448" spans="2:4">
      <c r="B448" s="200" t="s">
        <v>1171</v>
      </c>
      <c r="C448" s="133">
        <v>4628889</v>
      </c>
      <c r="D448" s="133">
        <v>0</v>
      </c>
    </row>
    <row r="449" spans="2:4">
      <c r="B449" s="201" t="s">
        <v>1172</v>
      </c>
      <c r="C449" s="133">
        <v>11116179</v>
      </c>
      <c r="D449" s="133">
        <v>0</v>
      </c>
    </row>
    <row r="450" spans="2:4">
      <c r="B450" s="200" t="s">
        <v>1173</v>
      </c>
      <c r="C450" s="133">
        <v>11116179</v>
      </c>
      <c r="D450" s="133">
        <v>0</v>
      </c>
    </row>
    <row r="451" spans="2:4">
      <c r="B451" s="201" t="s">
        <v>1174</v>
      </c>
      <c r="C451" s="133">
        <v>12403731</v>
      </c>
      <c r="D451" s="133">
        <v>0</v>
      </c>
    </row>
    <row r="452" spans="2:4">
      <c r="B452" s="200" t="s">
        <v>1175</v>
      </c>
      <c r="C452" s="133">
        <v>12403731</v>
      </c>
      <c r="D452" s="133">
        <v>0</v>
      </c>
    </row>
    <row r="453" spans="2:4">
      <c r="B453" s="201" t="s">
        <v>1416</v>
      </c>
      <c r="C453" s="133">
        <v>6779437</v>
      </c>
      <c r="D453" s="133">
        <v>1539961.66</v>
      </c>
    </row>
    <row r="454" spans="2:4">
      <c r="B454" s="200" t="s">
        <v>1417</v>
      </c>
      <c r="C454" s="133">
        <v>6779437</v>
      </c>
      <c r="D454" s="133">
        <v>1539961.66</v>
      </c>
    </row>
    <row r="455" spans="2:4">
      <c r="B455" s="201" t="s">
        <v>2742</v>
      </c>
      <c r="C455" s="133">
        <v>11289410</v>
      </c>
      <c r="D455" s="133">
        <v>2482056.9500000002</v>
      </c>
    </row>
    <row r="456" spans="2:4">
      <c r="B456" s="200" t="s">
        <v>1418</v>
      </c>
      <c r="C456" s="133">
        <v>11289410</v>
      </c>
      <c r="D456" s="133">
        <v>2482056.9500000002</v>
      </c>
    </row>
    <row r="457" spans="2:4">
      <c r="B457" s="201" t="s">
        <v>338</v>
      </c>
      <c r="C457" s="133">
        <v>12204671</v>
      </c>
      <c r="D457" s="133">
        <v>10000000</v>
      </c>
    </row>
    <row r="458" spans="2:4">
      <c r="B458" s="200" t="s">
        <v>675</v>
      </c>
      <c r="C458" s="133">
        <v>12204671</v>
      </c>
      <c r="D458" s="133">
        <v>10000000</v>
      </c>
    </row>
    <row r="459" spans="2:4">
      <c r="B459" s="201" t="s">
        <v>2743</v>
      </c>
      <c r="C459" s="133">
        <v>11289410</v>
      </c>
      <c r="D459" s="133">
        <v>2540104.1800000002</v>
      </c>
    </row>
    <row r="460" spans="2:4">
      <c r="B460" s="200" t="s">
        <v>1419</v>
      </c>
      <c r="C460" s="133">
        <v>11289410</v>
      </c>
      <c r="D460" s="133">
        <v>2540104.1800000002</v>
      </c>
    </row>
    <row r="461" spans="2:4">
      <c r="B461" s="201" t="s">
        <v>982</v>
      </c>
      <c r="C461" s="133">
        <v>10896287</v>
      </c>
      <c r="D461" s="133">
        <v>0</v>
      </c>
    </row>
    <row r="462" spans="2:4">
      <c r="B462" s="200" t="s">
        <v>983</v>
      </c>
      <c r="C462" s="133">
        <v>10896287</v>
      </c>
      <c r="D462" s="133">
        <v>0</v>
      </c>
    </row>
    <row r="463" spans="2:4">
      <c r="B463" s="201" t="s">
        <v>2744</v>
      </c>
      <c r="C463" s="133">
        <v>11289410</v>
      </c>
      <c r="D463" s="133">
        <v>2540104.19</v>
      </c>
    </row>
    <row r="464" spans="2:4">
      <c r="B464" s="200" t="s">
        <v>1420</v>
      </c>
      <c r="C464" s="133">
        <v>11289410</v>
      </c>
      <c r="D464" s="133">
        <v>2540104.19</v>
      </c>
    </row>
    <row r="465" spans="2:4">
      <c r="B465" s="201" t="s">
        <v>339</v>
      </c>
      <c r="C465" s="133">
        <v>14249504</v>
      </c>
      <c r="D465" s="133">
        <v>12252867.970000001</v>
      </c>
    </row>
    <row r="466" spans="2:4">
      <c r="B466" s="200" t="s">
        <v>676</v>
      </c>
      <c r="C466" s="133">
        <v>14249504</v>
      </c>
      <c r="D466" s="133">
        <v>12252867.970000001</v>
      </c>
    </row>
    <row r="467" spans="2:4">
      <c r="B467" s="201" t="s">
        <v>1421</v>
      </c>
      <c r="C467" s="133">
        <v>11289410</v>
      </c>
      <c r="D467" s="133">
        <v>2540104.19</v>
      </c>
    </row>
    <row r="468" spans="2:4">
      <c r="B468" s="200" t="s">
        <v>1422</v>
      </c>
      <c r="C468" s="133">
        <v>11289410</v>
      </c>
      <c r="D468" s="133">
        <v>2540104.19</v>
      </c>
    </row>
    <row r="469" spans="2:4">
      <c r="B469" s="201" t="s">
        <v>1423</v>
      </c>
      <c r="C469" s="133">
        <v>11289410</v>
      </c>
      <c r="D469" s="133">
        <v>2540104.19</v>
      </c>
    </row>
    <row r="470" spans="2:4">
      <c r="B470" s="200" t="s">
        <v>1424</v>
      </c>
      <c r="C470" s="133">
        <v>11289410</v>
      </c>
      <c r="D470" s="133">
        <v>2540104.19</v>
      </c>
    </row>
    <row r="471" spans="2:4">
      <c r="B471" s="201" t="s">
        <v>2745</v>
      </c>
      <c r="C471" s="133">
        <v>4802120</v>
      </c>
      <c r="D471" s="133">
        <v>0</v>
      </c>
    </row>
    <row r="472" spans="2:4">
      <c r="B472" s="200" t="s">
        <v>1425</v>
      </c>
      <c r="C472" s="133">
        <v>4802120</v>
      </c>
      <c r="D472" s="133">
        <v>0</v>
      </c>
    </row>
    <row r="473" spans="2:4">
      <c r="B473" s="201" t="s">
        <v>340</v>
      </c>
      <c r="C473" s="133">
        <v>10203084</v>
      </c>
      <c r="D473" s="133">
        <v>9069912.5300000012</v>
      </c>
    </row>
    <row r="474" spans="2:4">
      <c r="B474" s="200" t="s">
        <v>677</v>
      </c>
      <c r="C474" s="133">
        <v>10203084</v>
      </c>
      <c r="D474" s="133">
        <v>9069912.5300000012</v>
      </c>
    </row>
    <row r="475" spans="2:4">
      <c r="B475" s="201" t="s">
        <v>1426</v>
      </c>
      <c r="C475" s="133">
        <v>11289410</v>
      </c>
      <c r="D475" s="133">
        <v>0</v>
      </c>
    </row>
    <row r="476" spans="2:4">
      <c r="B476" s="200" t="s">
        <v>1427</v>
      </c>
      <c r="C476" s="133">
        <v>11289410</v>
      </c>
      <c r="D476" s="133">
        <v>0</v>
      </c>
    </row>
    <row r="477" spans="2:4">
      <c r="B477" s="201" t="s">
        <v>2746</v>
      </c>
      <c r="C477" s="133">
        <v>4802120</v>
      </c>
      <c r="D477" s="133">
        <v>0</v>
      </c>
    </row>
    <row r="478" spans="2:4">
      <c r="B478" s="200" t="s">
        <v>1428</v>
      </c>
      <c r="C478" s="133">
        <v>4802120</v>
      </c>
      <c r="D478" s="133">
        <v>0</v>
      </c>
    </row>
    <row r="479" spans="2:4">
      <c r="B479" s="201" t="s">
        <v>341</v>
      </c>
      <c r="C479" s="133">
        <v>32892022</v>
      </c>
      <c r="D479" s="133">
        <v>0</v>
      </c>
    </row>
    <row r="480" spans="2:4">
      <c r="B480" s="200" t="s">
        <v>678</v>
      </c>
      <c r="C480" s="133">
        <v>32892022</v>
      </c>
      <c r="D480" s="133">
        <v>0</v>
      </c>
    </row>
    <row r="481" spans="2:4">
      <c r="B481" s="201" t="s">
        <v>2747</v>
      </c>
      <c r="C481" s="133">
        <v>6779437</v>
      </c>
      <c r="D481" s="133">
        <v>0</v>
      </c>
    </row>
    <row r="482" spans="2:4">
      <c r="B482" s="200" t="s">
        <v>1429</v>
      </c>
      <c r="C482" s="133">
        <v>6779437</v>
      </c>
      <c r="D482" s="133">
        <v>0</v>
      </c>
    </row>
    <row r="483" spans="2:4">
      <c r="B483" s="201" t="s">
        <v>2166</v>
      </c>
      <c r="C483" s="133">
        <v>21792574</v>
      </c>
      <c r="D483" s="133">
        <v>0</v>
      </c>
    </row>
    <row r="484" spans="2:4">
      <c r="B484" s="200" t="s">
        <v>2167</v>
      </c>
      <c r="C484" s="133">
        <v>21792574</v>
      </c>
      <c r="D484" s="133">
        <v>0</v>
      </c>
    </row>
    <row r="485" spans="2:4">
      <c r="B485" s="201" t="s">
        <v>1430</v>
      </c>
      <c r="C485" s="133">
        <v>12576962</v>
      </c>
      <c r="D485" s="133">
        <v>0</v>
      </c>
    </row>
    <row r="486" spans="2:4">
      <c r="B486" s="200" t="s">
        <v>1431</v>
      </c>
      <c r="C486" s="133">
        <v>12576962</v>
      </c>
      <c r="D486" s="133">
        <v>0</v>
      </c>
    </row>
    <row r="487" spans="2:4">
      <c r="B487" s="201" t="s">
        <v>342</v>
      </c>
      <c r="C487" s="133">
        <v>56668645</v>
      </c>
      <c r="D487" s="133">
        <v>45067739</v>
      </c>
    </row>
    <row r="488" spans="2:4">
      <c r="B488" s="200" t="s">
        <v>679</v>
      </c>
      <c r="C488" s="133">
        <v>56668645</v>
      </c>
      <c r="D488" s="133">
        <v>45067739</v>
      </c>
    </row>
    <row r="489" spans="2:4">
      <c r="B489" s="200" t="s">
        <v>4164</v>
      </c>
      <c r="C489" s="133">
        <v>0</v>
      </c>
      <c r="D489" s="133">
        <v>0</v>
      </c>
    </row>
    <row r="490" spans="2:4">
      <c r="B490" s="201" t="s">
        <v>343</v>
      </c>
      <c r="C490" s="133">
        <v>86721396</v>
      </c>
      <c r="D490" s="133">
        <v>20728401.579999998</v>
      </c>
    </row>
    <row r="491" spans="2:4">
      <c r="B491" s="200" t="s">
        <v>680</v>
      </c>
      <c r="C491" s="133">
        <v>74143721</v>
      </c>
      <c r="D491" s="133">
        <v>0</v>
      </c>
    </row>
    <row r="492" spans="2:4">
      <c r="B492" s="200" t="s">
        <v>681</v>
      </c>
      <c r="C492" s="133">
        <v>6797056</v>
      </c>
      <c r="D492" s="133">
        <v>6251910</v>
      </c>
    </row>
    <row r="493" spans="2:4">
      <c r="B493" s="200" t="s">
        <v>3050</v>
      </c>
      <c r="C493" s="133">
        <v>5780619</v>
      </c>
      <c r="D493" s="133">
        <v>14476491.58</v>
      </c>
    </row>
    <row r="494" spans="2:4">
      <c r="B494" s="201" t="s">
        <v>2748</v>
      </c>
      <c r="C494" s="133">
        <v>82008</v>
      </c>
      <c r="D494" s="133">
        <v>0</v>
      </c>
    </row>
    <row r="495" spans="2:4">
      <c r="B495" s="200" t="s">
        <v>681</v>
      </c>
      <c r="C495" s="133">
        <v>82008</v>
      </c>
      <c r="D495" s="133">
        <v>0</v>
      </c>
    </row>
    <row r="496" spans="2:4">
      <c r="B496" s="201" t="s">
        <v>344</v>
      </c>
      <c r="C496" s="133">
        <v>20216062</v>
      </c>
      <c r="D496" s="133">
        <v>0</v>
      </c>
    </row>
    <row r="497" spans="2:4">
      <c r="B497" s="200" t="s">
        <v>682</v>
      </c>
      <c r="C497" s="133">
        <v>20216062</v>
      </c>
      <c r="D497" s="133">
        <v>0</v>
      </c>
    </row>
    <row r="498" spans="2:4">
      <c r="B498" s="201" t="s">
        <v>2749</v>
      </c>
      <c r="C498" s="133">
        <v>7819574</v>
      </c>
      <c r="D498" s="133">
        <v>0</v>
      </c>
    </row>
    <row r="499" spans="2:4">
      <c r="B499" s="200" t="s">
        <v>683</v>
      </c>
      <c r="C499" s="133">
        <v>7819574</v>
      </c>
      <c r="D499" s="133">
        <v>0</v>
      </c>
    </row>
    <row r="500" spans="2:4">
      <c r="B500" s="201" t="s">
        <v>2750</v>
      </c>
      <c r="C500" s="133">
        <v>15458511</v>
      </c>
      <c r="D500" s="133">
        <v>3699743</v>
      </c>
    </row>
    <row r="501" spans="2:4">
      <c r="B501" s="200" t="s">
        <v>684</v>
      </c>
      <c r="C501" s="133">
        <v>8857004</v>
      </c>
      <c r="D501" s="133">
        <v>3699743</v>
      </c>
    </row>
    <row r="502" spans="2:4">
      <c r="B502" s="200" t="s">
        <v>3083</v>
      </c>
      <c r="C502" s="133">
        <v>6601507</v>
      </c>
      <c r="D502" s="133">
        <v>0</v>
      </c>
    </row>
    <row r="503" spans="2:4">
      <c r="B503" s="201" t="s">
        <v>3084</v>
      </c>
      <c r="C503" s="133">
        <v>7473189</v>
      </c>
      <c r="D503" s="133">
        <v>0</v>
      </c>
    </row>
    <row r="504" spans="2:4">
      <c r="B504" s="200" t="s">
        <v>3085</v>
      </c>
      <c r="C504" s="133">
        <v>7473189</v>
      </c>
      <c r="D504" s="133">
        <v>0</v>
      </c>
    </row>
    <row r="505" spans="2:4">
      <c r="B505" s="201" t="s">
        <v>3086</v>
      </c>
      <c r="C505" s="133">
        <v>7477542</v>
      </c>
      <c r="D505" s="133">
        <v>0</v>
      </c>
    </row>
    <row r="506" spans="2:4">
      <c r="B506" s="200" t="s">
        <v>3087</v>
      </c>
      <c r="C506" s="133">
        <v>7477542</v>
      </c>
      <c r="D506" s="133">
        <v>0</v>
      </c>
    </row>
    <row r="507" spans="2:4">
      <c r="B507" s="201" t="s">
        <v>4163</v>
      </c>
      <c r="C507" s="133">
        <v>0</v>
      </c>
      <c r="D507" s="133">
        <v>0</v>
      </c>
    </row>
    <row r="508" spans="2:4">
      <c r="B508" s="200" t="s">
        <v>4162</v>
      </c>
      <c r="C508" s="133">
        <v>0</v>
      </c>
      <c r="D508" s="133">
        <v>0</v>
      </c>
    </row>
    <row r="509" spans="2:4">
      <c r="B509" s="201" t="s">
        <v>345</v>
      </c>
      <c r="C509" s="133">
        <v>15366806</v>
      </c>
      <c r="D509" s="133">
        <v>12948211.52</v>
      </c>
    </row>
    <row r="510" spans="2:4">
      <c r="B510" s="200" t="s">
        <v>685</v>
      </c>
      <c r="C510" s="133">
        <v>15366806</v>
      </c>
      <c r="D510" s="133">
        <v>12948211.52</v>
      </c>
    </row>
    <row r="511" spans="2:4">
      <c r="B511" s="201" t="s">
        <v>3988</v>
      </c>
      <c r="C511" s="133">
        <v>0</v>
      </c>
      <c r="D511" s="133">
        <v>0</v>
      </c>
    </row>
    <row r="512" spans="2:4">
      <c r="B512" s="200" t="s">
        <v>3987</v>
      </c>
      <c r="C512" s="133">
        <v>0</v>
      </c>
      <c r="D512" s="133">
        <v>0</v>
      </c>
    </row>
    <row r="513" spans="2:4">
      <c r="B513" s="201" t="s">
        <v>346</v>
      </c>
      <c r="C513" s="133">
        <v>9160677</v>
      </c>
      <c r="D513" s="133">
        <v>5951196</v>
      </c>
    </row>
    <row r="514" spans="2:4">
      <c r="B514" s="200" t="s">
        <v>686</v>
      </c>
      <c r="C514" s="133">
        <v>9160677</v>
      </c>
      <c r="D514" s="133">
        <v>5951196</v>
      </c>
    </row>
    <row r="515" spans="2:4">
      <c r="B515" s="201" t="s">
        <v>3986</v>
      </c>
      <c r="C515" s="133">
        <v>0</v>
      </c>
      <c r="D515" s="133">
        <v>0</v>
      </c>
    </row>
    <row r="516" spans="2:4">
      <c r="B516" s="200" t="s">
        <v>3985</v>
      </c>
      <c r="C516" s="133">
        <v>0</v>
      </c>
      <c r="D516" s="133">
        <v>0</v>
      </c>
    </row>
    <row r="517" spans="2:4">
      <c r="B517" s="201" t="s">
        <v>3984</v>
      </c>
      <c r="C517" s="133">
        <v>0</v>
      </c>
      <c r="D517" s="133">
        <v>0</v>
      </c>
    </row>
    <row r="518" spans="2:4">
      <c r="B518" s="200" t="s">
        <v>3983</v>
      </c>
      <c r="C518" s="133">
        <v>0</v>
      </c>
      <c r="D518" s="133">
        <v>0</v>
      </c>
    </row>
    <row r="519" spans="2:4">
      <c r="B519" s="201" t="s">
        <v>3982</v>
      </c>
      <c r="C519" s="133">
        <v>0</v>
      </c>
      <c r="D519" s="133">
        <v>0</v>
      </c>
    </row>
    <row r="520" spans="2:4">
      <c r="B520" s="200" t="s">
        <v>3981</v>
      </c>
      <c r="C520" s="133">
        <v>0</v>
      </c>
      <c r="D520" s="133">
        <v>0</v>
      </c>
    </row>
    <row r="521" spans="2:4">
      <c r="B521" s="201" t="s">
        <v>1073</v>
      </c>
      <c r="C521" s="133">
        <v>3343087</v>
      </c>
      <c r="D521" s="133">
        <v>0</v>
      </c>
    </row>
    <row r="522" spans="2:4">
      <c r="B522" s="200" t="s">
        <v>1074</v>
      </c>
      <c r="C522" s="133">
        <v>3343087</v>
      </c>
      <c r="D522" s="133">
        <v>0</v>
      </c>
    </row>
    <row r="523" spans="2:4">
      <c r="B523" s="201" t="s">
        <v>2983</v>
      </c>
      <c r="C523" s="133">
        <v>8357720</v>
      </c>
      <c r="D523" s="133">
        <v>0</v>
      </c>
    </row>
    <row r="524" spans="2:4">
      <c r="B524" s="200" t="s">
        <v>2984</v>
      </c>
      <c r="C524" s="133">
        <v>8357720</v>
      </c>
      <c r="D524" s="133">
        <v>0</v>
      </c>
    </row>
    <row r="525" spans="2:4">
      <c r="B525" s="201" t="s">
        <v>4161</v>
      </c>
      <c r="C525" s="133">
        <v>0</v>
      </c>
      <c r="D525" s="133">
        <v>1679262.18</v>
      </c>
    </row>
    <row r="526" spans="2:4">
      <c r="B526" s="200" t="s">
        <v>4160</v>
      </c>
      <c r="C526" s="133">
        <v>0</v>
      </c>
      <c r="D526" s="133">
        <v>1679262.18</v>
      </c>
    </row>
    <row r="527" spans="2:4">
      <c r="B527" s="201" t="s">
        <v>3415</v>
      </c>
      <c r="C527" s="133">
        <v>0</v>
      </c>
      <c r="D527" s="133">
        <v>0</v>
      </c>
    </row>
    <row r="528" spans="2:4">
      <c r="B528" s="200" t="s">
        <v>3416</v>
      </c>
      <c r="C528" s="133">
        <v>0</v>
      </c>
      <c r="D528" s="133">
        <v>0</v>
      </c>
    </row>
    <row r="529" spans="2:4">
      <c r="B529" s="201" t="s">
        <v>3417</v>
      </c>
      <c r="C529" s="133">
        <v>0</v>
      </c>
      <c r="D529" s="133">
        <v>0</v>
      </c>
    </row>
    <row r="530" spans="2:4">
      <c r="B530" s="200" t="s">
        <v>3418</v>
      </c>
      <c r="C530" s="133">
        <v>0</v>
      </c>
      <c r="D530" s="133">
        <v>0</v>
      </c>
    </row>
    <row r="531" spans="2:4">
      <c r="B531" s="201" t="s">
        <v>3419</v>
      </c>
      <c r="C531" s="133">
        <v>0</v>
      </c>
      <c r="D531" s="133">
        <v>0</v>
      </c>
    </row>
    <row r="532" spans="2:4">
      <c r="B532" s="200" t="s">
        <v>3420</v>
      </c>
      <c r="C532" s="133">
        <v>0</v>
      </c>
      <c r="D532" s="133">
        <v>0</v>
      </c>
    </row>
    <row r="533" spans="2:4">
      <c r="B533" s="201" t="s">
        <v>3421</v>
      </c>
      <c r="C533" s="133">
        <v>0</v>
      </c>
      <c r="D533" s="133">
        <v>0</v>
      </c>
    </row>
    <row r="534" spans="2:4">
      <c r="B534" s="200" t="s">
        <v>3422</v>
      </c>
      <c r="C534" s="133">
        <v>0</v>
      </c>
      <c r="D534" s="133">
        <v>0</v>
      </c>
    </row>
    <row r="535" spans="2:4">
      <c r="B535" s="202" t="s">
        <v>283</v>
      </c>
      <c r="C535" s="135">
        <v>18551684</v>
      </c>
      <c r="D535" s="135">
        <v>42733842.170000002</v>
      </c>
    </row>
    <row r="536" spans="2:4">
      <c r="B536" s="201" t="s">
        <v>3088</v>
      </c>
      <c r="C536" s="133">
        <v>1372434</v>
      </c>
      <c r="D536" s="133">
        <v>3036276.8800000004</v>
      </c>
    </row>
    <row r="537" spans="2:4">
      <c r="B537" s="200" t="s">
        <v>2537</v>
      </c>
      <c r="C537" s="133">
        <v>1372434</v>
      </c>
      <c r="D537" s="133">
        <v>3036276.8800000004</v>
      </c>
    </row>
    <row r="538" spans="2:4">
      <c r="B538" s="201" t="s">
        <v>3089</v>
      </c>
      <c r="C538" s="133">
        <v>2874885</v>
      </c>
      <c r="D538" s="133">
        <v>0</v>
      </c>
    </row>
    <row r="539" spans="2:4">
      <c r="B539" s="200" t="s">
        <v>2539</v>
      </c>
      <c r="C539" s="133">
        <v>2874885</v>
      </c>
      <c r="D539" s="133">
        <v>0</v>
      </c>
    </row>
    <row r="540" spans="2:4">
      <c r="B540" s="201" t="s">
        <v>3090</v>
      </c>
      <c r="C540" s="133">
        <v>3641703</v>
      </c>
      <c r="D540" s="133">
        <v>0</v>
      </c>
    </row>
    <row r="541" spans="2:4">
      <c r="B541" s="200" t="s">
        <v>2538</v>
      </c>
      <c r="C541" s="133">
        <v>3641703</v>
      </c>
      <c r="D541" s="133">
        <v>0</v>
      </c>
    </row>
    <row r="542" spans="2:4">
      <c r="B542" s="201" t="s">
        <v>3091</v>
      </c>
      <c r="C542" s="133">
        <v>10662662</v>
      </c>
      <c r="D542" s="133">
        <v>0</v>
      </c>
    </row>
    <row r="543" spans="2:4">
      <c r="B543" s="200" t="s">
        <v>2540</v>
      </c>
      <c r="C543" s="133">
        <v>10662662</v>
      </c>
      <c r="D543" s="133">
        <v>0</v>
      </c>
    </row>
    <row r="544" spans="2:4">
      <c r="B544" s="201" t="s">
        <v>343</v>
      </c>
      <c r="C544" s="133">
        <v>0</v>
      </c>
      <c r="D544" s="133">
        <v>0</v>
      </c>
    </row>
    <row r="545" spans="2:4">
      <c r="B545" s="200" t="s">
        <v>680</v>
      </c>
      <c r="C545" s="133">
        <v>0</v>
      </c>
      <c r="D545" s="133">
        <v>0</v>
      </c>
    </row>
    <row r="546" spans="2:4">
      <c r="B546" s="201" t="s">
        <v>3463</v>
      </c>
      <c r="C546" s="133">
        <v>0</v>
      </c>
      <c r="D546" s="133">
        <v>39697565.289999999</v>
      </c>
    </row>
    <row r="547" spans="2:4">
      <c r="B547" s="200" t="s">
        <v>3464</v>
      </c>
      <c r="C547" s="133">
        <v>0</v>
      </c>
      <c r="D547" s="133">
        <v>39697565.289999999</v>
      </c>
    </row>
    <row r="548" spans="2:4">
      <c r="B548" s="202" t="s">
        <v>298</v>
      </c>
      <c r="C548" s="135">
        <v>0</v>
      </c>
      <c r="D548" s="135">
        <v>0</v>
      </c>
    </row>
    <row r="549" spans="2:4">
      <c r="B549" s="201" t="s">
        <v>3668</v>
      </c>
      <c r="C549" s="133">
        <v>0</v>
      </c>
      <c r="D549" s="133">
        <v>0</v>
      </c>
    </row>
    <row r="550" spans="2:4">
      <c r="B550" s="200" t="s">
        <v>3667</v>
      </c>
      <c r="C550" s="133">
        <v>0</v>
      </c>
      <c r="D550" s="133">
        <v>0</v>
      </c>
    </row>
    <row r="551" spans="2:4">
      <c r="B551" s="202" t="s">
        <v>284</v>
      </c>
      <c r="C551" s="135">
        <v>262241299</v>
      </c>
      <c r="D551" s="135">
        <v>133830439.51000002</v>
      </c>
    </row>
    <row r="552" spans="2:4">
      <c r="B552" s="201" t="s">
        <v>327</v>
      </c>
      <c r="C552" s="133">
        <v>262241299</v>
      </c>
      <c r="D552" s="133">
        <v>133830439.51000002</v>
      </c>
    </row>
    <row r="553" spans="2:4">
      <c r="B553" s="200" t="s">
        <v>3414</v>
      </c>
      <c r="C553" s="133">
        <v>262241299</v>
      </c>
      <c r="D553" s="133">
        <v>133830439.51000002</v>
      </c>
    </row>
    <row r="554" spans="2:4">
      <c r="B554" s="203" t="s">
        <v>347</v>
      </c>
      <c r="C554" s="133">
        <v>1970776375</v>
      </c>
      <c r="D554" s="133">
        <v>323233834.16999996</v>
      </c>
    </row>
    <row r="555" spans="2:4">
      <c r="B555" s="202" t="s">
        <v>281</v>
      </c>
      <c r="C555" s="135">
        <v>1970776375</v>
      </c>
      <c r="D555" s="135">
        <v>323233834.16999996</v>
      </c>
    </row>
    <row r="556" spans="2:4">
      <c r="B556" s="201" t="s">
        <v>2751</v>
      </c>
      <c r="C556" s="133">
        <v>1250000000</v>
      </c>
      <c r="D556" s="133">
        <v>77443648.909999996</v>
      </c>
    </row>
    <row r="557" spans="2:4">
      <c r="B557" s="200" t="s">
        <v>687</v>
      </c>
      <c r="C557" s="133">
        <v>1250000000</v>
      </c>
      <c r="D557" s="133">
        <v>77443648.909999996</v>
      </c>
    </row>
    <row r="558" spans="2:4">
      <c r="B558" s="201" t="s">
        <v>1007</v>
      </c>
      <c r="C558" s="133">
        <v>70393227</v>
      </c>
      <c r="D558" s="133">
        <v>0</v>
      </c>
    </row>
    <row r="559" spans="2:4">
      <c r="B559" s="200" t="s">
        <v>1008</v>
      </c>
      <c r="C559" s="133">
        <v>70393227</v>
      </c>
      <c r="D559" s="133">
        <v>0</v>
      </c>
    </row>
    <row r="560" spans="2:4">
      <c r="B560" s="201" t="s">
        <v>4159</v>
      </c>
      <c r="C560" s="133">
        <v>0</v>
      </c>
      <c r="D560" s="133">
        <v>36800682.289999999</v>
      </c>
    </row>
    <row r="561" spans="2:4">
      <c r="B561" s="200" t="s">
        <v>4158</v>
      </c>
      <c r="C561" s="133">
        <v>0</v>
      </c>
      <c r="D561" s="133">
        <v>36800682.289999999</v>
      </c>
    </row>
    <row r="562" spans="2:4">
      <c r="B562" s="201" t="s">
        <v>1176</v>
      </c>
      <c r="C562" s="133">
        <v>12403731</v>
      </c>
      <c r="D562" s="133">
        <v>2468430.35</v>
      </c>
    </row>
    <row r="563" spans="2:4">
      <c r="B563" s="200" t="s">
        <v>1177</v>
      </c>
      <c r="C563" s="133">
        <v>12403731</v>
      </c>
      <c r="D563" s="133">
        <v>2468430.35</v>
      </c>
    </row>
    <row r="564" spans="2:4">
      <c r="B564" s="201" t="s">
        <v>2752</v>
      </c>
      <c r="C564" s="133">
        <v>33243422</v>
      </c>
      <c r="D564" s="133">
        <v>0</v>
      </c>
    </row>
    <row r="565" spans="2:4">
      <c r="B565" s="200" t="s">
        <v>2603</v>
      </c>
      <c r="C565" s="133">
        <v>33243422</v>
      </c>
      <c r="D565" s="133">
        <v>0</v>
      </c>
    </row>
    <row r="566" spans="2:4">
      <c r="B566" s="201" t="s">
        <v>1178</v>
      </c>
      <c r="C566" s="133">
        <v>6606206</v>
      </c>
      <c r="D566" s="133">
        <v>0</v>
      </c>
    </row>
    <row r="567" spans="2:4">
      <c r="B567" s="200" t="s">
        <v>1179</v>
      </c>
      <c r="C567" s="133">
        <v>6606206</v>
      </c>
      <c r="D567" s="133">
        <v>0</v>
      </c>
    </row>
    <row r="568" spans="2:4">
      <c r="B568" s="201" t="s">
        <v>1180</v>
      </c>
      <c r="C568" s="133">
        <v>11116179</v>
      </c>
      <c r="D568" s="133">
        <v>0</v>
      </c>
    </row>
    <row r="569" spans="2:4">
      <c r="B569" s="200" t="s">
        <v>1181</v>
      </c>
      <c r="C569" s="133">
        <v>11116179</v>
      </c>
      <c r="D569" s="133">
        <v>0</v>
      </c>
    </row>
    <row r="570" spans="2:4">
      <c r="B570" s="201" t="s">
        <v>2753</v>
      </c>
      <c r="C570" s="133">
        <v>62324114</v>
      </c>
      <c r="D570" s="133">
        <v>10578410.369999999</v>
      </c>
    </row>
    <row r="571" spans="2:4">
      <c r="B571" s="200" t="s">
        <v>2604</v>
      </c>
      <c r="C571" s="133">
        <v>62324114</v>
      </c>
      <c r="D571" s="133">
        <v>10578410.369999999</v>
      </c>
    </row>
    <row r="572" spans="2:4">
      <c r="B572" s="201" t="s">
        <v>1182</v>
      </c>
      <c r="C572" s="133">
        <v>6606206</v>
      </c>
      <c r="D572" s="133">
        <v>0</v>
      </c>
    </row>
    <row r="573" spans="2:4">
      <c r="B573" s="200" t="s">
        <v>1183</v>
      </c>
      <c r="C573" s="133">
        <v>6606206</v>
      </c>
      <c r="D573" s="133">
        <v>0</v>
      </c>
    </row>
    <row r="574" spans="2:4">
      <c r="B574" s="201" t="s">
        <v>348</v>
      </c>
      <c r="C574" s="133">
        <v>18028485</v>
      </c>
      <c r="D574" s="133">
        <v>37483016.539999999</v>
      </c>
    </row>
    <row r="575" spans="2:4">
      <c r="B575" s="200" t="s">
        <v>688</v>
      </c>
      <c r="C575" s="133">
        <v>18028485</v>
      </c>
      <c r="D575" s="133">
        <v>37483016.539999999</v>
      </c>
    </row>
    <row r="576" spans="2:4">
      <c r="B576" s="201" t="s">
        <v>2754</v>
      </c>
      <c r="C576" s="133">
        <v>17933797</v>
      </c>
      <c r="D576" s="133">
        <v>0</v>
      </c>
    </row>
    <row r="577" spans="2:4">
      <c r="B577" s="200" t="s">
        <v>2605</v>
      </c>
      <c r="C577" s="133">
        <v>17933797</v>
      </c>
      <c r="D577" s="133">
        <v>0</v>
      </c>
    </row>
    <row r="578" spans="2:4">
      <c r="B578" s="201" t="s">
        <v>2606</v>
      </c>
      <c r="C578" s="133">
        <v>27747236</v>
      </c>
      <c r="D578" s="133">
        <v>0</v>
      </c>
    </row>
    <row r="579" spans="2:4">
      <c r="B579" s="200" t="s">
        <v>2607</v>
      </c>
      <c r="C579" s="133">
        <v>27747236</v>
      </c>
      <c r="D579" s="133">
        <v>0</v>
      </c>
    </row>
    <row r="580" spans="2:4">
      <c r="B580" s="201" t="s">
        <v>349</v>
      </c>
      <c r="C580" s="133">
        <v>7086485</v>
      </c>
      <c r="D580" s="133">
        <v>24175848.18</v>
      </c>
    </row>
    <row r="581" spans="2:4">
      <c r="B581" s="200" t="s">
        <v>689</v>
      </c>
      <c r="C581" s="133">
        <v>7086485</v>
      </c>
      <c r="D581" s="133">
        <v>24175848.18</v>
      </c>
    </row>
    <row r="582" spans="2:4">
      <c r="B582" s="201" t="s">
        <v>3465</v>
      </c>
      <c r="C582" s="133">
        <v>0</v>
      </c>
      <c r="D582" s="133">
        <v>13670210.189999999</v>
      </c>
    </row>
    <row r="583" spans="2:4">
      <c r="B583" s="200" t="s">
        <v>3466</v>
      </c>
      <c r="C583" s="133">
        <v>0</v>
      </c>
      <c r="D583" s="133">
        <v>13670210.189999999</v>
      </c>
    </row>
    <row r="584" spans="2:4">
      <c r="B584" s="201" t="s">
        <v>3467</v>
      </c>
      <c r="C584" s="133">
        <v>0</v>
      </c>
      <c r="D584" s="133">
        <v>15066979.060000001</v>
      </c>
    </row>
    <row r="585" spans="2:4">
      <c r="B585" s="200" t="s">
        <v>3468</v>
      </c>
      <c r="C585" s="133">
        <v>0</v>
      </c>
      <c r="D585" s="133">
        <v>15066979.060000001</v>
      </c>
    </row>
    <row r="586" spans="2:4">
      <c r="B586" s="201" t="s">
        <v>2168</v>
      </c>
      <c r="C586" s="133">
        <v>6779437</v>
      </c>
      <c r="D586" s="133">
        <v>1564303.51</v>
      </c>
    </row>
    <row r="587" spans="2:4">
      <c r="B587" s="200" t="s">
        <v>2169</v>
      </c>
      <c r="C587" s="133">
        <v>6779437</v>
      </c>
      <c r="D587" s="133">
        <v>1564303.51</v>
      </c>
    </row>
    <row r="588" spans="2:4">
      <c r="B588" s="201" t="s">
        <v>2170</v>
      </c>
      <c r="C588" s="133">
        <v>4802120</v>
      </c>
      <c r="D588" s="133">
        <v>1090823.2</v>
      </c>
    </row>
    <row r="589" spans="2:4">
      <c r="B589" s="200" t="s">
        <v>2171</v>
      </c>
      <c r="C589" s="133">
        <v>4802120</v>
      </c>
      <c r="D589" s="133">
        <v>1090823.2</v>
      </c>
    </row>
    <row r="590" spans="2:4">
      <c r="B590" s="201" t="s">
        <v>2172</v>
      </c>
      <c r="C590" s="133">
        <v>6779437</v>
      </c>
      <c r="D590" s="133">
        <v>1564303.51</v>
      </c>
    </row>
    <row r="591" spans="2:4">
      <c r="B591" s="200" t="s">
        <v>2173</v>
      </c>
      <c r="C591" s="133">
        <v>6779437</v>
      </c>
      <c r="D591" s="133">
        <v>1564303.51</v>
      </c>
    </row>
    <row r="592" spans="2:4">
      <c r="B592" s="201" t="s">
        <v>350</v>
      </c>
      <c r="C592" s="133">
        <v>2111081</v>
      </c>
      <c r="D592" s="133">
        <v>6039133.4699999997</v>
      </c>
    </row>
    <row r="593" spans="2:4">
      <c r="B593" s="200" t="s">
        <v>690</v>
      </c>
      <c r="C593" s="133">
        <v>2111081</v>
      </c>
      <c r="D593" s="133">
        <v>6039133.4699999997</v>
      </c>
    </row>
    <row r="594" spans="2:4">
      <c r="B594" s="201" t="s">
        <v>3092</v>
      </c>
      <c r="C594" s="133">
        <v>3694504</v>
      </c>
      <c r="D594" s="133">
        <v>0</v>
      </c>
    </row>
    <row r="595" spans="2:4">
      <c r="B595" s="200" t="s">
        <v>3093</v>
      </c>
      <c r="C595" s="133">
        <v>3694504</v>
      </c>
      <c r="D595" s="133">
        <v>0</v>
      </c>
    </row>
    <row r="596" spans="2:4">
      <c r="B596" s="201" t="s">
        <v>1075</v>
      </c>
      <c r="C596" s="133">
        <v>27066154</v>
      </c>
      <c r="D596" s="133">
        <v>0</v>
      </c>
    </row>
    <row r="597" spans="2:4">
      <c r="B597" s="200" t="s">
        <v>1076</v>
      </c>
      <c r="C597" s="133">
        <v>27066154</v>
      </c>
      <c r="D597" s="133">
        <v>0</v>
      </c>
    </row>
    <row r="598" spans="2:4">
      <c r="B598" s="201" t="s">
        <v>3980</v>
      </c>
      <c r="C598" s="133">
        <v>0</v>
      </c>
      <c r="D598" s="133">
        <v>0</v>
      </c>
    </row>
    <row r="599" spans="2:4">
      <c r="B599" s="200" t="s">
        <v>3979</v>
      </c>
      <c r="C599" s="133">
        <v>0</v>
      </c>
      <c r="D599" s="133">
        <v>0</v>
      </c>
    </row>
    <row r="600" spans="2:4">
      <c r="B600" s="201" t="s">
        <v>3978</v>
      </c>
      <c r="C600" s="133">
        <v>0</v>
      </c>
      <c r="D600" s="133">
        <v>0</v>
      </c>
    </row>
    <row r="601" spans="2:4">
      <c r="B601" s="200" t="s">
        <v>3977</v>
      </c>
      <c r="C601" s="133">
        <v>0</v>
      </c>
      <c r="D601" s="133">
        <v>0</v>
      </c>
    </row>
    <row r="602" spans="2:4">
      <c r="B602" s="201" t="s">
        <v>3976</v>
      </c>
      <c r="C602" s="133">
        <v>0</v>
      </c>
      <c r="D602" s="133">
        <v>0</v>
      </c>
    </row>
    <row r="603" spans="2:4">
      <c r="B603" s="200" t="s">
        <v>3975</v>
      </c>
      <c r="C603" s="133">
        <v>0</v>
      </c>
      <c r="D603" s="133">
        <v>0</v>
      </c>
    </row>
    <row r="604" spans="2:4">
      <c r="B604" s="201" t="s">
        <v>3974</v>
      </c>
      <c r="C604" s="133">
        <v>0</v>
      </c>
      <c r="D604" s="133">
        <v>0</v>
      </c>
    </row>
    <row r="605" spans="2:4">
      <c r="B605" s="200" t="s">
        <v>3973</v>
      </c>
      <c r="C605" s="133">
        <v>0</v>
      </c>
      <c r="D605" s="133">
        <v>0</v>
      </c>
    </row>
    <row r="606" spans="2:4">
      <c r="B606" s="201" t="s">
        <v>3972</v>
      </c>
      <c r="C606" s="133">
        <v>0</v>
      </c>
      <c r="D606" s="133">
        <v>0</v>
      </c>
    </row>
    <row r="607" spans="2:4">
      <c r="B607" s="200" t="s">
        <v>3971</v>
      </c>
      <c r="C607" s="133">
        <v>0</v>
      </c>
      <c r="D607" s="133">
        <v>0</v>
      </c>
    </row>
    <row r="608" spans="2:4">
      <c r="B608" s="201" t="s">
        <v>351</v>
      </c>
      <c r="C608" s="133">
        <v>396054554</v>
      </c>
      <c r="D608" s="133">
        <v>95288044.590000004</v>
      </c>
    </row>
    <row r="609" spans="2:4">
      <c r="B609" s="200" t="s">
        <v>691</v>
      </c>
      <c r="C609" s="133">
        <v>396054554</v>
      </c>
      <c r="D609" s="133">
        <v>95288044.590000004</v>
      </c>
    </row>
    <row r="610" spans="2:4">
      <c r="B610" s="203" t="s">
        <v>287</v>
      </c>
      <c r="C610" s="133">
        <v>3157458149</v>
      </c>
      <c r="D610" s="133">
        <v>1746563483.8800004</v>
      </c>
    </row>
    <row r="611" spans="2:4">
      <c r="B611" s="202" t="s">
        <v>281</v>
      </c>
      <c r="C611" s="135">
        <v>2839965997</v>
      </c>
      <c r="D611" s="135">
        <v>1526769163.5700004</v>
      </c>
    </row>
    <row r="612" spans="2:4">
      <c r="B612" s="201" t="s">
        <v>3051</v>
      </c>
      <c r="C612" s="133">
        <v>17837386</v>
      </c>
      <c r="D612" s="133">
        <v>0</v>
      </c>
    </row>
    <row r="613" spans="2:4">
      <c r="B613" s="200" t="s">
        <v>2608</v>
      </c>
      <c r="C613" s="133">
        <v>17837386</v>
      </c>
      <c r="D613" s="133">
        <v>0</v>
      </c>
    </row>
    <row r="614" spans="2:4">
      <c r="B614" s="201" t="s">
        <v>3094</v>
      </c>
      <c r="C614" s="133">
        <v>10740698</v>
      </c>
      <c r="D614" s="133">
        <v>0</v>
      </c>
    </row>
    <row r="615" spans="2:4">
      <c r="B615" s="200" t="s">
        <v>3095</v>
      </c>
      <c r="C615" s="133">
        <v>10740698</v>
      </c>
      <c r="D615" s="133">
        <v>0</v>
      </c>
    </row>
    <row r="616" spans="2:4">
      <c r="B616" s="201" t="s">
        <v>2755</v>
      </c>
      <c r="C616" s="133">
        <v>11035275</v>
      </c>
      <c r="D616" s="133">
        <v>0</v>
      </c>
    </row>
    <row r="617" spans="2:4">
      <c r="B617" s="200" t="s">
        <v>1184</v>
      </c>
      <c r="C617" s="133">
        <v>11035275</v>
      </c>
      <c r="D617" s="133">
        <v>0</v>
      </c>
    </row>
    <row r="618" spans="2:4">
      <c r="B618" s="201" t="s">
        <v>352</v>
      </c>
      <c r="C618" s="133">
        <v>8038270</v>
      </c>
      <c r="D618" s="133">
        <v>0</v>
      </c>
    </row>
    <row r="619" spans="2:4">
      <c r="B619" s="200" t="s">
        <v>692</v>
      </c>
      <c r="C619" s="133">
        <v>8038270</v>
      </c>
      <c r="D619" s="133">
        <v>0</v>
      </c>
    </row>
    <row r="620" spans="2:4">
      <c r="B620" s="201" t="s">
        <v>1185</v>
      </c>
      <c r="C620" s="133">
        <v>4595200</v>
      </c>
      <c r="D620" s="133">
        <v>0</v>
      </c>
    </row>
    <row r="621" spans="2:4">
      <c r="B621" s="200" t="s">
        <v>1186</v>
      </c>
      <c r="C621" s="133">
        <v>4595200</v>
      </c>
      <c r="D621" s="133">
        <v>0</v>
      </c>
    </row>
    <row r="622" spans="2:4">
      <c r="B622" s="201" t="s">
        <v>2756</v>
      </c>
      <c r="C622" s="133">
        <v>12313456</v>
      </c>
      <c r="D622" s="133">
        <v>0</v>
      </c>
    </row>
    <row r="623" spans="2:4">
      <c r="B623" s="200" t="s">
        <v>1187</v>
      </c>
      <c r="C623" s="133">
        <v>12313456</v>
      </c>
      <c r="D623" s="133">
        <v>0</v>
      </c>
    </row>
    <row r="624" spans="2:4">
      <c r="B624" s="201" t="s">
        <v>353</v>
      </c>
      <c r="C624" s="133">
        <v>14208763</v>
      </c>
      <c r="D624" s="133">
        <v>0</v>
      </c>
    </row>
    <row r="625" spans="2:4">
      <c r="B625" s="200" t="s">
        <v>693</v>
      </c>
      <c r="C625" s="133">
        <v>14208763</v>
      </c>
      <c r="D625" s="133">
        <v>0</v>
      </c>
    </row>
    <row r="626" spans="2:4">
      <c r="B626" s="201" t="s">
        <v>354</v>
      </c>
      <c r="C626" s="133">
        <v>11951551</v>
      </c>
      <c r="D626" s="133">
        <v>737500</v>
      </c>
    </row>
    <row r="627" spans="2:4">
      <c r="B627" s="200" t="s">
        <v>694</v>
      </c>
      <c r="C627" s="133">
        <v>11951551</v>
      </c>
      <c r="D627" s="133">
        <v>737500</v>
      </c>
    </row>
    <row r="628" spans="2:4">
      <c r="B628" s="201" t="s">
        <v>2757</v>
      </c>
      <c r="C628" s="133">
        <v>7102971</v>
      </c>
      <c r="D628" s="133">
        <v>0</v>
      </c>
    </row>
    <row r="629" spans="2:4">
      <c r="B629" s="200" t="s">
        <v>1009</v>
      </c>
      <c r="C629" s="133">
        <v>7102971</v>
      </c>
      <c r="D629" s="133">
        <v>0</v>
      </c>
    </row>
    <row r="630" spans="2:4">
      <c r="B630" s="201" t="s">
        <v>355</v>
      </c>
      <c r="C630" s="133">
        <v>54508365</v>
      </c>
      <c r="D630" s="133">
        <v>15623271.010000002</v>
      </c>
    </row>
    <row r="631" spans="2:4">
      <c r="B631" s="200" t="s">
        <v>695</v>
      </c>
      <c r="C631" s="133">
        <v>54508365</v>
      </c>
      <c r="D631" s="133">
        <v>15623271.010000002</v>
      </c>
    </row>
    <row r="632" spans="2:4">
      <c r="B632" s="201" t="s">
        <v>3052</v>
      </c>
      <c r="C632" s="133">
        <v>17078119</v>
      </c>
      <c r="D632" s="133">
        <v>0</v>
      </c>
    </row>
    <row r="633" spans="2:4">
      <c r="B633" s="200" t="s">
        <v>2611</v>
      </c>
      <c r="C633" s="133">
        <v>17078119</v>
      </c>
      <c r="D633" s="133">
        <v>0</v>
      </c>
    </row>
    <row r="634" spans="2:4">
      <c r="B634" s="201" t="s">
        <v>356</v>
      </c>
      <c r="C634" s="133">
        <v>37399895</v>
      </c>
      <c r="D634" s="133">
        <v>0</v>
      </c>
    </row>
    <row r="635" spans="2:4">
      <c r="B635" s="200" t="s">
        <v>696</v>
      </c>
      <c r="C635" s="133">
        <v>37399895</v>
      </c>
      <c r="D635" s="133">
        <v>0</v>
      </c>
    </row>
    <row r="636" spans="2:4">
      <c r="B636" s="201" t="s">
        <v>3053</v>
      </c>
      <c r="C636" s="133">
        <v>29578279</v>
      </c>
      <c r="D636" s="133">
        <v>0</v>
      </c>
    </row>
    <row r="637" spans="2:4">
      <c r="B637" s="200" t="s">
        <v>2608</v>
      </c>
      <c r="C637" s="133">
        <v>29578279</v>
      </c>
      <c r="D637" s="133">
        <v>0</v>
      </c>
    </row>
    <row r="638" spans="2:4">
      <c r="B638" s="201" t="s">
        <v>357</v>
      </c>
      <c r="C638" s="133">
        <v>11859548</v>
      </c>
      <c r="D638" s="133">
        <v>4605680.74</v>
      </c>
    </row>
    <row r="639" spans="2:4">
      <c r="B639" s="200" t="s">
        <v>697</v>
      </c>
      <c r="C639" s="133">
        <v>11859548</v>
      </c>
      <c r="D639" s="133">
        <v>4605680.74</v>
      </c>
    </row>
    <row r="640" spans="2:4">
      <c r="B640" s="201" t="s">
        <v>2609</v>
      </c>
      <c r="C640" s="133">
        <v>67561129</v>
      </c>
      <c r="D640" s="133">
        <v>40000000</v>
      </c>
    </row>
    <row r="641" spans="2:4">
      <c r="B641" s="200" t="s">
        <v>2610</v>
      </c>
      <c r="C641" s="133">
        <v>62629959</v>
      </c>
      <c r="D641" s="133">
        <v>40000000</v>
      </c>
    </row>
    <row r="642" spans="2:4">
      <c r="B642" s="200" t="s">
        <v>3096</v>
      </c>
      <c r="C642" s="133">
        <v>4931170</v>
      </c>
      <c r="D642" s="133">
        <v>0</v>
      </c>
    </row>
    <row r="643" spans="2:4">
      <c r="B643" s="201" t="s">
        <v>2985</v>
      </c>
      <c r="C643" s="133">
        <v>60671173</v>
      </c>
      <c r="D643" s="133">
        <v>32000000</v>
      </c>
    </row>
    <row r="644" spans="2:4">
      <c r="B644" s="200" t="s">
        <v>2986</v>
      </c>
      <c r="C644" s="133">
        <v>60671173</v>
      </c>
      <c r="D644" s="133">
        <v>32000000</v>
      </c>
    </row>
    <row r="645" spans="2:4">
      <c r="B645" s="201" t="s">
        <v>1853</v>
      </c>
      <c r="C645" s="133">
        <v>12486882</v>
      </c>
      <c r="D645" s="133">
        <v>0</v>
      </c>
    </row>
    <row r="646" spans="2:4">
      <c r="B646" s="200" t="s">
        <v>1854</v>
      </c>
      <c r="C646" s="133">
        <v>12486882</v>
      </c>
      <c r="D646" s="133">
        <v>0</v>
      </c>
    </row>
    <row r="647" spans="2:4">
      <c r="B647" s="201" t="s">
        <v>3097</v>
      </c>
      <c r="C647" s="133">
        <v>3043403</v>
      </c>
      <c r="D647" s="133">
        <v>0</v>
      </c>
    </row>
    <row r="648" spans="2:4">
      <c r="B648" s="200" t="s">
        <v>3098</v>
      </c>
      <c r="C648" s="133">
        <v>3043403</v>
      </c>
      <c r="D648" s="133">
        <v>0</v>
      </c>
    </row>
    <row r="649" spans="2:4">
      <c r="B649" s="201" t="s">
        <v>1855</v>
      </c>
      <c r="C649" s="133">
        <v>11208701</v>
      </c>
      <c r="D649" s="133">
        <v>2495055.81</v>
      </c>
    </row>
    <row r="650" spans="2:4">
      <c r="B650" s="200" t="s">
        <v>1856</v>
      </c>
      <c r="C650" s="133">
        <v>11208701</v>
      </c>
      <c r="D650" s="133">
        <v>2495055.81</v>
      </c>
    </row>
    <row r="651" spans="2:4">
      <c r="B651" s="201" t="s">
        <v>1857</v>
      </c>
      <c r="C651" s="133">
        <v>11208701</v>
      </c>
      <c r="D651" s="133">
        <v>2495055.81</v>
      </c>
    </row>
    <row r="652" spans="2:4">
      <c r="B652" s="200" t="s">
        <v>1858</v>
      </c>
      <c r="C652" s="133">
        <v>11208701</v>
      </c>
      <c r="D652" s="133">
        <v>2495055.81</v>
      </c>
    </row>
    <row r="653" spans="2:4">
      <c r="B653" s="201" t="s">
        <v>2758</v>
      </c>
      <c r="C653" s="133">
        <v>11208701</v>
      </c>
      <c r="D653" s="133">
        <v>2495055.81</v>
      </c>
    </row>
    <row r="654" spans="2:4">
      <c r="B654" s="200" t="s">
        <v>1859</v>
      </c>
      <c r="C654" s="133">
        <v>11208701</v>
      </c>
      <c r="D654" s="133">
        <v>2495055.81</v>
      </c>
    </row>
    <row r="655" spans="2:4">
      <c r="B655" s="201" t="s">
        <v>1860</v>
      </c>
      <c r="C655" s="133">
        <v>6731551</v>
      </c>
      <c r="D655" s="133">
        <v>1595304.67</v>
      </c>
    </row>
    <row r="656" spans="2:4">
      <c r="B656" s="200" t="s">
        <v>1861</v>
      </c>
      <c r="C656" s="133">
        <v>6731551</v>
      </c>
      <c r="D656" s="133">
        <v>1595304.67</v>
      </c>
    </row>
    <row r="657" spans="2:4">
      <c r="B657" s="201" t="s">
        <v>1862</v>
      </c>
      <c r="C657" s="133">
        <v>4768626</v>
      </c>
      <c r="D657" s="133">
        <v>1088833.44</v>
      </c>
    </row>
    <row r="658" spans="2:4">
      <c r="B658" s="200" t="s">
        <v>1863</v>
      </c>
      <c r="C658" s="133">
        <v>4768626</v>
      </c>
      <c r="D658" s="133">
        <v>1088833.44</v>
      </c>
    </row>
    <row r="659" spans="2:4">
      <c r="B659" s="201" t="s">
        <v>1864</v>
      </c>
      <c r="C659" s="133">
        <v>4768626</v>
      </c>
      <c r="D659" s="133">
        <v>1088833.45</v>
      </c>
    </row>
    <row r="660" spans="2:4">
      <c r="B660" s="200" t="s">
        <v>1865</v>
      </c>
      <c r="C660" s="133">
        <v>4768626</v>
      </c>
      <c r="D660" s="133">
        <v>1088833.45</v>
      </c>
    </row>
    <row r="661" spans="2:4">
      <c r="B661" s="201" t="s">
        <v>2759</v>
      </c>
      <c r="C661" s="133">
        <v>11208701</v>
      </c>
      <c r="D661" s="133">
        <v>2506068</v>
      </c>
    </row>
    <row r="662" spans="2:4">
      <c r="B662" s="200" t="s">
        <v>1866</v>
      </c>
      <c r="C662" s="133">
        <v>11208701</v>
      </c>
      <c r="D662" s="133">
        <v>2506068</v>
      </c>
    </row>
    <row r="663" spans="2:4">
      <c r="B663" s="201" t="s">
        <v>358</v>
      </c>
      <c r="C663" s="133">
        <v>2763625</v>
      </c>
      <c r="D663" s="133">
        <v>60195199.509999998</v>
      </c>
    </row>
    <row r="664" spans="2:4">
      <c r="B664" s="200" t="s">
        <v>698</v>
      </c>
      <c r="C664" s="133">
        <v>2763625</v>
      </c>
      <c r="D664" s="133">
        <v>60195199.509999998</v>
      </c>
    </row>
    <row r="665" spans="2:4">
      <c r="B665" s="201" t="s">
        <v>1867</v>
      </c>
      <c r="C665" s="133">
        <v>11208701</v>
      </c>
      <c r="D665" s="133">
        <v>2506067.9900000002</v>
      </c>
    </row>
    <row r="666" spans="2:4">
      <c r="B666" s="200" t="s">
        <v>1868</v>
      </c>
      <c r="C666" s="133">
        <v>11208701</v>
      </c>
      <c r="D666" s="133">
        <v>2506067.9900000002</v>
      </c>
    </row>
    <row r="667" spans="2:4">
      <c r="B667" s="201" t="s">
        <v>1869</v>
      </c>
      <c r="C667" s="133">
        <v>6731551</v>
      </c>
      <c r="D667" s="133">
        <v>1519414.04</v>
      </c>
    </row>
    <row r="668" spans="2:4">
      <c r="B668" s="200" t="s">
        <v>1870</v>
      </c>
      <c r="C668" s="133">
        <v>6731551</v>
      </c>
      <c r="D668" s="133">
        <v>1519414.04</v>
      </c>
    </row>
    <row r="669" spans="2:4">
      <c r="B669" s="201" t="s">
        <v>2760</v>
      </c>
      <c r="C669" s="133">
        <v>6731551</v>
      </c>
      <c r="D669" s="133">
        <v>1519414.04</v>
      </c>
    </row>
    <row r="670" spans="2:4">
      <c r="B670" s="200" t="s">
        <v>1871</v>
      </c>
      <c r="C670" s="133">
        <v>6731551</v>
      </c>
      <c r="D670" s="133">
        <v>1519414.04</v>
      </c>
    </row>
    <row r="671" spans="2:4">
      <c r="B671" s="201" t="s">
        <v>1010</v>
      </c>
      <c r="C671" s="133">
        <v>9944159</v>
      </c>
      <c r="D671" s="133">
        <v>0</v>
      </c>
    </row>
    <row r="672" spans="2:4">
      <c r="B672" s="200" t="s">
        <v>1011</v>
      </c>
      <c r="C672" s="133">
        <v>9944159</v>
      </c>
      <c r="D672" s="133">
        <v>0</v>
      </c>
    </row>
    <row r="673" spans="2:4">
      <c r="B673" s="201" t="s">
        <v>2761</v>
      </c>
      <c r="C673" s="133">
        <v>12486882</v>
      </c>
      <c r="D673" s="133">
        <v>2884427.29</v>
      </c>
    </row>
    <row r="674" spans="2:4">
      <c r="B674" s="200" t="s">
        <v>1872</v>
      </c>
      <c r="C674" s="133">
        <v>12486882</v>
      </c>
      <c r="D674" s="133">
        <v>2884427.29</v>
      </c>
    </row>
    <row r="675" spans="2:4">
      <c r="B675" s="201" t="s">
        <v>1873</v>
      </c>
      <c r="C675" s="133">
        <v>11208701</v>
      </c>
      <c r="D675" s="133">
        <v>2437448.94</v>
      </c>
    </row>
    <row r="676" spans="2:4">
      <c r="B676" s="200" t="s">
        <v>1874</v>
      </c>
      <c r="C676" s="133">
        <v>11208701</v>
      </c>
      <c r="D676" s="133">
        <v>2437448.94</v>
      </c>
    </row>
    <row r="677" spans="2:4">
      <c r="B677" s="201" t="s">
        <v>1875</v>
      </c>
      <c r="C677" s="133">
        <v>6731551</v>
      </c>
      <c r="D677" s="133">
        <v>0</v>
      </c>
    </row>
    <row r="678" spans="2:4">
      <c r="B678" s="200" t="s">
        <v>1876</v>
      </c>
      <c r="C678" s="133">
        <v>6731551</v>
      </c>
      <c r="D678" s="133">
        <v>0</v>
      </c>
    </row>
    <row r="679" spans="2:4">
      <c r="B679" s="201" t="s">
        <v>3099</v>
      </c>
      <c r="C679" s="133">
        <v>3754097</v>
      </c>
      <c r="D679" s="133">
        <v>0</v>
      </c>
    </row>
    <row r="680" spans="2:4">
      <c r="B680" s="200" t="s">
        <v>3100</v>
      </c>
      <c r="C680" s="133">
        <v>3754097</v>
      </c>
      <c r="D680" s="133">
        <v>0</v>
      </c>
    </row>
    <row r="681" spans="2:4">
      <c r="B681" s="201" t="s">
        <v>1877</v>
      </c>
      <c r="C681" s="133">
        <v>6731551</v>
      </c>
      <c r="D681" s="133">
        <v>0</v>
      </c>
    </row>
    <row r="682" spans="2:4">
      <c r="B682" s="200" t="s">
        <v>1878</v>
      </c>
      <c r="C682" s="133">
        <v>6731551</v>
      </c>
      <c r="D682" s="133">
        <v>0</v>
      </c>
    </row>
    <row r="683" spans="2:4">
      <c r="B683" s="201" t="s">
        <v>2762</v>
      </c>
      <c r="C683" s="133">
        <v>6731551</v>
      </c>
      <c r="D683" s="133">
        <v>0</v>
      </c>
    </row>
    <row r="684" spans="2:4">
      <c r="B684" s="200" t="s">
        <v>1879</v>
      </c>
      <c r="C684" s="133">
        <v>6731551</v>
      </c>
      <c r="D684" s="133">
        <v>0</v>
      </c>
    </row>
    <row r="685" spans="2:4">
      <c r="B685" s="201" t="s">
        <v>1012</v>
      </c>
      <c r="C685" s="133">
        <v>17047130</v>
      </c>
      <c r="D685" s="133">
        <v>0</v>
      </c>
    </row>
    <row r="686" spans="2:4">
      <c r="B686" s="200" t="s">
        <v>1013</v>
      </c>
      <c r="C686" s="133">
        <v>17047130</v>
      </c>
      <c r="D686" s="133">
        <v>0</v>
      </c>
    </row>
    <row r="687" spans="2:4">
      <c r="B687" s="201" t="s">
        <v>1880</v>
      </c>
      <c r="C687" s="133">
        <v>21746580</v>
      </c>
      <c r="D687" s="133">
        <v>0</v>
      </c>
    </row>
    <row r="688" spans="2:4">
      <c r="B688" s="200" t="s">
        <v>1881</v>
      </c>
      <c r="C688" s="133">
        <v>21746580</v>
      </c>
      <c r="D688" s="133">
        <v>0</v>
      </c>
    </row>
    <row r="689" spans="2:4">
      <c r="B689" s="201" t="s">
        <v>2763</v>
      </c>
      <c r="C689" s="133">
        <v>25327139</v>
      </c>
      <c r="D689" s="133">
        <v>0</v>
      </c>
    </row>
    <row r="690" spans="2:4">
      <c r="B690" s="200" t="s">
        <v>2611</v>
      </c>
      <c r="C690" s="133">
        <v>25327139</v>
      </c>
      <c r="D690" s="133">
        <v>0</v>
      </c>
    </row>
    <row r="691" spans="2:4">
      <c r="B691" s="201" t="s">
        <v>1882</v>
      </c>
      <c r="C691" s="133">
        <v>11208701</v>
      </c>
      <c r="D691" s="133">
        <v>2413072.25</v>
      </c>
    </row>
    <row r="692" spans="2:4">
      <c r="B692" s="200" t="s">
        <v>1883</v>
      </c>
      <c r="C692" s="133">
        <v>11208701</v>
      </c>
      <c r="D692" s="133">
        <v>2413072.25</v>
      </c>
    </row>
    <row r="693" spans="2:4">
      <c r="B693" s="201" t="s">
        <v>2764</v>
      </c>
      <c r="C693" s="133">
        <v>73882266</v>
      </c>
      <c r="D693" s="133">
        <v>0</v>
      </c>
    </row>
    <row r="694" spans="2:4">
      <c r="B694" s="200" t="s">
        <v>2608</v>
      </c>
      <c r="C694" s="133">
        <v>73882266</v>
      </c>
      <c r="D694" s="133">
        <v>0</v>
      </c>
    </row>
    <row r="695" spans="2:4">
      <c r="B695" s="201" t="s">
        <v>1884</v>
      </c>
      <c r="C695" s="133">
        <v>6731551</v>
      </c>
      <c r="D695" s="133">
        <v>1559023.52</v>
      </c>
    </row>
    <row r="696" spans="2:4">
      <c r="B696" s="200" t="s">
        <v>1885</v>
      </c>
      <c r="C696" s="133">
        <v>6731551</v>
      </c>
      <c r="D696" s="133">
        <v>1559023.52</v>
      </c>
    </row>
    <row r="697" spans="2:4">
      <c r="B697" s="201" t="s">
        <v>1886</v>
      </c>
      <c r="C697" s="133">
        <v>6731551</v>
      </c>
      <c r="D697" s="133">
        <v>1559023.52</v>
      </c>
    </row>
    <row r="698" spans="2:4">
      <c r="B698" s="200" t="s">
        <v>1887</v>
      </c>
      <c r="C698" s="133">
        <v>6731551</v>
      </c>
      <c r="D698" s="133">
        <v>1559023.52</v>
      </c>
    </row>
    <row r="699" spans="2:4">
      <c r="B699" s="201" t="s">
        <v>2765</v>
      </c>
      <c r="C699" s="133">
        <v>6731551</v>
      </c>
      <c r="D699" s="133">
        <v>1559023.52</v>
      </c>
    </row>
    <row r="700" spans="2:4">
      <c r="B700" s="200" t="s">
        <v>1888</v>
      </c>
      <c r="C700" s="133">
        <v>6731551</v>
      </c>
      <c r="D700" s="133">
        <v>1559023.52</v>
      </c>
    </row>
    <row r="701" spans="2:4">
      <c r="B701" s="201" t="s">
        <v>1014</v>
      </c>
      <c r="C701" s="133">
        <v>42879899</v>
      </c>
      <c r="D701" s="133">
        <v>0</v>
      </c>
    </row>
    <row r="702" spans="2:4">
      <c r="B702" s="200" t="s">
        <v>1015</v>
      </c>
      <c r="C702" s="133">
        <v>34241206</v>
      </c>
      <c r="D702" s="133">
        <v>0</v>
      </c>
    </row>
    <row r="703" spans="2:4">
      <c r="B703" s="200" t="s">
        <v>3101</v>
      </c>
      <c r="C703" s="133">
        <v>8638693</v>
      </c>
      <c r="D703" s="133">
        <v>0</v>
      </c>
    </row>
    <row r="704" spans="2:4">
      <c r="B704" s="201" t="s">
        <v>359</v>
      </c>
      <c r="C704" s="133">
        <v>17520178</v>
      </c>
      <c r="D704" s="133">
        <v>818099.05</v>
      </c>
    </row>
    <row r="705" spans="2:4">
      <c r="B705" s="200" t="s">
        <v>699</v>
      </c>
      <c r="C705" s="133">
        <v>17520178</v>
      </c>
      <c r="D705" s="133">
        <v>818099.05</v>
      </c>
    </row>
    <row r="706" spans="2:4">
      <c r="B706" s="201" t="s">
        <v>2766</v>
      </c>
      <c r="C706" s="133">
        <v>4768626</v>
      </c>
      <c r="D706" s="133">
        <v>1072940.79</v>
      </c>
    </row>
    <row r="707" spans="2:4">
      <c r="B707" s="200" t="s">
        <v>1889</v>
      </c>
      <c r="C707" s="133">
        <v>4768626</v>
      </c>
      <c r="D707" s="133">
        <v>1072940.79</v>
      </c>
    </row>
    <row r="708" spans="2:4">
      <c r="B708" s="201" t="s">
        <v>3102</v>
      </c>
      <c r="C708" s="133">
        <v>13364163</v>
      </c>
      <c r="D708" s="133">
        <v>0</v>
      </c>
    </row>
    <row r="709" spans="2:4">
      <c r="B709" s="200" t="s">
        <v>3103</v>
      </c>
      <c r="C709" s="133">
        <v>13364163</v>
      </c>
      <c r="D709" s="133">
        <v>0</v>
      </c>
    </row>
    <row r="710" spans="2:4">
      <c r="B710" s="201" t="s">
        <v>1890</v>
      </c>
      <c r="C710" s="133">
        <v>6731551</v>
      </c>
      <c r="D710" s="133">
        <v>1514598.83</v>
      </c>
    </row>
    <row r="711" spans="2:4">
      <c r="B711" s="200" t="s">
        <v>1891</v>
      </c>
      <c r="C711" s="133">
        <v>6731551</v>
      </c>
      <c r="D711" s="133">
        <v>1514598.83</v>
      </c>
    </row>
    <row r="712" spans="2:4">
      <c r="B712" s="201" t="s">
        <v>1892</v>
      </c>
      <c r="C712" s="133">
        <v>6731551</v>
      </c>
      <c r="D712" s="133">
        <v>1514598.83</v>
      </c>
    </row>
    <row r="713" spans="2:4">
      <c r="B713" s="200" t="s">
        <v>1893</v>
      </c>
      <c r="C713" s="133">
        <v>6731551</v>
      </c>
      <c r="D713" s="133">
        <v>1514598.83</v>
      </c>
    </row>
    <row r="714" spans="2:4">
      <c r="B714" s="201" t="s">
        <v>1894</v>
      </c>
      <c r="C714" s="133">
        <v>6731551</v>
      </c>
      <c r="D714" s="133">
        <v>1514598.83</v>
      </c>
    </row>
    <row r="715" spans="2:4">
      <c r="B715" s="200" t="s">
        <v>1895</v>
      </c>
      <c r="C715" s="133">
        <v>6731551</v>
      </c>
      <c r="D715" s="133">
        <v>1514598.83</v>
      </c>
    </row>
    <row r="716" spans="2:4">
      <c r="B716" s="201" t="s">
        <v>1896</v>
      </c>
      <c r="C716" s="133">
        <v>4768626</v>
      </c>
      <c r="D716" s="133">
        <v>1082884.58</v>
      </c>
    </row>
    <row r="717" spans="2:4">
      <c r="B717" s="200" t="s">
        <v>1897</v>
      </c>
      <c r="C717" s="133">
        <v>4768626</v>
      </c>
      <c r="D717" s="133">
        <v>1082884.58</v>
      </c>
    </row>
    <row r="718" spans="2:4">
      <c r="B718" s="201" t="s">
        <v>1898</v>
      </c>
      <c r="C718" s="133">
        <v>4768626</v>
      </c>
      <c r="D718" s="133">
        <v>1082884.58</v>
      </c>
    </row>
    <row r="719" spans="2:4">
      <c r="B719" s="200" t="s">
        <v>1899</v>
      </c>
      <c r="C719" s="133">
        <v>4768626</v>
      </c>
      <c r="D719" s="133">
        <v>1082884.58</v>
      </c>
    </row>
    <row r="720" spans="2:4">
      <c r="B720" s="201" t="s">
        <v>1900</v>
      </c>
      <c r="C720" s="133">
        <v>4768626</v>
      </c>
      <c r="D720" s="133">
        <v>1082884.58</v>
      </c>
    </row>
    <row r="721" spans="2:4">
      <c r="B721" s="200" t="s">
        <v>1901</v>
      </c>
      <c r="C721" s="133">
        <v>4768626</v>
      </c>
      <c r="D721" s="133">
        <v>1082884.58</v>
      </c>
    </row>
    <row r="722" spans="2:4">
      <c r="B722" s="201" t="s">
        <v>2767</v>
      </c>
      <c r="C722" s="133">
        <v>6731551</v>
      </c>
      <c r="D722" s="133">
        <v>1492141.73</v>
      </c>
    </row>
    <row r="723" spans="2:4">
      <c r="B723" s="200" t="s">
        <v>1902</v>
      </c>
      <c r="C723" s="133">
        <v>6731551</v>
      </c>
      <c r="D723" s="133">
        <v>1492141.73</v>
      </c>
    </row>
    <row r="724" spans="2:4">
      <c r="B724" s="201" t="s">
        <v>3666</v>
      </c>
      <c r="C724" s="133">
        <v>0</v>
      </c>
      <c r="D724" s="133">
        <v>15447461.91</v>
      </c>
    </row>
    <row r="725" spans="2:4">
      <c r="B725" s="200" t="s">
        <v>3665</v>
      </c>
      <c r="C725" s="133">
        <v>0</v>
      </c>
      <c r="D725" s="133">
        <v>15447461.91</v>
      </c>
    </row>
    <row r="726" spans="2:4">
      <c r="B726" s="201" t="s">
        <v>1903</v>
      </c>
      <c r="C726" s="133">
        <v>4768626</v>
      </c>
      <c r="D726" s="133">
        <v>1082884.56</v>
      </c>
    </row>
    <row r="727" spans="2:4">
      <c r="B727" s="200" t="s">
        <v>1904</v>
      </c>
      <c r="C727" s="133">
        <v>4768626</v>
      </c>
      <c r="D727" s="133">
        <v>1082884.56</v>
      </c>
    </row>
    <row r="728" spans="2:4">
      <c r="B728" s="201" t="s">
        <v>1905</v>
      </c>
      <c r="C728" s="133">
        <v>6731551</v>
      </c>
      <c r="D728" s="133">
        <v>1611998.8</v>
      </c>
    </row>
    <row r="729" spans="2:4">
      <c r="B729" s="200" t="s">
        <v>1906</v>
      </c>
      <c r="C729" s="133">
        <v>6731551</v>
      </c>
      <c r="D729" s="133">
        <v>1611998.8</v>
      </c>
    </row>
    <row r="730" spans="2:4">
      <c r="B730" s="201" t="s">
        <v>2768</v>
      </c>
      <c r="C730" s="133">
        <v>11208701</v>
      </c>
      <c r="D730" s="133">
        <v>2489491.1</v>
      </c>
    </row>
    <row r="731" spans="2:4">
      <c r="B731" s="200" t="s">
        <v>1907</v>
      </c>
      <c r="C731" s="133">
        <v>11208701</v>
      </c>
      <c r="D731" s="133">
        <v>2489491.1</v>
      </c>
    </row>
    <row r="732" spans="2:4">
      <c r="B732" s="201" t="s">
        <v>360</v>
      </c>
      <c r="C732" s="133">
        <v>196254331</v>
      </c>
      <c r="D732" s="133">
        <v>143354493.94</v>
      </c>
    </row>
    <row r="733" spans="2:4">
      <c r="B733" s="200" t="s">
        <v>700</v>
      </c>
      <c r="C733" s="133">
        <v>188538682</v>
      </c>
      <c r="D733" s="133">
        <v>143354493.94</v>
      </c>
    </row>
    <row r="734" spans="2:4">
      <c r="B734" s="200" t="s">
        <v>3104</v>
      </c>
      <c r="C734" s="133">
        <v>7715649</v>
      </c>
      <c r="D734" s="133">
        <v>0</v>
      </c>
    </row>
    <row r="735" spans="2:4">
      <c r="B735" s="201" t="s">
        <v>1908</v>
      </c>
      <c r="C735" s="133">
        <v>11208701</v>
      </c>
      <c r="D735" s="133">
        <v>2489491.1</v>
      </c>
    </row>
    <row r="736" spans="2:4">
      <c r="B736" s="200" t="s">
        <v>1909</v>
      </c>
      <c r="C736" s="133">
        <v>11208701</v>
      </c>
      <c r="D736" s="133">
        <v>2489491.1</v>
      </c>
    </row>
    <row r="737" spans="2:4">
      <c r="B737" s="201" t="s">
        <v>1910</v>
      </c>
      <c r="C737" s="133">
        <v>11208701</v>
      </c>
      <c r="D737" s="133">
        <v>2489491.1</v>
      </c>
    </row>
    <row r="738" spans="2:4">
      <c r="B738" s="200" t="s">
        <v>1911</v>
      </c>
      <c r="C738" s="133">
        <v>11208701</v>
      </c>
      <c r="D738" s="133">
        <v>2489491.1</v>
      </c>
    </row>
    <row r="739" spans="2:4">
      <c r="B739" s="201" t="s">
        <v>1912</v>
      </c>
      <c r="C739" s="133">
        <v>4768626</v>
      </c>
      <c r="D739" s="133">
        <v>1077476.07</v>
      </c>
    </row>
    <row r="740" spans="2:4">
      <c r="B740" s="200" t="s">
        <v>1913</v>
      </c>
      <c r="C740" s="133">
        <v>4768626</v>
      </c>
      <c r="D740" s="133">
        <v>1077476.07</v>
      </c>
    </row>
    <row r="741" spans="2:4">
      <c r="B741" s="201" t="s">
        <v>3105</v>
      </c>
      <c r="C741" s="133">
        <v>8234119</v>
      </c>
      <c r="D741" s="133">
        <v>0</v>
      </c>
    </row>
    <row r="742" spans="2:4">
      <c r="B742" s="200" t="s">
        <v>3106</v>
      </c>
      <c r="C742" s="133">
        <v>8234119</v>
      </c>
      <c r="D742" s="133">
        <v>0</v>
      </c>
    </row>
    <row r="743" spans="2:4">
      <c r="B743" s="201" t="s">
        <v>1914</v>
      </c>
      <c r="C743" s="133">
        <v>4768626</v>
      </c>
      <c r="D743" s="133">
        <v>1077476.07</v>
      </c>
    </row>
    <row r="744" spans="2:4">
      <c r="B744" s="200" t="s">
        <v>1915</v>
      </c>
      <c r="C744" s="133">
        <v>4768626</v>
      </c>
      <c r="D744" s="133">
        <v>1077476.07</v>
      </c>
    </row>
    <row r="745" spans="2:4">
      <c r="B745" s="201" t="s">
        <v>1916</v>
      </c>
      <c r="C745" s="133">
        <v>4768626</v>
      </c>
      <c r="D745" s="133">
        <v>1077476.07</v>
      </c>
    </row>
    <row r="746" spans="2:4">
      <c r="B746" s="200" t="s">
        <v>1917</v>
      </c>
      <c r="C746" s="133">
        <v>4768626</v>
      </c>
      <c r="D746" s="133">
        <v>1077476.07</v>
      </c>
    </row>
    <row r="747" spans="2:4">
      <c r="B747" s="201" t="s">
        <v>361</v>
      </c>
      <c r="C747" s="133">
        <v>1065535947</v>
      </c>
      <c r="D747" s="133">
        <v>733596487.49000001</v>
      </c>
    </row>
    <row r="748" spans="2:4">
      <c r="B748" s="200" t="s">
        <v>701</v>
      </c>
      <c r="C748" s="133">
        <v>1065535947</v>
      </c>
      <c r="D748" s="133">
        <v>733596487.49000001</v>
      </c>
    </row>
    <row r="749" spans="2:4">
      <c r="B749" s="201" t="s">
        <v>3107</v>
      </c>
      <c r="C749" s="133">
        <v>4922731</v>
      </c>
      <c r="D749" s="133">
        <v>0</v>
      </c>
    </row>
    <row r="750" spans="2:4">
      <c r="B750" s="200" t="s">
        <v>3108</v>
      </c>
      <c r="C750" s="133">
        <v>4922731</v>
      </c>
      <c r="D750" s="133">
        <v>0</v>
      </c>
    </row>
    <row r="751" spans="2:4">
      <c r="B751" s="201" t="s">
        <v>3109</v>
      </c>
      <c r="C751" s="133">
        <v>1955649</v>
      </c>
      <c r="D751" s="133">
        <v>0</v>
      </c>
    </row>
    <row r="752" spans="2:4">
      <c r="B752" s="200" t="s">
        <v>3110</v>
      </c>
      <c r="C752" s="133">
        <v>1955649</v>
      </c>
      <c r="D752" s="133">
        <v>0</v>
      </c>
    </row>
    <row r="753" spans="2:4">
      <c r="B753" s="201" t="s">
        <v>362</v>
      </c>
      <c r="C753" s="133">
        <v>7285276</v>
      </c>
      <c r="D753" s="133">
        <v>0</v>
      </c>
    </row>
    <row r="754" spans="2:4">
      <c r="B754" s="200" t="s">
        <v>702</v>
      </c>
      <c r="C754" s="133">
        <v>7285276</v>
      </c>
      <c r="D754" s="133">
        <v>0</v>
      </c>
    </row>
    <row r="755" spans="2:4">
      <c r="B755" s="201" t="s">
        <v>4157</v>
      </c>
      <c r="C755" s="133">
        <v>0</v>
      </c>
      <c r="D755" s="133">
        <v>0</v>
      </c>
    </row>
    <row r="756" spans="2:4">
      <c r="B756" s="200" t="s">
        <v>4156</v>
      </c>
      <c r="C756" s="133">
        <v>0</v>
      </c>
      <c r="D756" s="133">
        <v>0</v>
      </c>
    </row>
    <row r="757" spans="2:4">
      <c r="B757" s="200" t="s">
        <v>3970</v>
      </c>
      <c r="C757" s="133">
        <v>0</v>
      </c>
      <c r="D757" s="133">
        <v>0</v>
      </c>
    </row>
    <row r="758" spans="2:4">
      <c r="B758" s="201" t="s">
        <v>3969</v>
      </c>
      <c r="C758" s="133">
        <v>0</v>
      </c>
      <c r="D758" s="133">
        <v>0</v>
      </c>
    </row>
    <row r="759" spans="2:4">
      <c r="B759" s="200" t="s">
        <v>3968</v>
      </c>
      <c r="C759" s="133">
        <v>0</v>
      </c>
      <c r="D759" s="133">
        <v>0</v>
      </c>
    </row>
    <row r="760" spans="2:4">
      <c r="B760" s="201" t="s">
        <v>2987</v>
      </c>
      <c r="C760" s="133">
        <v>47249975</v>
      </c>
      <c r="D760" s="133">
        <v>30199252.890000001</v>
      </c>
    </row>
    <row r="761" spans="2:4">
      <c r="B761" s="200" t="s">
        <v>2988</v>
      </c>
      <c r="C761" s="133">
        <v>47249975</v>
      </c>
      <c r="D761" s="133">
        <v>486252.89</v>
      </c>
    </row>
    <row r="762" spans="2:4">
      <c r="B762" s="200" t="s">
        <v>3664</v>
      </c>
      <c r="C762" s="133">
        <v>0</v>
      </c>
      <c r="D762" s="133">
        <v>29713000</v>
      </c>
    </row>
    <row r="763" spans="2:4">
      <c r="B763" s="201" t="s">
        <v>3967</v>
      </c>
      <c r="C763" s="133">
        <v>0</v>
      </c>
      <c r="D763" s="133">
        <v>0</v>
      </c>
    </row>
    <row r="764" spans="2:4">
      <c r="B764" s="200" t="s">
        <v>3966</v>
      </c>
      <c r="C764" s="133">
        <v>0</v>
      </c>
      <c r="D764" s="133">
        <v>0</v>
      </c>
    </row>
    <row r="765" spans="2:4">
      <c r="B765" s="201" t="s">
        <v>2612</v>
      </c>
      <c r="C765" s="133">
        <v>141818653</v>
      </c>
      <c r="D765" s="133">
        <v>110515404.09999999</v>
      </c>
    </row>
    <row r="766" spans="2:4">
      <c r="B766" s="200" t="s">
        <v>2613</v>
      </c>
      <c r="C766" s="133">
        <v>141818653</v>
      </c>
      <c r="D766" s="133">
        <v>110515404.09999999</v>
      </c>
    </row>
    <row r="767" spans="2:4">
      <c r="B767" s="201" t="s">
        <v>3965</v>
      </c>
      <c r="C767" s="133">
        <v>0</v>
      </c>
      <c r="D767" s="133">
        <v>0</v>
      </c>
    </row>
    <row r="768" spans="2:4">
      <c r="B768" s="200" t="s">
        <v>3964</v>
      </c>
      <c r="C768" s="133">
        <v>0</v>
      </c>
      <c r="D768" s="133">
        <v>0</v>
      </c>
    </row>
    <row r="769" spans="2:4">
      <c r="B769" s="201" t="s">
        <v>3963</v>
      </c>
      <c r="C769" s="133">
        <v>0</v>
      </c>
      <c r="D769" s="133">
        <v>0</v>
      </c>
    </row>
    <row r="770" spans="2:4">
      <c r="B770" s="200" t="s">
        <v>3962</v>
      </c>
      <c r="C770" s="133">
        <v>0</v>
      </c>
      <c r="D770" s="133">
        <v>0</v>
      </c>
    </row>
    <row r="771" spans="2:4">
      <c r="B771" s="201" t="s">
        <v>2614</v>
      </c>
      <c r="C771" s="133">
        <v>227424974</v>
      </c>
      <c r="D771" s="133">
        <v>148583491.19999999</v>
      </c>
    </row>
    <row r="772" spans="2:4">
      <c r="B772" s="200" t="s">
        <v>2615</v>
      </c>
      <c r="C772" s="133">
        <v>227424974</v>
      </c>
      <c r="D772" s="133">
        <v>148583491.19999999</v>
      </c>
    </row>
    <row r="773" spans="2:4">
      <c r="B773" s="201" t="s">
        <v>3961</v>
      </c>
      <c r="C773" s="133">
        <v>0</v>
      </c>
      <c r="D773" s="133">
        <v>0</v>
      </c>
    </row>
    <row r="774" spans="2:4">
      <c r="B774" s="200" t="s">
        <v>3960</v>
      </c>
      <c r="C774" s="133">
        <v>0</v>
      </c>
      <c r="D774" s="133">
        <v>0</v>
      </c>
    </row>
    <row r="775" spans="2:4">
      <c r="B775" s="201" t="s">
        <v>3111</v>
      </c>
      <c r="C775" s="133">
        <v>10326196</v>
      </c>
      <c r="D775" s="133">
        <v>0</v>
      </c>
    </row>
    <row r="776" spans="2:4">
      <c r="B776" s="200" t="s">
        <v>3112</v>
      </c>
      <c r="C776" s="133">
        <v>10326196</v>
      </c>
      <c r="D776" s="133">
        <v>0</v>
      </c>
    </row>
    <row r="777" spans="2:4">
      <c r="B777" s="201" t="s">
        <v>3959</v>
      </c>
      <c r="C777" s="133">
        <v>0</v>
      </c>
      <c r="D777" s="133">
        <v>0</v>
      </c>
    </row>
    <row r="778" spans="2:4">
      <c r="B778" s="200" t="s">
        <v>3958</v>
      </c>
      <c r="C778" s="133">
        <v>0</v>
      </c>
      <c r="D778" s="133">
        <v>0</v>
      </c>
    </row>
    <row r="779" spans="2:4">
      <c r="B779" s="201" t="s">
        <v>3957</v>
      </c>
      <c r="C779" s="133">
        <v>0</v>
      </c>
      <c r="D779" s="133">
        <v>0</v>
      </c>
    </row>
    <row r="780" spans="2:4">
      <c r="B780" s="200" t="s">
        <v>3956</v>
      </c>
      <c r="C780" s="133">
        <v>0</v>
      </c>
      <c r="D780" s="133">
        <v>0</v>
      </c>
    </row>
    <row r="781" spans="2:4">
      <c r="B781" s="201" t="s">
        <v>363</v>
      </c>
      <c r="C781" s="133">
        <v>109863228</v>
      </c>
      <c r="D781" s="133">
        <v>38242470.93</v>
      </c>
    </row>
    <row r="782" spans="2:4">
      <c r="B782" s="200" t="s">
        <v>703</v>
      </c>
      <c r="C782" s="133">
        <v>109863228</v>
      </c>
      <c r="D782" s="133">
        <v>38242470.93</v>
      </c>
    </row>
    <row r="783" spans="2:4">
      <c r="B783" s="201" t="s">
        <v>3423</v>
      </c>
      <c r="C783" s="133">
        <v>0</v>
      </c>
      <c r="D783" s="133">
        <v>14422574.66</v>
      </c>
    </row>
    <row r="784" spans="2:4">
      <c r="B784" s="200" t="s">
        <v>3424</v>
      </c>
      <c r="C784" s="133">
        <v>0</v>
      </c>
      <c r="D784" s="133">
        <v>14422574.66</v>
      </c>
    </row>
    <row r="785" spans="2:4">
      <c r="B785" s="201" t="s">
        <v>3113</v>
      </c>
      <c r="C785" s="133">
        <v>8253326</v>
      </c>
      <c r="D785" s="133">
        <v>0</v>
      </c>
    </row>
    <row r="786" spans="2:4">
      <c r="B786" s="200" t="s">
        <v>3114</v>
      </c>
      <c r="C786" s="133">
        <v>8253326</v>
      </c>
      <c r="D786" s="133">
        <v>0</v>
      </c>
    </row>
    <row r="787" spans="2:4">
      <c r="B787" s="201" t="s">
        <v>1077</v>
      </c>
      <c r="C787" s="133">
        <v>124100127</v>
      </c>
      <c r="D787" s="133">
        <v>82953336.420000002</v>
      </c>
    </row>
    <row r="788" spans="2:4">
      <c r="B788" s="200" t="s">
        <v>1078</v>
      </c>
      <c r="C788" s="133">
        <v>124100127</v>
      </c>
      <c r="D788" s="133">
        <v>82953336.420000002</v>
      </c>
    </row>
    <row r="789" spans="2:4">
      <c r="B789" s="202" t="s">
        <v>283</v>
      </c>
      <c r="C789" s="135">
        <v>6479036</v>
      </c>
      <c r="D789" s="135">
        <v>219794320.31</v>
      </c>
    </row>
    <row r="790" spans="2:4">
      <c r="B790" s="201" t="s">
        <v>2541</v>
      </c>
      <c r="C790" s="133">
        <v>6479036</v>
      </c>
      <c r="D790" s="133">
        <v>10359421.699999999</v>
      </c>
    </row>
    <row r="791" spans="2:4">
      <c r="B791" s="200" t="s">
        <v>2542</v>
      </c>
      <c r="C791" s="133">
        <v>6479036</v>
      </c>
      <c r="D791" s="133">
        <v>10359421.699999999</v>
      </c>
    </row>
    <row r="792" spans="2:4">
      <c r="B792" s="201" t="s">
        <v>3053</v>
      </c>
      <c r="C792" s="133">
        <v>0</v>
      </c>
      <c r="D792" s="133">
        <v>167594346.33000001</v>
      </c>
    </row>
    <row r="793" spans="2:4">
      <c r="B793" s="200" t="s">
        <v>3588</v>
      </c>
      <c r="C793" s="133">
        <v>0</v>
      </c>
      <c r="D793" s="133">
        <v>167594346.33000001</v>
      </c>
    </row>
    <row r="794" spans="2:4">
      <c r="B794" s="201" t="s">
        <v>2987</v>
      </c>
      <c r="C794" s="133">
        <v>0</v>
      </c>
      <c r="D794" s="133">
        <v>41840552.280000001</v>
      </c>
    </row>
    <row r="795" spans="2:4">
      <c r="B795" s="200" t="s">
        <v>3664</v>
      </c>
      <c r="C795" s="133">
        <v>0</v>
      </c>
      <c r="D795" s="133">
        <v>41840552.280000001</v>
      </c>
    </row>
    <row r="796" spans="2:4">
      <c r="B796" s="202" t="s">
        <v>284</v>
      </c>
      <c r="C796" s="135">
        <v>180750000</v>
      </c>
      <c r="D796" s="135">
        <v>0</v>
      </c>
    </row>
    <row r="797" spans="2:4">
      <c r="B797" s="201" t="s">
        <v>354</v>
      </c>
      <c r="C797" s="133">
        <v>180750000</v>
      </c>
      <c r="D797" s="133">
        <v>0</v>
      </c>
    </row>
    <row r="798" spans="2:4">
      <c r="B798" s="200" t="s">
        <v>694</v>
      </c>
      <c r="C798" s="133">
        <v>180750000</v>
      </c>
      <c r="D798" s="133">
        <v>0</v>
      </c>
    </row>
    <row r="799" spans="2:4">
      <c r="B799" s="202" t="s">
        <v>285</v>
      </c>
      <c r="C799" s="135">
        <v>130263116</v>
      </c>
      <c r="D799" s="135">
        <v>0</v>
      </c>
    </row>
    <row r="800" spans="2:4">
      <c r="B800" s="201" t="s">
        <v>353</v>
      </c>
      <c r="C800" s="133">
        <v>63658116</v>
      </c>
      <c r="D800" s="133">
        <v>0</v>
      </c>
    </row>
    <row r="801" spans="2:4">
      <c r="B801" s="200" t="s">
        <v>693</v>
      </c>
      <c r="C801" s="133">
        <v>63658116</v>
      </c>
      <c r="D801" s="133">
        <v>0</v>
      </c>
    </row>
    <row r="802" spans="2:4">
      <c r="B802" s="201" t="s">
        <v>354</v>
      </c>
      <c r="C802" s="133">
        <v>66605000</v>
      </c>
      <c r="D802" s="133">
        <v>0</v>
      </c>
    </row>
    <row r="803" spans="2:4">
      <c r="B803" s="200" t="s">
        <v>694</v>
      </c>
      <c r="C803" s="133">
        <v>66605000</v>
      </c>
      <c r="D803" s="133">
        <v>0</v>
      </c>
    </row>
    <row r="804" spans="2:4">
      <c r="B804" s="203" t="s">
        <v>364</v>
      </c>
      <c r="C804" s="133">
        <v>617195655</v>
      </c>
      <c r="D804" s="133">
        <v>542158903.60000002</v>
      </c>
    </row>
    <row r="805" spans="2:4">
      <c r="B805" s="202" t="s">
        <v>281</v>
      </c>
      <c r="C805" s="135">
        <v>435947524</v>
      </c>
      <c r="D805" s="135">
        <v>440112307.84000003</v>
      </c>
    </row>
    <row r="806" spans="2:4">
      <c r="B806" s="201" t="s">
        <v>1188</v>
      </c>
      <c r="C806" s="133">
        <v>11075727</v>
      </c>
      <c r="D806" s="133">
        <v>0</v>
      </c>
    </row>
    <row r="807" spans="2:4">
      <c r="B807" s="200" t="s">
        <v>1189</v>
      </c>
      <c r="C807" s="133">
        <v>11075727</v>
      </c>
      <c r="D807" s="133">
        <v>0</v>
      </c>
    </row>
    <row r="808" spans="2:4">
      <c r="B808" s="201" t="s">
        <v>1190</v>
      </c>
      <c r="C808" s="133">
        <v>4612045</v>
      </c>
      <c r="D808" s="133">
        <v>0</v>
      </c>
    </row>
    <row r="809" spans="2:4">
      <c r="B809" s="200" t="s">
        <v>1191</v>
      </c>
      <c r="C809" s="133">
        <v>4612045</v>
      </c>
      <c r="D809" s="133">
        <v>0</v>
      </c>
    </row>
    <row r="810" spans="2:4">
      <c r="B810" s="201" t="s">
        <v>365</v>
      </c>
      <c r="C810" s="133">
        <v>1427920</v>
      </c>
      <c r="D810" s="133">
        <v>0</v>
      </c>
    </row>
    <row r="811" spans="2:4">
      <c r="B811" s="200" t="s">
        <v>704</v>
      </c>
      <c r="C811" s="133">
        <v>1427920</v>
      </c>
      <c r="D811" s="133">
        <v>0</v>
      </c>
    </row>
    <row r="812" spans="2:4">
      <c r="B812" s="201" t="s">
        <v>2769</v>
      </c>
      <c r="C812" s="133">
        <v>29813568</v>
      </c>
      <c r="D812" s="133">
        <v>18825309.73</v>
      </c>
    </row>
    <row r="813" spans="2:4">
      <c r="B813" s="200" t="s">
        <v>2616</v>
      </c>
      <c r="C813" s="133">
        <v>29813568</v>
      </c>
      <c r="D813" s="133">
        <v>18825309.73</v>
      </c>
    </row>
    <row r="814" spans="2:4">
      <c r="B814" s="201" t="s">
        <v>366</v>
      </c>
      <c r="C814" s="133">
        <v>323502</v>
      </c>
      <c r="D814" s="133">
        <v>0</v>
      </c>
    </row>
    <row r="815" spans="2:4">
      <c r="B815" s="200" t="s">
        <v>705</v>
      </c>
      <c r="C815" s="133">
        <v>323502</v>
      </c>
      <c r="D815" s="133">
        <v>0</v>
      </c>
    </row>
    <row r="816" spans="2:4">
      <c r="B816" s="201" t="s">
        <v>3531</v>
      </c>
      <c r="C816" s="133">
        <v>0</v>
      </c>
      <c r="D816" s="133">
        <v>9884076.4199999999</v>
      </c>
    </row>
    <row r="817" spans="2:4">
      <c r="B817" s="200" t="s">
        <v>3532</v>
      </c>
      <c r="C817" s="133">
        <v>0</v>
      </c>
      <c r="D817" s="133">
        <v>9884076.4199999999</v>
      </c>
    </row>
    <row r="818" spans="2:4">
      <c r="B818" s="201" t="s">
        <v>2770</v>
      </c>
      <c r="C818" s="133">
        <v>19672786</v>
      </c>
      <c r="D818" s="133">
        <v>0</v>
      </c>
    </row>
    <row r="819" spans="2:4">
      <c r="B819" s="200" t="s">
        <v>2617</v>
      </c>
      <c r="C819" s="133">
        <v>19672786</v>
      </c>
      <c r="D819" s="133">
        <v>0</v>
      </c>
    </row>
    <row r="820" spans="2:4">
      <c r="B820" s="201" t="s">
        <v>1192</v>
      </c>
      <c r="C820" s="133">
        <v>6606206</v>
      </c>
      <c r="D820" s="133">
        <v>0</v>
      </c>
    </row>
    <row r="821" spans="2:4">
      <c r="B821" s="200" t="s">
        <v>1193</v>
      </c>
      <c r="C821" s="133">
        <v>6606206</v>
      </c>
      <c r="D821" s="133">
        <v>0</v>
      </c>
    </row>
    <row r="822" spans="2:4">
      <c r="B822" s="201" t="s">
        <v>1194</v>
      </c>
      <c r="C822" s="133">
        <v>12313456</v>
      </c>
      <c r="D822" s="133">
        <v>0</v>
      </c>
    </row>
    <row r="823" spans="2:4">
      <c r="B823" s="200" t="s">
        <v>1195</v>
      </c>
      <c r="C823" s="133">
        <v>12313456</v>
      </c>
      <c r="D823" s="133">
        <v>0</v>
      </c>
    </row>
    <row r="824" spans="2:4">
      <c r="B824" s="201" t="s">
        <v>1432</v>
      </c>
      <c r="C824" s="133">
        <v>6755494</v>
      </c>
      <c r="D824" s="133">
        <v>1539098.81</v>
      </c>
    </row>
    <row r="825" spans="2:4">
      <c r="B825" s="200" t="s">
        <v>1433</v>
      </c>
      <c r="C825" s="133">
        <v>6755494</v>
      </c>
      <c r="D825" s="133">
        <v>1539098.81</v>
      </c>
    </row>
    <row r="826" spans="2:4">
      <c r="B826" s="201" t="s">
        <v>1434</v>
      </c>
      <c r="C826" s="133">
        <v>6755494</v>
      </c>
      <c r="D826" s="133">
        <v>1539098.8</v>
      </c>
    </row>
    <row r="827" spans="2:4">
      <c r="B827" s="200" t="s">
        <v>1435</v>
      </c>
      <c r="C827" s="133">
        <v>6755494</v>
      </c>
      <c r="D827" s="133">
        <v>1539098.8</v>
      </c>
    </row>
    <row r="828" spans="2:4">
      <c r="B828" s="201" t="s">
        <v>1436</v>
      </c>
      <c r="C828" s="133">
        <v>4785373</v>
      </c>
      <c r="D828" s="133">
        <v>1083405.71</v>
      </c>
    </row>
    <row r="829" spans="2:4">
      <c r="B829" s="200" t="s">
        <v>1437</v>
      </c>
      <c r="C829" s="133">
        <v>4785373</v>
      </c>
      <c r="D829" s="133">
        <v>1083405.71</v>
      </c>
    </row>
    <row r="830" spans="2:4">
      <c r="B830" s="201" t="s">
        <v>1438</v>
      </c>
      <c r="C830" s="133">
        <v>6755494</v>
      </c>
      <c r="D830" s="133">
        <v>1494129.24</v>
      </c>
    </row>
    <row r="831" spans="2:4">
      <c r="B831" s="200" t="s">
        <v>1439</v>
      </c>
      <c r="C831" s="133">
        <v>6755494</v>
      </c>
      <c r="D831" s="133">
        <v>1494129.24</v>
      </c>
    </row>
    <row r="832" spans="2:4">
      <c r="B832" s="201" t="s">
        <v>1440</v>
      </c>
      <c r="C832" s="133">
        <v>6755494</v>
      </c>
      <c r="D832" s="133">
        <v>1519098.8</v>
      </c>
    </row>
    <row r="833" spans="2:4">
      <c r="B833" s="200" t="s">
        <v>1441</v>
      </c>
      <c r="C833" s="133">
        <v>6755494</v>
      </c>
      <c r="D833" s="133">
        <v>1519098.8</v>
      </c>
    </row>
    <row r="834" spans="2:4">
      <c r="B834" s="201" t="s">
        <v>1442</v>
      </c>
      <c r="C834" s="133">
        <v>4785373</v>
      </c>
      <c r="D834" s="133">
        <v>0</v>
      </c>
    </row>
    <row r="835" spans="2:4">
      <c r="B835" s="200" t="s">
        <v>1443</v>
      </c>
      <c r="C835" s="133">
        <v>4785373</v>
      </c>
      <c r="D835" s="133">
        <v>0</v>
      </c>
    </row>
    <row r="836" spans="2:4">
      <c r="B836" s="201" t="s">
        <v>1444</v>
      </c>
      <c r="C836" s="133">
        <v>11249055</v>
      </c>
      <c r="D836" s="133">
        <v>0</v>
      </c>
    </row>
    <row r="837" spans="2:4">
      <c r="B837" s="200" t="s">
        <v>1445</v>
      </c>
      <c r="C837" s="133">
        <v>11249055</v>
      </c>
      <c r="D837" s="133">
        <v>0</v>
      </c>
    </row>
    <row r="838" spans="2:4">
      <c r="B838" s="201" t="s">
        <v>1446</v>
      </c>
      <c r="C838" s="133">
        <v>11249055</v>
      </c>
      <c r="D838" s="133">
        <v>0</v>
      </c>
    </row>
    <row r="839" spans="2:4">
      <c r="B839" s="200" t="s">
        <v>1447</v>
      </c>
      <c r="C839" s="133">
        <v>11249055</v>
      </c>
      <c r="D839" s="133">
        <v>0</v>
      </c>
    </row>
    <row r="840" spans="2:4">
      <c r="B840" s="201" t="s">
        <v>1448</v>
      </c>
      <c r="C840" s="133">
        <v>11249055</v>
      </c>
      <c r="D840" s="133">
        <v>0</v>
      </c>
    </row>
    <row r="841" spans="2:4">
      <c r="B841" s="200" t="s">
        <v>1449</v>
      </c>
      <c r="C841" s="133">
        <v>11249055</v>
      </c>
      <c r="D841" s="133">
        <v>0</v>
      </c>
    </row>
    <row r="842" spans="2:4">
      <c r="B842" s="201" t="s">
        <v>1450</v>
      </c>
      <c r="C842" s="133">
        <v>6755494</v>
      </c>
      <c r="D842" s="133">
        <v>0</v>
      </c>
    </row>
    <row r="843" spans="2:4">
      <c r="B843" s="200" t="s">
        <v>1451</v>
      </c>
      <c r="C843" s="133">
        <v>6755494</v>
      </c>
      <c r="D843" s="133">
        <v>0</v>
      </c>
    </row>
    <row r="844" spans="2:4">
      <c r="B844" s="201" t="s">
        <v>367</v>
      </c>
      <c r="C844" s="133">
        <v>46629417</v>
      </c>
      <c r="D844" s="133">
        <v>14422870.890000001</v>
      </c>
    </row>
    <row r="845" spans="2:4">
      <c r="B845" s="200" t="s">
        <v>706</v>
      </c>
      <c r="C845" s="133">
        <v>46629417</v>
      </c>
      <c r="D845" s="133">
        <v>14422870.890000001</v>
      </c>
    </row>
    <row r="846" spans="2:4">
      <c r="B846" s="201" t="s">
        <v>3700</v>
      </c>
      <c r="C846" s="133">
        <v>0</v>
      </c>
      <c r="D846" s="133">
        <v>11876851.35</v>
      </c>
    </row>
    <row r="847" spans="2:4">
      <c r="B847" s="200" t="s">
        <v>3699</v>
      </c>
      <c r="C847" s="133">
        <v>0</v>
      </c>
      <c r="D847" s="133">
        <v>11876851.35</v>
      </c>
    </row>
    <row r="848" spans="2:4">
      <c r="B848" s="201" t="s">
        <v>3663</v>
      </c>
      <c r="C848" s="133">
        <v>0</v>
      </c>
      <c r="D848" s="133">
        <v>0</v>
      </c>
    </row>
    <row r="849" spans="2:4">
      <c r="B849" s="200" t="s">
        <v>3662</v>
      </c>
      <c r="C849" s="133">
        <v>0</v>
      </c>
      <c r="D849" s="133">
        <v>0</v>
      </c>
    </row>
    <row r="850" spans="2:4">
      <c r="B850" s="201" t="s">
        <v>368</v>
      </c>
      <c r="C850" s="133">
        <v>17110090</v>
      </c>
      <c r="D850" s="133">
        <v>220692030.12</v>
      </c>
    </row>
    <row r="851" spans="2:4">
      <c r="B851" s="200" t="s">
        <v>707</v>
      </c>
      <c r="C851" s="133">
        <v>17110090</v>
      </c>
      <c r="D851" s="133">
        <v>220692030.12</v>
      </c>
    </row>
    <row r="852" spans="2:4">
      <c r="B852" s="201" t="s">
        <v>369</v>
      </c>
      <c r="C852" s="133">
        <v>11406726</v>
      </c>
      <c r="D852" s="133">
        <v>81893977.060000002</v>
      </c>
    </row>
    <row r="853" spans="2:4">
      <c r="B853" s="200" t="s">
        <v>708</v>
      </c>
      <c r="C853" s="133">
        <v>11406726</v>
      </c>
      <c r="D853" s="133">
        <v>81893977.060000002</v>
      </c>
    </row>
    <row r="854" spans="2:4">
      <c r="B854" s="201" t="s">
        <v>3661</v>
      </c>
      <c r="C854" s="133">
        <v>0</v>
      </c>
      <c r="D854" s="133">
        <v>0</v>
      </c>
    </row>
    <row r="855" spans="2:4">
      <c r="B855" s="200" t="s">
        <v>3660</v>
      </c>
      <c r="C855" s="133">
        <v>0</v>
      </c>
      <c r="D855" s="133">
        <v>0</v>
      </c>
    </row>
    <row r="856" spans="2:4">
      <c r="B856" s="201" t="s">
        <v>370</v>
      </c>
      <c r="C856" s="133">
        <v>63647720</v>
      </c>
      <c r="D856" s="133">
        <v>1335402</v>
      </c>
    </row>
    <row r="857" spans="2:4">
      <c r="B857" s="200" t="s">
        <v>709</v>
      </c>
      <c r="C857" s="133">
        <v>63647720</v>
      </c>
      <c r="D857" s="133">
        <v>1335402</v>
      </c>
    </row>
    <row r="858" spans="2:4">
      <c r="B858" s="201" t="s">
        <v>1502</v>
      </c>
      <c r="C858" s="133">
        <v>4785373</v>
      </c>
      <c r="D858" s="133">
        <v>0</v>
      </c>
    </row>
    <row r="859" spans="2:4">
      <c r="B859" s="200" t="s">
        <v>1503</v>
      </c>
      <c r="C859" s="133">
        <v>4785373</v>
      </c>
      <c r="D859" s="133">
        <v>0</v>
      </c>
    </row>
    <row r="860" spans="2:4">
      <c r="B860" s="201" t="s">
        <v>1504</v>
      </c>
      <c r="C860" s="133">
        <v>6755494</v>
      </c>
      <c r="D860" s="133">
        <v>0</v>
      </c>
    </row>
    <row r="861" spans="2:4">
      <c r="B861" s="200" t="s">
        <v>1505</v>
      </c>
      <c r="C861" s="133">
        <v>6755494</v>
      </c>
      <c r="D861" s="133">
        <v>0</v>
      </c>
    </row>
    <row r="862" spans="2:4">
      <c r="B862" s="201" t="s">
        <v>3955</v>
      </c>
      <c r="C862" s="133">
        <v>0</v>
      </c>
      <c r="D862" s="133">
        <v>0</v>
      </c>
    </row>
    <row r="863" spans="2:4">
      <c r="B863" s="200" t="s">
        <v>3954</v>
      </c>
      <c r="C863" s="133">
        <v>0</v>
      </c>
      <c r="D863" s="133">
        <v>0</v>
      </c>
    </row>
    <row r="864" spans="2:4">
      <c r="B864" s="201" t="s">
        <v>3953</v>
      </c>
      <c r="C864" s="133">
        <v>0</v>
      </c>
      <c r="D864" s="133">
        <v>0</v>
      </c>
    </row>
    <row r="865" spans="2:4">
      <c r="B865" s="200" t="s">
        <v>3952</v>
      </c>
      <c r="C865" s="133">
        <v>0</v>
      </c>
      <c r="D865" s="133">
        <v>0</v>
      </c>
    </row>
    <row r="866" spans="2:4">
      <c r="B866" s="201" t="s">
        <v>3951</v>
      </c>
      <c r="C866" s="133">
        <v>0</v>
      </c>
      <c r="D866" s="133">
        <v>0</v>
      </c>
    </row>
    <row r="867" spans="2:4">
      <c r="B867" s="200" t="s">
        <v>3950</v>
      </c>
      <c r="C867" s="133">
        <v>0</v>
      </c>
      <c r="D867" s="133">
        <v>0</v>
      </c>
    </row>
    <row r="868" spans="2:4">
      <c r="B868" s="201" t="s">
        <v>3949</v>
      </c>
      <c r="C868" s="133">
        <v>0</v>
      </c>
      <c r="D868" s="133">
        <v>0</v>
      </c>
    </row>
    <row r="869" spans="2:4">
      <c r="B869" s="200" t="s">
        <v>3948</v>
      </c>
      <c r="C869" s="133">
        <v>0</v>
      </c>
      <c r="D869" s="133">
        <v>0</v>
      </c>
    </row>
    <row r="870" spans="2:4">
      <c r="B870" s="201" t="s">
        <v>3659</v>
      </c>
      <c r="C870" s="133">
        <v>0</v>
      </c>
      <c r="D870" s="133">
        <v>0</v>
      </c>
    </row>
    <row r="871" spans="2:4">
      <c r="B871" s="200" t="s">
        <v>3658</v>
      </c>
      <c r="C871" s="133">
        <v>0</v>
      </c>
      <c r="D871" s="133">
        <v>0</v>
      </c>
    </row>
    <row r="872" spans="2:4">
      <c r="B872" s="201" t="s">
        <v>2989</v>
      </c>
      <c r="C872" s="133">
        <v>17615501</v>
      </c>
      <c r="D872" s="133">
        <v>11450076</v>
      </c>
    </row>
    <row r="873" spans="2:4">
      <c r="B873" s="200" t="s">
        <v>2990</v>
      </c>
      <c r="C873" s="133">
        <v>17615501</v>
      </c>
      <c r="D873" s="133">
        <v>11450076</v>
      </c>
    </row>
    <row r="874" spans="2:4">
      <c r="B874" s="201" t="s">
        <v>4155</v>
      </c>
      <c r="C874" s="133">
        <v>0</v>
      </c>
      <c r="D874" s="133">
        <v>416263.1</v>
      </c>
    </row>
    <row r="875" spans="2:4">
      <c r="B875" s="200" t="s">
        <v>4154</v>
      </c>
      <c r="C875" s="133">
        <v>0</v>
      </c>
      <c r="D875" s="133">
        <v>416263.1</v>
      </c>
    </row>
    <row r="876" spans="2:4">
      <c r="B876" s="201" t="s">
        <v>2991</v>
      </c>
      <c r="C876" s="133">
        <v>19672786</v>
      </c>
      <c r="D876" s="133">
        <v>0</v>
      </c>
    </row>
    <row r="877" spans="2:4">
      <c r="B877" s="200" t="s">
        <v>2992</v>
      </c>
      <c r="C877" s="133">
        <v>19672786</v>
      </c>
      <c r="D877" s="133">
        <v>0</v>
      </c>
    </row>
    <row r="878" spans="2:4">
      <c r="B878" s="201" t="s">
        <v>2993</v>
      </c>
      <c r="C878" s="133">
        <v>24044516</v>
      </c>
      <c r="D878" s="133">
        <v>0</v>
      </c>
    </row>
    <row r="879" spans="2:4">
      <c r="B879" s="200" t="s">
        <v>2994</v>
      </c>
      <c r="C879" s="133">
        <v>24044516</v>
      </c>
      <c r="D879" s="133">
        <v>0</v>
      </c>
    </row>
    <row r="880" spans="2:4">
      <c r="B880" s="201" t="s">
        <v>3115</v>
      </c>
      <c r="C880" s="133">
        <v>10909450</v>
      </c>
      <c r="D880" s="133">
        <v>0</v>
      </c>
    </row>
    <row r="881" spans="2:4">
      <c r="B881" s="200" t="s">
        <v>3116</v>
      </c>
      <c r="C881" s="133">
        <v>10909450</v>
      </c>
      <c r="D881" s="133">
        <v>0</v>
      </c>
    </row>
    <row r="882" spans="2:4">
      <c r="B882" s="201" t="s">
        <v>3117</v>
      </c>
      <c r="C882" s="133">
        <v>1661307</v>
      </c>
      <c r="D882" s="133">
        <v>0</v>
      </c>
    </row>
    <row r="883" spans="2:4">
      <c r="B883" s="200" t="s">
        <v>3118</v>
      </c>
      <c r="C883" s="133">
        <v>1661307</v>
      </c>
      <c r="D883" s="133">
        <v>0</v>
      </c>
    </row>
    <row r="884" spans="2:4">
      <c r="B884" s="201" t="s">
        <v>4153</v>
      </c>
      <c r="C884" s="133">
        <v>0</v>
      </c>
      <c r="D884" s="133">
        <v>0</v>
      </c>
    </row>
    <row r="885" spans="2:4">
      <c r="B885" s="200" t="s">
        <v>4152</v>
      </c>
      <c r="C885" s="133">
        <v>0</v>
      </c>
      <c r="D885" s="133">
        <v>0</v>
      </c>
    </row>
    <row r="886" spans="2:4">
      <c r="B886" s="201" t="s">
        <v>1079</v>
      </c>
      <c r="C886" s="133">
        <v>37095415</v>
      </c>
      <c r="D886" s="133">
        <v>32999908.229999997</v>
      </c>
    </row>
    <row r="887" spans="2:4">
      <c r="B887" s="200" t="s">
        <v>1080</v>
      </c>
      <c r="C887" s="133">
        <v>37095415</v>
      </c>
      <c r="D887" s="133">
        <v>32999908.229999997</v>
      </c>
    </row>
    <row r="888" spans="2:4">
      <c r="B888" s="201" t="s">
        <v>371</v>
      </c>
      <c r="C888" s="133">
        <v>11673138</v>
      </c>
      <c r="D888" s="133">
        <v>29140711.579999998</v>
      </c>
    </row>
    <row r="889" spans="2:4">
      <c r="B889" s="200" t="s">
        <v>710</v>
      </c>
      <c r="C889" s="133">
        <v>11673138</v>
      </c>
      <c r="D889" s="133">
        <v>29140711.579999998</v>
      </c>
    </row>
    <row r="890" spans="2:4">
      <c r="B890" s="202" t="s">
        <v>283</v>
      </c>
      <c r="C890" s="135">
        <v>881336</v>
      </c>
      <c r="D890" s="135">
        <v>0</v>
      </c>
    </row>
    <row r="891" spans="2:4">
      <c r="B891" s="201" t="s">
        <v>3119</v>
      </c>
      <c r="C891" s="133">
        <v>881336</v>
      </c>
      <c r="D891" s="133">
        <v>0</v>
      </c>
    </row>
    <row r="892" spans="2:4">
      <c r="B892" s="200" t="s">
        <v>2543</v>
      </c>
      <c r="C892" s="133">
        <v>881336</v>
      </c>
      <c r="D892" s="133">
        <v>0</v>
      </c>
    </row>
    <row r="893" spans="2:4">
      <c r="B893" s="201" t="s">
        <v>371</v>
      </c>
      <c r="C893" s="133">
        <v>0</v>
      </c>
      <c r="D893" s="133">
        <v>0</v>
      </c>
    </row>
    <row r="894" spans="2:4">
      <c r="B894" s="200" t="s">
        <v>710</v>
      </c>
      <c r="C894" s="133">
        <v>0</v>
      </c>
      <c r="D894" s="133">
        <v>0</v>
      </c>
    </row>
    <row r="895" spans="2:4">
      <c r="B895" s="202" t="s">
        <v>284</v>
      </c>
      <c r="C895" s="135">
        <v>180366795</v>
      </c>
      <c r="D895" s="135">
        <v>102046595.75999999</v>
      </c>
    </row>
    <row r="896" spans="2:4">
      <c r="B896" s="201" t="s">
        <v>327</v>
      </c>
      <c r="C896" s="133">
        <v>180366795</v>
      </c>
      <c r="D896" s="133">
        <v>102046595.75999999</v>
      </c>
    </row>
    <row r="897" spans="2:4">
      <c r="B897" s="200" t="s">
        <v>3414</v>
      </c>
      <c r="C897" s="133">
        <v>180366795</v>
      </c>
      <c r="D897" s="133">
        <v>102046595.75999999</v>
      </c>
    </row>
    <row r="898" spans="2:4">
      <c r="B898" s="203" t="s">
        <v>288</v>
      </c>
      <c r="C898" s="133">
        <v>730951255</v>
      </c>
      <c r="D898" s="133">
        <v>384862887.37</v>
      </c>
    </row>
    <row r="899" spans="2:4">
      <c r="B899" s="202" t="s">
        <v>281</v>
      </c>
      <c r="C899" s="135">
        <v>496777876</v>
      </c>
      <c r="D899" s="135">
        <v>236743884.67000002</v>
      </c>
    </row>
    <row r="900" spans="2:4">
      <c r="B900" s="201" t="s">
        <v>2544</v>
      </c>
      <c r="C900" s="133">
        <v>53986718</v>
      </c>
      <c r="D900" s="133">
        <v>0</v>
      </c>
    </row>
    <row r="901" spans="2:4">
      <c r="B901" s="200" t="s">
        <v>2545</v>
      </c>
      <c r="C901" s="133">
        <v>53986718</v>
      </c>
      <c r="D901" s="133">
        <v>0</v>
      </c>
    </row>
    <row r="902" spans="2:4">
      <c r="B902" s="201" t="s">
        <v>3469</v>
      </c>
      <c r="C902" s="133">
        <v>0</v>
      </c>
      <c r="D902" s="133">
        <v>6757544.6200000001</v>
      </c>
    </row>
    <row r="903" spans="2:4">
      <c r="B903" s="200" t="s">
        <v>3470</v>
      </c>
      <c r="C903" s="133">
        <v>0</v>
      </c>
      <c r="D903" s="133">
        <v>6757544.6200000001</v>
      </c>
    </row>
    <row r="904" spans="2:4">
      <c r="B904" s="201" t="s">
        <v>4151</v>
      </c>
      <c r="C904" s="133">
        <v>0</v>
      </c>
      <c r="D904" s="133">
        <v>25706112.739999998</v>
      </c>
    </row>
    <row r="905" spans="2:4">
      <c r="B905" s="200" t="s">
        <v>4150</v>
      </c>
      <c r="C905" s="133">
        <v>0</v>
      </c>
      <c r="D905" s="133">
        <v>25706112.739999998</v>
      </c>
    </row>
    <row r="906" spans="2:4">
      <c r="B906" s="201" t="s">
        <v>3587</v>
      </c>
      <c r="C906" s="133">
        <v>0</v>
      </c>
      <c r="D906" s="133">
        <v>0</v>
      </c>
    </row>
    <row r="907" spans="2:4">
      <c r="B907" s="200" t="s">
        <v>3586</v>
      </c>
      <c r="C907" s="133">
        <v>0</v>
      </c>
      <c r="D907" s="133">
        <v>0</v>
      </c>
    </row>
    <row r="908" spans="2:4">
      <c r="B908" s="201" t="s">
        <v>4149</v>
      </c>
      <c r="C908" s="133">
        <v>0</v>
      </c>
      <c r="D908" s="133">
        <v>0</v>
      </c>
    </row>
    <row r="909" spans="2:4">
      <c r="B909" s="200" t="s">
        <v>4148</v>
      </c>
      <c r="C909" s="133">
        <v>0</v>
      </c>
      <c r="D909" s="133">
        <v>0</v>
      </c>
    </row>
    <row r="910" spans="2:4">
      <c r="B910" s="201" t="s">
        <v>1196</v>
      </c>
      <c r="C910" s="133">
        <v>11075727</v>
      </c>
      <c r="D910" s="133">
        <v>0</v>
      </c>
    </row>
    <row r="911" spans="2:4">
      <c r="B911" s="200" t="s">
        <v>1197</v>
      </c>
      <c r="C911" s="133">
        <v>11075727</v>
      </c>
      <c r="D911" s="133">
        <v>0</v>
      </c>
    </row>
    <row r="912" spans="2:4">
      <c r="B912" s="201" t="s">
        <v>1198</v>
      </c>
      <c r="C912" s="133">
        <v>4612045</v>
      </c>
      <c r="D912" s="133">
        <v>0</v>
      </c>
    </row>
    <row r="913" spans="2:4">
      <c r="B913" s="200" t="s">
        <v>1199</v>
      </c>
      <c r="C913" s="133">
        <v>4612045</v>
      </c>
      <c r="D913" s="133">
        <v>0</v>
      </c>
    </row>
    <row r="914" spans="2:4">
      <c r="B914" s="201" t="s">
        <v>1200</v>
      </c>
      <c r="C914" s="133">
        <v>6582165</v>
      </c>
      <c r="D914" s="133">
        <v>0</v>
      </c>
    </row>
    <row r="915" spans="2:4">
      <c r="B915" s="200" t="s">
        <v>1201</v>
      </c>
      <c r="C915" s="133">
        <v>6582165</v>
      </c>
      <c r="D915" s="133">
        <v>0</v>
      </c>
    </row>
    <row r="916" spans="2:4">
      <c r="B916" s="201" t="s">
        <v>1202</v>
      </c>
      <c r="C916" s="133">
        <v>6582165</v>
      </c>
      <c r="D916" s="133">
        <v>0</v>
      </c>
    </row>
    <row r="917" spans="2:4">
      <c r="B917" s="200" t="s">
        <v>1203</v>
      </c>
      <c r="C917" s="133">
        <v>6582165</v>
      </c>
      <c r="D917" s="133">
        <v>0</v>
      </c>
    </row>
    <row r="918" spans="2:4">
      <c r="B918" s="201" t="s">
        <v>1204</v>
      </c>
      <c r="C918" s="133">
        <v>4612045</v>
      </c>
      <c r="D918" s="133">
        <v>0</v>
      </c>
    </row>
    <row r="919" spans="2:4">
      <c r="B919" s="200" t="s">
        <v>1205</v>
      </c>
      <c r="C919" s="133">
        <v>4612045</v>
      </c>
      <c r="D919" s="133">
        <v>0</v>
      </c>
    </row>
    <row r="920" spans="2:4">
      <c r="B920" s="201" t="s">
        <v>1206</v>
      </c>
      <c r="C920" s="133">
        <v>11075727</v>
      </c>
      <c r="D920" s="133">
        <v>0</v>
      </c>
    </row>
    <row r="921" spans="2:4">
      <c r="B921" s="200" t="s">
        <v>1207</v>
      </c>
      <c r="C921" s="133">
        <v>11075727</v>
      </c>
      <c r="D921" s="133">
        <v>0</v>
      </c>
    </row>
    <row r="922" spans="2:4">
      <c r="B922" s="201" t="s">
        <v>1208</v>
      </c>
      <c r="C922" s="133">
        <v>6582165</v>
      </c>
      <c r="D922" s="133">
        <v>0</v>
      </c>
    </row>
    <row r="923" spans="2:4">
      <c r="B923" s="200" t="s">
        <v>1209</v>
      </c>
      <c r="C923" s="133">
        <v>6582165</v>
      </c>
      <c r="D923" s="133">
        <v>0</v>
      </c>
    </row>
    <row r="924" spans="2:4">
      <c r="B924" s="201" t="s">
        <v>1210</v>
      </c>
      <c r="C924" s="133">
        <v>11075727</v>
      </c>
      <c r="D924" s="133">
        <v>0</v>
      </c>
    </row>
    <row r="925" spans="2:4">
      <c r="B925" s="200" t="s">
        <v>1211</v>
      </c>
      <c r="C925" s="133">
        <v>11075727</v>
      </c>
      <c r="D925" s="133">
        <v>0</v>
      </c>
    </row>
    <row r="926" spans="2:4">
      <c r="B926" s="201" t="s">
        <v>1506</v>
      </c>
      <c r="C926" s="133">
        <v>6659723</v>
      </c>
      <c r="D926" s="133">
        <v>0</v>
      </c>
    </row>
    <row r="927" spans="2:4">
      <c r="B927" s="200" t="s">
        <v>1507</v>
      </c>
      <c r="C927" s="133">
        <v>6659723</v>
      </c>
      <c r="D927" s="133">
        <v>0</v>
      </c>
    </row>
    <row r="928" spans="2:4">
      <c r="B928" s="201" t="s">
        <v>1508</v>
      </c>
      <c r="C928" s="133">
        <v>4718384</v>
      </c>
      <c r="D928" s="133">
        <v>0</v>
      </c>
    </row>
    <row r="929" spans="2:4">
      <c r="B929" s="200" t="s">
        <v>1509</v>
      </c>
      <c r="C929" s="133">
        <v>4718384</v>
      </c>
      <c r="D929" s="133">
        <v>0</v>
      </c>
    </row>
    <row r="930" spans="2:4">
      <c r="B930" s="201" t="s">
        <v>1510</v>
      </c>
      <c r="C930" s="133">
        <v>4718384</v>
      </c>
      <c r="D930" s="133">
        <v>1077140.92</v>
      </c>
    </row>
    <row r="931" spans="2:4">
      <c r="B931" s="200" t="s">
        <v>1511</v>
      </c>
      <c r="C931" s="133">
        <v>4718384</v>
      </c>
      <c r="D931" s="133">
        <v>1077140.92</v>
      </c>
    </row>
    <row r="932" spans="2:4">
      <c r="B932" s="201" t="s">
        <v>1512</v>
      </c>
      <c r="C932" s="133">
        <v>4718384</v>
      </c>
      <c r="D932" s="133">
        <v>1077140.93</v>
      </c>
    </row>
    <row r="933" spans="2:4">
      <c r="B933" s="200" t="s">
        <v>1513</v>
      </c>
      <c r="C933" s="133">
        <v>4718384</v>
      </c>
      <c r="D933" s="133">
        <v>1077140.93</v>
      </c>
    </row>
    <row r="934" spans="2:4">
      <c r="B934" s="201" t="s">
        <v>3947</v>
      </c>
      <c r="C934" s="133">
        <v>0</v>
      </c>
      <c r="D934" s="133">
        <v>0</v>
      </c>
    </row>
    <row r="935" spans="2:4">
      <c r="B935" s="200" t="s">
        <v>3946</v>
      </c>
      <c r="C935" s="133">
        <v>0</v>
      </c>
      <c r="D935" s="133">
        <v>0</v>
      </c>
    </row>
    <row r="936" spans="2:4">
      <c r="B936" s="201" t="s">
        <v>3945</v>
      </c>
      <c r="C936" s="133">
        <v>0</v>
      </c>
      <c r="D936" s="133">
        <v>0</v>
      </c>
    </row>
    <row r="937" spans="2:4">
      <c r="B937" s="200" t="s">
        <v>3944</v>
      </c>
      <c r="C937" s="133">
        <v>0</v>
      </c>
      <c r="D937" s="133">
        <v>0</v>
      </c>
    </row>
    <row r="938" spans="2:4">
      <c r="B938" s="201" t="s">
        <v>3943</v>
      </c>
      <c r="C938" s="133">
        <v>0</v>
      </c>
      <c r="D938" s="133">
        <v>0</v>
      </c>
    </row>
    <row r="939" spans="2:4">
      <c r="B939" s="200" t="s">
        <v>3942</v>
      </c>
      <c r="C939" s="133">
        <v>0</v>
      </c>
      <c r="D939" s="133">
        <v>0</v>
      </c>
    </row>
    <row r="940" spans="2:4">
      <c r="B940" s="201" t="s">
        <v>372</v>
      </c>
      <c r="C940" s="133">
        <v>3761235</v>
      </c>
      <c r="D940" s="133">
        <v>0</v>
      </c>
    </row>
    <row r="941" spans="2:4">
      <c r="B941" s="200" t="s">
        <v>711</v>
      </c>
      <c r="C941" s="133">
        <v>3761235</v>
      </c>
      <c r="D941" s="133">
        <v>0</v>
      </c>
    </row>
    <row r="942" spans="2:4">
      <c r="B942" s="201" t="s">
        <v>3120</v>
      </c>
      <c r="C942" s="133">
        <v>14068616</v>
      </c>
      <c r="D942" s="133">
        <v>8507625.2400000002</v>
      </c>
    </row>
    <row r="943" spans="2:4">
      <c r="B943" s="200" t="s">
        <v>3121</v>
      </c>
      <c r="C943" s="133">
        <v>14068616</v>
      </c>
      <c r="D943" s="133">
        <v>8507625.2400000002</v>
      </c>
    </row>
    <row r="944" spans="2:4">
      <c r="B944" s="201" t="s">
        <v>3122</v>
      </c>
      <c r="C944" s="133">
        <v>27364844</v>
      </c>
      <c r="D944" s="133">
        <v>0</v>
      </c>
    </row>
    <row r="945" spans="2:4">
      <c r="B945" s="200" t="s">
        <v>3123</v>
      </c>
      <c r="C945" s="133">
        <v>27364844</v>
      </c>
      <c r="D945" s="133">
        <v>0</v>
      </c>
    </row>
    <row r="946" spans="2:4">
      <c r="B946" s="201" t="s">
        <v>3124</v>
      </c>
      <c r="C946" s="133">
        <v>18846960</v>
      </c>
      <c r="D946" s="133">
        <v>0</v>
      </c>
    </row>
    <row r="947" spans="2:4">
      <c r="B947" s="200" t="s">
        <v>3125</v>
      </c>
      <c r="C947" s="133">
        <v>18846960</v>
      </c>
      <c r="D947" s="133">
        <v>0</v>
      </c>
    </row>
    <row r="948" spans="2:4">
      <c r="B948" s="201" t="s">
        <v>3126</v>
      </c>
      <c r="C948" s="133">
        <v>43469467</v>
      </c>
      <c r="D948" s="133">
        <v>20000000</v>
      </c>
    </row>
    <row r="949" spans="2:4">
      <c r="B949" s="200" t="s">
        <v>3127</v>
      </c>
      <c r="C949" s="133">
        <v>43469467</v>
      </c>
      <c r="D949" s="133">
        <v>20000000</v>
      </c>
    </row>
    <row r="950" spans="2:4">
      <c r="B950" s="201" t="s">
        <v>373</v>
      </c>
      <c r="C950" s="133">
        <v>47401671</v>
      </c>
      <c r="D950" s="133">
        <v>21062661.32</v>
      </c>
    </row>
    <row r="951" spans="2:4">
      <c r="B951" s="200" t="s">
        <v>712</v>
      </c>
      <c r="C951" s="133">
        <v>47401671</v>
      </c>
      <c r="D951" s="133">
        <v>21062661.32</v>
      </c>
    </row>
    <row r="952" spans="2:4">
      <c r="B952" s="201" t="s">
        <v>1016</v>
      </c>
      <c r="C952" s="133">
        <v>6500000</v>
      </c>
      <c r="D952" s="133">
        <v>0</v>
      </c>
    </row>
    <row r="953" spans="2:4">
      <c r="B953" s="200" t="s">
        <v>1017</v>
      </c>
      <c r="C953" s="133">
        <v>6500000</v>
      </c>
      <c r="D953" s="133">
        <v>0</v>
      </c>
    </row>
    <row r="954" spans="2:4">
      <c r="B954" s="201" t="s">
        <v>2620</v>
      </c>
      <c r="C954" s="133">
        <v>13688816</v>
      </c>
      <c r="D954" s="133">
        <v>6780547.9299999997</v>
      </c>
    </row>
    <row r="955" spans="2:4">
      <c r="B955" s="200" t="s">
        <v>2621</v>
      </c>
      <c r="C955" s="133">
        <v>13688816</v>
      </c>
      <c r="D955" s="133">
        <v>6780547.9299999997</v>
      </c>
    </row>
    <row r="956" spans="2:4">
      <c r="B956" s="201" t="s">
        <v>3425</v>
      </c>
      <c r="C956" s="133">
        <v>0</v>
      </c>
      <c r="D956" s="133">
        <v>0</v>
      </c>
    </row>
    <row r="957" spans="2:4">
      <c r="B957" s="200" t="s">
        <v>3426</v>
      </c>
      <c r="C957" s="133">
        <v>0</v>
      </c>
      <c r="D957" s="133">
        <v>0</v>
      </c>
    </row>
    <row r="958" spans="2:4">
      <c r="B958" s="201" t="s">
        <v>3128</v>
      </c>
      <c r="C958" s="133">
        <v>25025236</v>
      </c>
      <c r="D958" s="133">
        <v>17950728.09</v>
      </c>
    </row>
    <row r="959" spans="2:4">
      <c r="B959" s="200" t="s">
        <v>3129</v>
      </c>
      <c r="C959" s="133">
        <v>25025236</v>
      </c>
      <c r="D959" s="133">
        <v>17950728.09</v>
      </c>
    </row>
    <row r="960" spans="2:4">
      <c r="B960" s="201" t="s">
        <v>3130</v>
      </c>
      <c r="C960" s="133">
        <v>3596254</v>
      </c>
      <c r="D960" s="133">
        <v>0</v>
      </c>
    </row>
    <row r="961" spans="2:4">
      <c r="B961" s="200" t="s">
        <v>3131</v>
      </c>
      <c r="C961" s="133">
        <v>3596254</v>
      </c>
      <c r="D961" s="133">
        <v>0</v>
      </c>
    </row>
    <row r="962" spans="2:4">
      <c r="B962" s="201" t="s">
        <v>3132</v>
      </c>
      <c r="C962" s="133">
        <v>3224770</v>
      </c>
      <c r="D962" s="133">
        <v>0</v>
      </c>
    </row>
    <row r="963" spans="2:4">
      <c r="B963" s="200" t="s">
        <v>3133</v>
      </c>
      <c r="C963" s="133">
        <v>3224770</v>
      </c>
      <c r="D963" s="133">
        <v>0</v>
      </c>
    </row>
    <row r="964" spans="2:4">
      <c r="B964" s="201" t="s">
        <v>3054</v>
      </c>
      <c r="C964" s="133">
        <v>16963601</v>
      </c>
      <c r="D964" s="133">
        <v>16900000</v>
      </c>
    </row>
    <row r="965" spans="2:4">
      <c r="B965" s="200" t="s">
        <v>3055</v>
      </c>
      <c r="C965" s="133">
        <v>16963601</v>
      </c>
      <c r="D965" s="133">
        <v>16900000</v>
      </c>
    </row>
    <row r="966" spans="2:4">
      <c r="B966" s="201" t="s">
        <v>3134</v>
      </c>
      <c r="C966" s="133">
        <v>30379220</v>
      </c>
      <c r="D966" s="133">
        <v>0</v>
      </c>
    </row>
    <row r="967" spans="2:4">
      <c r="B967" s="200" t="s">
        <v>3135</v>
      </c>
      <c r="C967" s="133">
        <v>30379220</v>
      </c>
      <c r="D967" s="133">
        <v>0</v>
      </c>
    </row>
    <row r="968" spans="2:4">
      <c r="B968" s="201" t="s">
        <v>3136</v>
      </c>
      <c r="C968" s="133">
        <v>27614814</v>
      </c>
      <c r="D968" s="133">
        <v>25603874.309999999</v>
      </c>
    </row>
    <row r="969" spans="2:4">
      <c r="B969" s="200" t="s">
        <v>3137</v>
      </c>
      <c r="C969" s="133">
        <v>27614814</v>
      </c>
      <c r="D969" s="133">
        <v>25603874.309999999</v>
      </c>
    </row>
    <row r="970" spans="2:4">
      <c r="B970" s="201" t="s">
        <v>3138</v>
      </c>
      <c r="C970" s="133">
        <v>4275812</v>
      </c>
      <c r="D970" s="133">
        <v>0</v>
      </c>
    </row>
    <row r="971" spans="2:4">
      <c r="B971" s="200" t="s">
        <v>3139</v>
      </c>
      <c r="C971" s="133">
        <v>4275812</v>
      </c>
      <c r="D971" s="133">
        <v>0</v>
      </c>
    </row>
    <row r="972" spans="2:4">
      <c r="B972" s="201" t="s">
        <v>3427</v>
      </c>
      <c r="C972" s="133">
        <v>0</v>
      </c>
      <c r="D972" s="133">
        <v>0</v>
      </c>
    </row>
    <row r="973" spans="2:4">
      <c r="B973" s="200" t="s">
        <v>3426</v>
      </c>
      <c r="C973" s="133">
        <v>0</v>
      </c>
      <c r="D973" s="133">
        <v>0</v>
      </c>
    </row>
    <row r="974" spans="2:4">
      <c r="B974" s="201" t="s">
        <v>374</v>
      </c>
      <c r="C974" s="133">
        <v>69496778</v>
      </c>
      <c r="D974" s="133">
        <v>85320508.569999993</v>
      </c>
    </row>
    <row r="975" spans="2:4">
      <c r="B975" s="200" t="s">
        <v>713</v>
      </c>
      <c r="C975" s="133">
        <v>69496778</v>
      </c>
      <c r="D975" s="133">
        <v>85320508.569999993</v>
      </c>
    </row>
    <row r="976" spans="2:4">
      <c r="B976" s="201" t="s">
        <v>3140</v>
      </c>
      <c r="C976" s="133">
        <v>4100423</v>
      </c>
      <c r="D976" s="133">
        <v>0</v>
      </c>
    </row>
    <row r="977" spans="2:4">
      <c r="B977" s="200" t="s">
        <v>3141</v>
      </c>
      <c r="C977" s="133">
        <v>4100423</v>
      </c>
      <c r="D977" s="133">
        <v>0</v>
      </c>
    </row>
    <row r="978" spans="2:4">
      <c r="B978" s="202" t="s">
        <v>283</v>
      </c>
      <c r="C978" s="135">
        <v>47840351</v>
      </c>
      <c r="D978" s="135">
        <v>35136060.969999999</v>
      </c>
    </row>
    <row r="979" spans="2:4">
      <c r="B979" s="201" t="s">
        <v>2771</v>
      </c>
      <c r="C979" s="133">
        <v>47840351</v>
      </c>
      <c r="D979" s="133">
        <v>0</v>
      </c>
    </row>
    <row r="980" spans="2:4">
      <c r="B980" s="200" t="s">
        <v>2566</v>
      </c>
      <c r="C980" s="133">
        <v>47840351</v>
      </c>
      <c r="D980" s="133">
        <v>0</v>
      </c>
    </row>
    <row r="981" spans="2:4">
      <c r="B981" s="201" t="s">
        <v>3471</v>
      </c>
      <c r="C981" s="133">
        <v>0</v>
      </c>
      <c r="D981" s="133">
        <v>35136060.969999999</v>
      </c>
    </row>
    <row r="982" spans="2:4">
      <c r="B982" s="200" t="s">
        <v>3472</v>
      </c>
      <c r="C982" s="133">
        <v>0</v>
      </c>
      <c r="D982" s="133">
        <v>35136060.969999999</v>
      </c>
    </row>
    <row r="983" spans="2:4">
      <c r="B983" s="202" t="s">
        <v>298</v>
      </c>
      <c r="C983" s="135">
        <v>186333028</v>
      </c>
      <c r="D983" s="135">
        <v>112982941.73</v>
      </c>
    </row>
    <row r="984" spans="2:4">
      <c r="B984" s="201" t="s">
        <v>2618</v>
      </c>
      <c r="C984" s="133">
        <v>186333028</v>
      </c>
      <c r="D984" s="133">
        <v>112982941.73</v>
      </c>
    </row>
    <row r="985" spans="2:4">
      <c r="B985" s="200" t="s">
        <v>2619</v>
      </c>
      <c r="C985" s="133">
        <v>186333028</v>
      </c>
      <c r="D985" s="133">
        <v>112982941.73</v>
      </c>
    </row>
    <row r="986" spans="2:4">
      <c r="B986" s="203" t="s">
        <v>375</v>
      </c>
      <c r="C986" s="133">
        <v>1289534134</v>
      </c>
      <c r="D986" s="133">
        <v>544941803.61000001</v>
      </c>
    </row>
    <row r="987" spans="2:4">
      <c r="B987" s="202" t="s">
        <v>281</v>
      </c>
      <c r="C987" s="135">
        <v>1289534134</v>
      </c>
      <c r="D987" s="135">
        <v>544941803.61000001</v>
      </c>
    </row>
    <row r="988" spans="2:4">
      <c r="B988" s="201" t="s">
        <v>1212</v>
      </c>
      <c r="C988" s="133">
        <v>11035275</v>
      </c>
      <c r="D988" s="133">
        <v>0</v>
      </c>
    </row>
    <row r="989" spans="2:4">
      <c r="B989" s="200" t="s">
        <v>1213</v>
      </c>
      <c r="C989" s="133">
        <v>11035275</v>
      </c>
      <c r="D989" s="133">
        <v>0</v>
      </c>
    </row>
    <row r="990" spans="2:4">
      <c r="B990" s="201" t="s">
        <v>1214</v>
      </c>
      <c r="C990" s="133">
        <v>4595200</v>
      </c>
      <c r="D990" s="133">
        <v>0</v>
      </c>
    </row>
    <row r="991" spans="2:4">
      <c r="B991" s="200" t="s">
        <v>1215</v>
      </c>
      <c r="C991" s="133">
        <v>4595200</v>
      </c>
      <c r="D991" s="133">
        <v>0</v>
      </c>
    </row>
    <row r="992" spans="2:4">
      <c r="B992" s="201" t="s">
        <v>1216</v>
      </c>
      <c r="C992" s="133">
        <v>6558125</v>
      </c>
      <c r="D992" s="133">
        <v>0</v>
      </c>
    </row>
    <row r="993" spans="2:4">
      <c r="B993" s="200" t="s">
        <v>1217</v>
      </c>
      <c r="C993" s="133">
        <v>6558125</v>
      </c>
      <c r="D993" s="133">
        <v>0</v>
      </c>
    </row>
    <row r="994" spans="2:4">
      <c r="B994" s="201" t="s">
        <v>2772</v>
      </c>
      <c r="C994" s="133">
        <v>11035275</v>
      </c>
      <c r="D994" s="133">
        <v>0</v>
      </c>
    </row>
    <row r="995" spans="2:4">
      <c r="B995" s="200" t="s">
        <v>1218</v>
      </c>
      <c r="C995" s="133">
        <v>11035275</v>
      </c>
      <c r="D995" s="133">
        <v>0</v>
      </c>
    </row>
    <row r="996" spans="2:4">
      <c r="B996" s="201" t="s">
        <v>376</v>
      </c>
      <c r="C996" s="133">
        <v>242940000</v>
      </c>
      <c r="D996" s="133">
        <v>22065476.989999998</v>
      </c>
    </row>
    <row r="997" spans="2:4">
      <c r="B997" s="200" t="s">
        <v>714</v>
      </c>
      <c r="C997" s="133">
        <v>242940000</v>
      </c>
      <c r="D997" s="133">
        <v>22065476.989999998</v>
      </c>
    </row>
    <row r="998" spans="2:4">
      <c r="B998" s="201" t="s">
        <v>1219</v>
      </c>
      <c r="C998" s="133">
        <v>4595200</v>
      </c>
      <c r="D998" s="133">
        <v>0</v>
      </c>
    </row>
    <row r="999" spans="2:4">
      <c r="B999" s="200" t="s">
        <v>1220</v>
      </c>
      <c r="C999" s="133">
        <v>4595200</v>
      </c>
      <c r="D999" s="133">
        <v>0</v>
      </c>
    </row>
    <row r="1000" spans="2:4">
      <c r="B1000" s="201" t="s">
        <v>1221</v>
      </c>
      <c r="C1000" s="133">
        <v>4595200</v>
      </c>
      <c r="D1000" s="133">
        <v>0</v>
      </c>
    </row>
    <row r="1001" spans="2:4">
      <c r="B1001" s="200" t="s">
        <v>1222</v>
      </c>
      <c r="C1001" s="133">
        <v>4595200</v>
      </c>
      <c r="D1001" s="133">
        <v>0</v>
      </c>
    </row>
    <row r="1002" spans="2:4">
      <c r="B1002" s="201" t="s">
        <v>2773</v>
      </c>
      <c r="C1002" s="133">
        <v>4595200</v>
      </c>
      <c r="D1002" s="133">
        <v>0</v>
      </c>
    </row>
    <row r="1003" spans="2:4">
      <c r="B1003" s="200" t="s">
        <v>1223</v>
      </c>
      <c r="C1003" s="133">
        <v>4595200</v>
      </c>
      <c r="D1003" s="133">
        <v>0</v>
      </c>
    </row>
    <row r="1004" spans="2:4">
      <c r="B1004" s="201" t="s">
        <v>1224</v>
      </c>
      <c r="C1004" s="133">
        <v>12313456</v>
      </c>
      <c r="D1004" s="133">
        <v>3078364.12</v>
      </c>
    </row>
    <row r="1005" spans="2:4">
      <c r="B1005" s="200" t="s">
        <v>1225</v>
      </c>
      <c r="C1005" s="133">
        <v>12313456</v>
      </c>
      <c r="D1005" s="133">
        <v>3078364.12</v>
      </c>
    </row>
    <row r="1006" spans="2:4">
      <c r="B1006" s="201" t="s">
        <v>377</v>
      </c>
      <c r="C1006" s="133">
        <v>42419829</v>
      </c>
      <c r="D1006" s="133">
        <v>21436109.859999999</v>
      </c>
    </row>
    <row r="1007" spans="2:4">
      <c r="B1007" s="200" t="s">
        <v>715</v>
      </c>
      <c r="C1007" s="133">
        <v>42419829</v>
      </c>
      <c r="D1007" s="133">
        <v>21436109.859999999</v>
      </c>
    </row>
    <row r="1008" spans="2:4">
      <c r="B1008" s="201" t="s">
        <v>378</v>
      </c>
      <c r="C1008" s="133">
        <v>223614962</v>
      </c>
      <c r="D1008" s="133">
        <v>9824400</v>
      </c>
    </row>
    <row r="1009" spans="2:4">
      <c r="B1009" s="200" t="s">
        <v>716</v>
      </c>
      <c r="C1009" s="133">
        <v>223614962</v>
      </c>
      <c r="D1009" s="133">
        <v>9824400</v>
      </c>
    </row>
    <row r="1010" spans="2:4">
      <c r="B1010" s="201" t="s">
        <v>1018</v>
      </c>
      <c r="C1010" s="133">
        <v>567772</v>
      </c>
      <c r="D1010" s="133">
        <v>0</v>
      </c>
    </row>
    <row r="1011" spans="2:4">
      <c r="B1011" s="200" t="s">
        <v>1019</v>
      </c>
      <c r="C1011" s="133">
        <v>567772</v>
      </c>
      <c r="D1011" s="133">
        <v>0</v>
      </c>
    </row>
    <row r="1012" spans="2:4">
      <c r="B1012" s="201" t="s">
        <v>1514</v>
      </c>
      <c r="C1012" s="133">
        <v>4768626</v>
      </c>
      <c r="D1012" s="133">
        <v>0</v>
      </c>
    </row>
    <row r="1013" spans="2:4">
      <c r="B1013" s="200" t="s">
        <v>1515</v>
      </c>
      <c r="C1013" s="133">
        <v>4768626</v>
      </c>
      <c r="D1013" s="133">
        <v>0</v>
      </c>
    </row>
    <row r="1014" spans="2:4">
      <c r="B1014" s="200" t="s">
        <v>3941</v>
      </c>
      <c r="C1014" s="133">
        <v>0</v>
      </c>
      <c r="D1014" s="133">
        <v>0</v>
      </c>
    </row>
    <row r="1015" spans="2:4">
      <c r="B1015" s="201" t="s">
        <v>2774</v>
      </c>
      <c r="C1015" s="133">
        <v>4768626</v>
      </c>
      <c r="D1015" s="133">
        <v>1072940.79</v>
      </c>
    </row>
    <row r="1016" spans="2:4">
      <c r="B1016" s="200" t="s">
        <v>1516</v>
      </c>
      <c r="C1016" s="133">
        <v>4768626</v>
      </c>
      <c r="D1016" s="133">
        <v>1072940.79</v>
      </c>
    </row>
    <row r="1017" spans="2:4">
      <c r="B1017" s="200" t="s">
        <v>3940</v>
      </c>
      <c r="C1017" s="133">
        <v>0</v>
      </c>
      <c r="D1017" s="133">
        <v>0</v>
      </c>
    </row>
    <row r="1018" spans="2:4">
      <c r="B1018" s="201" t="s">
        <v>379</v>
      </c>
      <c r="C1018" s="133">
        <v>1627563</v>
      </c>
      <c r="D1018" s="133">
        <v>0</v>
      </c>
    </row>
    <row r="1019" spans="2:4">
      <c r="B1019" s="200" t="s">
        <v>717</v>
      </c>
      <c r="C1019" s="133">
        <v>1627563</v>
      </c>
      <c r="D1019" s="133">
        <v>0</v>
      </c>
    </row>
    <row r="1020" spans="2:4">
      <c r="B1020" s="201" t="s">
        <v>1517</v>
      </c>
      <c r="C1020" s="133">
        <v>6731551</v>
      </c>
      <c r="D1020" s="133">
        <v>1514598.83</v>
      </c>
    </row>
    <row r="1021" spans="2:4">
      <c r="B1021" s="200" t="s">
        <v>1518</v>
      </c>
      <c r="C1021" s="133">
        <v>6731551</v>
      </c>
      <c r="D1021" s="133">
        <v>1514598.83</v>
      </c>
    </row>
    <row r="1022" spans="2:4">
      <c r="B1022" s="200" t="s">
        <v>3939</v>
      </c>
      <c r="C1022" s="133">
        <v>0</v>
      </c>
      <c r="D1022" s="133">
        <v>0</v>
      </c>
    </row>
    <row r="1023" spans="2:4">
      <c r="B1023" s="201" t="s">
        <v>1519</v>
      </c>
      <c r="C1023" s="133">
        <v>4768626</v>
      </c>
      <c r="D1023" s="133">
        <v>1072940.79</v>
      </c>
    </row>
    <row r="1024" spans="2:4">
      <c r="B1024" s="200" t="s">
        <v>1520</v>
      </c>
      <c r="C1024" s="133">
        <v>4768626</v>
      </c>
      <c r="D1024" s="133">
        <v>1072940.79</v>
      </c>
    </row>
    <row r="1025" spans="2:4">
      <c r="B1025" s="200" t="s">
        <v>3938</v>
      </c>
      <c r="C1025" s="133">
        <v>0</v>
      </c>
      <c r="D1025" s="133">
        <v>0</v>
      </c>
    </row>
    <row r="1026" spans="2:4">
      <c r="B1026" s="201" t="s">
        <v>1521</v>
      </c>
      <c r="C1026" s="133">
        <v>4768626</v>
      </c>
      <c r="D1026" s="133">
        <v>1072940.78</v>
      </c>
    </row>
    <row r="1027" spans="2:4">
      <c r="B1027" s="200" t="s">
        <v>1522</v>
      </c>
      <c r="C1027" s="133">
        <v>4768626</v>
      </c>
      <c r="D1027" s="133">
        <v>1072940.78</v>
      </c>
    </row>
    <row r="1028" spans="2:4">
      <c r="B1028" s="200" t="s">
        <v>3937</v>
      </c>
      <c r="C1028" s="133">
        <v>0</v>
      </c>
      <c r="D1028" s="133">
        <v>0</v>
      </c>
    </row>
    <row r="1029" spans="2:4">
      <c r="B1029" s="201" t="s">
        <v>1523</v>
      </c>
      <c r="C1029" s="133">
        <v>4768626</v>
      </c>
      <c r="D1029" s="133">
        <v>0</v>
      </c>
    </row>
    <row r="1030" spans="2:4">
      <c r="B1030" s="200" t="s">
        <v>1524</v>
      </c>
      <c r="C1030" s="133">
        <v>4768626</v>
      </c>
      <c r="D1030" s="133">
        <v>0</v>
      </c>
    </row>
    <row r="1031" spans="2:4">
      <c r="B1031" s="200" t="s">
        <v>3936</v>
      </c>
      <c r="C1031" s="133">
        <v>0</v>
      </c>
      <c r="D1031" s="133">
        <v>0</v>
      </c>
    </row>
    <row r="1032" spans="2:4">
      <c r="B1032" s="201" t="s">
        <v>1525</v>
      </c>
      <c r="C1032" s="133">
        <v>6731551</v>
      </c>
      <c r="D1032" s="133">
        <v>0</v>
      </c>
    </row>
    <row r="1033" spans="2:4">
      <c r="B1033" s="200" t="s">
        <v>1526</v>
      </c>
      <c r="C1033" s="133">
        <v>6731551</v>
      </c>
      <c r="D1033" s="133">
        <v>0</v>
      </c>
    </row>
    <row r="1034" spans="2:4">
      <c r="B1034" s="200" t="s">
        <v>3935</v>
      </c>
      <c r="C1034" s="133">
        <v>0</v>
      </c>
      <c r="D1034" s="133">
        <v>0</v>
      </c>
    </row>
    <row r="1035" spans="2:4">
      <c r="B1035" s="201" t="s">
        <v>1527</v>
      </c>
      <c r="C1035" s="133">
        <v>4768626</v>
      </c>
      <c r="D1035" s="133">
        <v>0</v>
      </c>
    </row>
    <row r="1036" spans="2:4">
      <c r="B1036" s="200" t="s">
        <v>1528</v>
      </c>
      <c r="C1036" s="133">
        <v>4768626</v>
      </c>
      <c r="D1036" s="133">
        <v>0</v>
      </c>
    </row>
    <row r="1037" spans="2:4">
      <c r="B1037" s="200" t="s">
        <v>3934</v>
      </c>
      <c r="C1037" s="133">
        <v>0</v>
      </c>
      <c r="D1037" s="133">
        <v>0</v>
      </c>
    </row>
    <row r="1038" spans="2:4">
      <c r="B1038" s="201" t="s">
        <v>4147</v>
      </c>
      <c r="C1038" s="133">
        <v>0</v>
      </c>
      <c r="D1038" s="133">
        <v>40000000</v>
      </c>
    </row>
    <row r="1039" spans="2:4">
      <c r="B1039" s="200" t="s">
        <v>4146</v>
      </c>
      <c r="C1039" s="133">
        <v>0</v>
      </c>
      <c r="D1039" s="133">
        <v>40000000</v>
      </c>
    </row>
    <row r="1040" spans="2:4">
      <c r="B1040" s="201" t="s">
        <v>2775</v>
      </c>
      <c r="C1040" s="133">
        <v>4768626</v>
      </c>
      <c r="D1040" s="133">
        <v>1278286.73</v>
      </c>
    </row>
    <row r="1041" spans="2:4">
      <c r="B1041" s="200" t="s">
        <v>1529</v>
      </c>
      <c r="C1041" s="133">
        <v>4768626</v>
      </c>
      <c r="D1041" s="133">
        <v>1278286.73</v>
      </c>
    </row>
    <row r="1042" spans="2:4">
      <c r="B1042" s="200" t="s">
        <v>3933</v>
      </c>
      <c r="C1042" s="133">
        <v>0</v>
      </c>
      <c r="D1042" s="133">
        <v>0</v>
      </c>
    </row>
    <row r="1043" spans="2:4">
      <c r="B1043" s="201" t="s">
        <v>380</v>
      </c>
      <c r="C1043" s="133">
        <v>1968765</v>
      </c>
      <c r="D1043" s="133">
        <v>0</v>
      </c>
    </row>
    <row r="1044" spans="2:4">
      <c r="B1044" s="200" t="s">
        <v>718</v>
      </c>
      <c r="C1044" s="133">
        <v>1968765</v>
      </c>
      <c r="D1044" s="133">
        <v>0</v>
      </c>
    </row>
    <row r="1045" spans="2:4">
      <c r="B1045" s="201" t="s">
        <v>2174</v>
      </c>
      <c r="C1045" s="133">
        <v>11208701</v>
      </c>
      <c r="D1045" s="133">
        <v>2781247.61</v>
      </c>
    </row>
    <row r="1046" spans="2:4">
      <c r="B1046" s="200" t="s">
        <v>2175</v>
      </c>
      <c r="C1046" s="133">
        <v>11208701</v>
      </c>
      <c r="D1046" s="133">
        <v>2781247.61</v>
      </c>
    </row>
    <row r="1047" spans="2:4">
      <c r="B1047" s="200" t="s">
        <v>3932</v>
      </c>
      <c r="C1047" s="133">
        <v>0</v>
      </c>
      <c r="D1047" s="133">
        <v>0</v>
      </c>
    </row>
    <row r="1048" spans="2:4">
      <c r="B1048" s="201" t="s">
        <v>2776</v>
      </c>
      <c r="C1048" s="133">
        <v>37456292</v>
      </c>
      <c r="D1048" s="133">
        <v>6339163.2999999998</v>
      </c>
    </row>
    <row r="1049" spans="2:4">
      <c r="B1049" s="200" t="s">
        <v>2622</v>
      </c>
      <c r="C1049" s="133">
        <v>37456292</v>
      </c>
      <c r="D1049" s="133">
        <v>6339163.2999999998</v>
      </c>
    </row>
    <row r="1050" spans="2:4">
      <c r="B1050" s="201" t="s">
        <v>1530</v>
      </c>
      <c r="C1050" s="133">
        <v>6731551</v>
      </c>
      <c r="D1050" s="133">
        <v>1816558.88</v>
      </c>
    </row>
    <row r="1051" spans="2:4">
      <c r="B1051" s="200" t="s">
        <v>1531</v>
      </c>
      <c r="C1051" s="133">
        <v>6731551</v>
      </c>
      <c r="D1051" s="133">
        <v>1816558.88</v>
      </c>
    </row>
    <row r="1052" spans="2:4">
      <c r="B1052" s="201" t="s">
        <v>2777</v>
      </c>
      <c r="C1052" s="133">
        <v>24353780</v>
      </c>
      <c r="D1052" s="133">
        <v>0</v>
      </c>
    </row>
    <row r="1053" spans="2:4">
      <c r="B1053" s="200" t="s">
        <v>2623</v>
      </c>
      <c r="C1053" s="133">
        <v>24353780</v>
      </c>
      <c r="D1053" s="133">
        <v>0</v>
      </c>
    </row>
    <row r="1054" spans="2:4">
      <c r="B1054" s="201" t="s">
        <v>2778</v>
      </c>
      <c r="C1054" s="133">
        <v>6731551</v>
      </c>
      <c r="D1054" s="133">
        <v>1816558.88</v>
      </c>
    </row>
    <row r="1055" spans="2:4">
      <c r="B1055" s="200" t="s">
        <v>1532</v>
      </c>
      <c r="C1055" s="133">
        <v>6731551</v>
      </c>
      <c r="D1055" s="133">
        <v>1816558.88</v>
      </c>
    </row>
    <row r="1056" spans="2:4">
      <c r="B1056" s="201" t="s">
        <v>1132</v>
      </c>
      <c r="C1056" s="133">
        <v>13353397</v>
      </c>
      <c r="D1056" s="133">
        <v>15796174.189999999</v>
      </c>
    </row>
    <row r="1057" spans="2:4">
      <c r="B1057" s="200" t="s">
        <v>1133</v>
      </c>
      <c r="C1057" s="133">
        <v>13353397</v>
      </c>
      <c r="D1057" s="133">
        <v>15796174.189999999</v>
      </c>
    </row>
    <row r="1058" spans="2:4">
      <c r="B1058" s="201" t="s">
        <v>2779</v>
      </c>
      <c r="C1058" s="133">
        <v>21746580</v>
      </c>
      <c r="D1058" s="133">
        <v>0</v>
      </c>
    </row>
    <row r="1059" spans="2:4">
      <c r="B1059" s="200" t="s">
        <v>2176</v>
      </c>
      <c r="C1059" s="133">
        <v>21746580</v>
      </c>
      <c r="D1059" s="133">
        <v>0</v>
      </c>
    </row>
    <row r="1060" spans="2:4">
      <c r="B1060" s="201" t="s">
        <v>1533</v>
      </c>
      <c r="C1060" s="133">
        <v>11208701</v>
      </c>
      <c r="D1060" s="133">
        <v>2521956.4700000002</v>
      </c>
    </row>
    <row r="1061" spans="2:4">
      <c r="B1061" s="200" t="s">
        <v>1534</v>
      </c>
      <c r="C1061" s="133">
        <v>11208701</v>
      </c>
      <c r="D1061" s="133">
        <v>2521956.4700000002</v>
      </c>
    </row>
    <row r="1062" spans="2:4">
      <c r="B1062" s="201" t="s">
        <v>4145</v>
      </c>
      <c r="C1062" s="133">
        <v>0</v>
      </c>
      <c r="D1062" s="133">
        <v>0</v>
      </c>
    </row>
    <row r="1063" spans="2:4">
      <c r="B1063" s="200" t="s">
        <v>4144</v>
      </c>
      <c r="C1063" s="133">
        <v>0</v>
      </c>
      <c r="D1063" s="133">
        <v>0</v>
      </c>
    </row>
    <row r="1064" spans="2:4">
      <c r="B1064" s="201" t="s">
        <v>381</v>
      </c>
      <c r="C1064" s="133">
        <v>20014292</v>
      </c>
      <c r="D1064" s="133">
        <v>18895547.32</v>
      </c>
    </row>
    <row r="1065" spans="2:4">
      <c r="B1065" s="200" t="s">
        <v>719</v>
      </c>
      <c r="C1065" s="133">
        <v>20014292</v>
      </c>
      <c r="D1065" s="133">
        <v>18895547.32</v>
      </c>
    </row>
    <row r="1066" spans="2:4">
      <c r="B1066" s="201" t="s">
        <v>382</v>
      </c>
      <c r="C1066" s="133">
        <v>4650280</v>
      </c>
      <c r="D1066" s="133">
        <v>0</v>
      </c>
    </row>
    <row r="1067" spans="2:4">
      <c r="B1067" s="200" t="s">
        <v>720</v>
      </c>
      <c r="C1067" s="133">
        <v>4650280</v>
      </c>
      <c r="D1067" s="133">
        <v>0</v>
      </c>
    </row>
    <row r="1068" spans="2:4">
      <c r="B1068" s="201" t="s">
        <v>3056</v>
      </c>
      <c r="C1068" s="133">
        <v>17247191</v>
      </c>
      <c r="D1068" s="133">
        <v>17000000</v>
      </c>
    </row>
    <row r="1069" spans="2:4">
      <c r="B1069" s="200" t="s">
        <v>3057</v>
      </c>
      <c r="C1069" s="133">
        <v>17247191</v>
      </c>
      <c r="D1069" s="133">
        <v>17000000</v>
      </c>
    </row>
    <row r="1070" spans="2:4">
      <c r="B1070" s="201" t="s">
        <v>383</v>
      </c>
      <c r="C1070" s="133">
        <v>43920270</v>
      </c>
      <c r="D1070" s="133">
        <v>2949303.31</v>
      </c>
    </row>
    <row r="1071" spans="2:4">
      <c r="B1071" s="200" t="s">
        <v>721</v>
      </c>
      <c r="C1071" s="133">
        <v>43920270</v>
      </c>
      <c r="D1071" s="133">
        <v>2949303.31</v>
      </c>
    </row>
    <row r="1072" spans="2:4">
      <c r="B1072" s="201" t="s">
        <v>384</v>
      </c>
      <c r="C1072" s="133">
        <v>420087317</v>
      </c>
      <c r="D1072" s="133">
        <v>0</v>
      </c>
    </row>
    <row r="1073" spans="2:4">
      <c r="B1073" s="200" t="s">
        <v>722</v>
      </c>
      <c r="C1073" s="133">
        <v>420087317</v>
      </c>
      <c r="D1073" s="133">
        <v>0</v>
      </c>
    </row>
    <row r="1074" spans="2:4">
      <c r="B1074" s="201" t="s">
        <v>3473</v>
      </c>
      <c r="C1074" s="133">
        <v>0</v>
      </c>
      <c r="D1074" s="133">
        <v>5328108.29</v>
      </c>
    </row>
    <row r="1075" spans="2:4">
      <c r="B1075" s="200" t="s">
        <v>3474</v>
      </c>
      <c r="C1075" s="133">
        <v>0</v>
      </c>
      <c r="D1075" s="133">
        <v>5328108.29</v>
      </c>
    </row>
    <row r="1076" spans="2:4">
      <c r="B1076" s="201" t="s">
        <v>2780</v>
      </c>
      <c r="C1076" s="133">
        <v>16201118</v>
      </c>
      <c r="D1076" s="133">
        <v>9808900.1199999992</v>
      </c>
    </row>
    <row r="1077" spans="2:4">
      <c r="B1077" s="200" t="s">
        <v>1081</v>
      </c>
      <c r="C1077" s="133">
        <v>16201118</v>
      </c>
      <c r="D1077" s="133">
        <v>9808900.1199999992</v>
      </c>
    </row>
    <row r="1078" spans="2:4">
      <c r="B1078" s="201" t="s">
        <v>2624</v>
      </c>
      <c r="C1078" s="133">
        <v>15317807</v>
      </c>
      <c r="D1078" s="133">
        <v>0</v>
      </c>
    </row>
    <row r="1079" spans="2:4">
      <c r="B1079" s="200" t="s">
        <v>2625</v>
      </c>
      <c r="C1079" s="133">
        <v>15317807</v>
      </c>
      <c r="D1079" s="133">
        <v>0</v>
      </c>
    </row>
    <row r="1080" spans="2:4">
      <c r="B1080" s="201" t="s">
        <v>3698</v>
      </c>
      <c r="C1080" s="133">
        <v>0</v>
      </c>
      <c r="D1080" s="133">
        <v>3071176.47</v>
      </c>
    </row>
    <row r="1081" spans="2:4">
      <c r="B1081" s="200" t="s">
        <v>3697</v>
      </c>
      <c r="C1081" s="133">
        <v>0</v>
      </c>
      <c r="D1081" s="133">
        <v>3071176.47</v>
      </c>
    </row>
    <row r="1082" spans="2:4">
      <c r="B1082" s="201" t="s">
        <v>3696</v>
      </c>
      <c r="C1082" s="133">
        <v>0</v>
      </c>
      <c r="D1082" s="133">
        <v>1378852.36</v>
      </c>
    </row>
    <row r="1083" spans="2:4">
      <c r="B1083" s="200" t="s">
        <v>3695</v>
      </c>
      <c r="C1083" s="133">
        <v>0</v>
      </c>
      <c r="D1083" s="133">
        <v>1378852.36</v>
      </c>
    </row>
    <row r="1084" spans="2:4">
      <c r="B1084" s="201" t="s">
        <v>3428</v>
      </c>
      <c r="C1084" s="133">
        <v>0</v>
      </c>
      <c r="D1084" s="133">
        <v>353022197.51999998</v>
      </c>
    </row>
    <row r="1085" spans="2:4">
      <c r="B1085" s="200" t="s">
        <v>3429</v>
      </c>
      <c r="C1085" s="133">
        <v>0</v>
      </c>
      <c r="D1085" s="133">
        <v>353022197.51999998</v>
      </c>
    </row>
    <row r="1086" spans="2:4">
      <c r="B1086" s="203" t="s">
        <v>289</v>
      </c>
      <c r="C1086" s="133">
        <v>540372363</v>
      </c>
      <c r="D1086" s="133">
        <v>184055465.16999996</v>
      </c>
    </row>
    <row r="1087" spans="2:4">
      <c r="B1087" s="202" t="s">
        <v>281</v>
      </c>
      <c r="C1087" s="135">
        <v>344534899</v>
      </c>
      <c r="D1087" s="135">
        <v>73281797.199999988</v>
      </c>
    </row>
    <row r="1088" spans="2:4">
      <c r="B1088" s="201" t="s">
        <v>2781</v>
      </c>
      <c r="C1088" s="133">
        <v>6606206</v>
      </c>
      <c r="D1088" s="133">
        <v>0</v>
      </c>
    </row>
    <row r="1089" spans="2:4">
      <c r="B1089" s="200" t="s">
        <v>1226</v>
      </c>
      <c r="C1089" s="133">
        <v>6606206</v>
      </c>
      <c r="D1089" s="133">
        <v>0</v>
      </c>
    </row>
    <row r="1090" spans="2:4">
      <c r="B1090" s="201" t="s">
        <v>1227</v>
      </c>
      <c r="C1090" s="133">
        <v>6606206</v>
      </c>
      <c r="D1090" s="133">
        <v>0</v>
      </c>
    </row>
    <row r="1091" spans="2:4">
      <c r="B1091" s="200" t="s">
        <v>1228</v>
      </c>
      <c r="C1091" s="133">
        <v>6606206</v>
      </c>
      <c r="D1091" s="133">
        <v>0</v>
      </c>
    </row>
    <row r="1092" spans="2:4">
      <c r="B1092" s="201" t="s">
        <v>2782</v>
      </c>
      <c r="C1092" s="133">
        <v>6606206</v>
      </c>
      <c r="D1092" s="133">
        <v>0</v>
      </c>
    </row>
    <row r="1093" spans="2:4">
      <c r="B1093" s="200" t="s">
        <v>1229</v>
      </c>
      <c r="C1093" s="133">
        <v>6606206</v>
      </c>
      <c r="D1093" s="133">
        <v>0</v>
      </c>
    </row>
    <row r="1094" spans="2:4">
      <c r="B1094" s="201" t="s">
        <v>385</v>
      </c>
      <c r="C1094" s="133">
        <v>13845712</v>
      </c>
      <c r="D1094" s="133">
        <v>8704882.4399999995</v>
      </c>
    </row>
    <row r="1095" spans="2:4">
      <c r="B1095" s="200" t="s">
        <v>723</v>
      </c>
      <c r="C1095" s="133">
        <v>13845712</v>
      </c>
      <c r="D1095" s="133">
        <v>8704882.4399999995</v>
      </c>
    </row>
    <row r="1096" spans="2:4">
      <c r="B1096" s="201" t="s">
        <v>1230</v>
      </c>
      <c r="C1096" s="133">
        <v>11116179</v>
      </c>
      <c r="D1096" s="133">
        <v>0</v>
      </c>
    </row>
    <row r="1097" spans="2:4">
      <c r="B1097" s="200" t="s">
        <v>1231</v>
      </c>
      <c r="C1097" s="133">
        <v>11116179</v>
      </c>
      <c r="D1097" s="133">
        <v>0</v>
      </c>
    </row>
    <row r="1098" spans="2:4">
      <c r="B1098" s="201" t="s">
        <v>2626</v>
      </c>
      <c r="C1098" s="133">
        <v>28344021</v>
      </c>
      <c r="D1098" s="133">
        <v>15000000</v>
      </c>
    </row>
    <row r="1099" spans="2:4">
      <c r="B1099" s="200" t="s">
        <v>2627</v>
      </c>
      <c r="C1099" s="133">
        <v>28344021</v>
      </c>
      <c r="D1099" s="133">
        <v>15000000</v>
      </c>
    </row>
    <row r="1100" spans="2:4">
      <c r="B1100" s="201" t="s">
        <v>4143</v>
      </c>
      <c r="C1100" s="133">
        <v>0</v>
      </c>
      <c r="D1100" s="133">
        <v>0</v>
      </c>
    </row>
    <row r="1101" spans="2:4">
      <c r="B1101" s="200" t="s">
        <v>4142</v>
      </c>
      <c r="C1101" s="133">
        <v>0</v>
      </c>
      <c r="D1101" s="133">
        <v>0</v>
      </c>
    </row>
    <row r="1102" spans="2:4">
      <c r="B1102" s="201" t="s">
        <v>386</v>
      </c>
      <c r="C1102" s="133">
        <v>5771408</v>
      </c>
      <c r="D1102" s="133">
        <v>0</v>
      </c>
    </row>
    <row r="1103" spans="2:4">
      <c r="B1103" s="200" t="s">
        <v>724</v>
      </c>
      <c r="C1103" s="133">
        <v>5771408</v>
      </c>
      <c r="D1103" s="133">
        <v>0</v>
      </c>
    </row>
    <row r="1104" spans="2:4">
      <c r="B1104" s="201" t="s">
        <v>387</v>
      </c>
      <c r="C1104" s="133">
        <v>29762921</v>
      </c>
      <c r="D1104" s="133">
        <v>24183733.27</v>
      </c>
    </row>
    <row r="1105" spans="2:4">
      <c r="B1105" s="200" t="s">
        <v>725</v>
      </c>
      <c r="C1105" s="133">
        <v>29762921</v>
      </c>
      <c r="D1105" s="133">
        <v>24183733.27</v>
      </c>
    </row>
    <row r="1106" spans="2:4">
      <c r="B1106" s="201" t="s">
        <v>2177</v>
      </c>
      <c r="C1106" s="133">
        <v>12576962</v>
      </c>
      <c r="D1106" s="133">
        <v>0</v>
      </c>
    </row>
    <row r="1107" spans="2:4">
      <c r="B1107" s="200" t="s">
        <v>2178</v>
      </c>
      <c r="C1107" s="133">
        <v>12576962</v>
      </c>
      <c r="D1107" s="133">
        <v>0</v>
      </c>
    </row>
    <row r="1108" spans="2:4">
      <c r="B1108" s="201" t="s">
        <v>2179</v>
      </c>
      <c r="C1108" s="133">
        <v>21904546</v>
      </c>
      <c r="D1108" s="133">
        <v>0</v>
      </c>
    </row>
    <row r="1109" spans="2:4">
      <c r="B1109" s="200" t="s">
        <v>2180</v>
      </c>
      <c r="C1109" s="133">
        <v>21904546</v>
      </c>
      <c r="D1109" s="133">
        <v>0</v>
      </c>
    </row>
    <row r="1110" spans="2:4">
      <c r="B1110" s="201" t="s">
        <v>2181</v>
      </c>
      <c r="C1110" s="133">
        <v>6779437</v>
      </c>
      <c r="D1110" s="133">
        <v>0</v>
      </c>
    </row>
    <row r="1111" spans="2:4">
      <c r="B1111" s="200" t="s">
        <v>2182</v>
      </c>
      <c r="C1111" s="133">
        <v>6779437</v>
      </c>
      <c r="D1111" s="133">
        <v>0</v>
      </c>
    </row>
    <row r="1112" spans="2:4">
      <c r="B1112" s="201" t="s">
        <v>2183</v>
      </c>
      <c r="C1112" s="133">
        <v>6779437</v>
      </c>
      <c r="D1112" s="133">
        <v>0</v>
      </c>
    </row>
    <row r="1113" spans="2:4">
      <c r="B1113" s="200" t="s">
        <v>2184</v>
      </c>
      <c r="C1113" s="133">
        <v>6779437</v>
      </c>
      <c r="D1113" s="133">
        <v>0</v>
      </c>
    </row>
    <row r="1114" spans="2:4">
      <c r="B1114" s="201" t="s">
        <v>3657</v>
      </c>
      <c r="C1114" s="133">
        <v>0</v>
      </c>
      <c r="D1114" s="133">
        <v>2263094.6800000002</v>
      </c>
    </row>
    <row r="1115" spans="2:4">
      <c r="B1115" s="200" t="s">
        <v>3656</v>
      </c>
      <c r="C1115" s="133">
        <v>0</v>
      </c>
      <c r="D1115" s="133">
        <v>2263094.6800000002</v>
      </c>
    </row>
    <row r="1116" spans="2:4">
      <c r="B1116" s="201" t="s">
        <v>2185</v>
      </c>
      <c r="C1116" s="133">
        <v>4802120</v>
      </c>
      <c r="D1116" s="133">
        <v>0</v>
      </c>
    </row>
    <row r="1117" spans="2:4">
      <c r="B1117" s="200" t="s">
        <v>2186</v>
      </c>
      <c r="C1117" s="133">
        <v>4802120</v>
      </c>
      <c r="D1117" s="133">
        <v>0</v>
      </c>
    </row>
    <row r="1118" spans="2:4">
      <c r="B1118" s="201" t="s">
        <v>2187</v>
      </c>
      <c r="C1118" s="133">
        <v>12576962</v>
      </c>
      <c r="D1118" s="133">
        <v>0</v>
      </c>
    </row>
    <row r="1119" spans="2:4">
      <c r="B1119" s="200" t="s">
        <v>2188</v>
      </c>
      <c r="C1119" s="133">
        <v>12576962</v>
      </c>
      <c r="D1119" s="133">
        <v>0</v>
      </c>
    </row>
    <row r="1120" spans="2:4">
      <c r="B1120" s="201" t="s">
        <v>2189</v>
      </c>
      <c r="C1120" s="133">
        <v>6779437</v>
      </c>
      <c r="D1120" s="133">
        <v>0</v>
      </c>
    </row>
    <row r="1121" spans="2:4">
      <c r="B1121" s="200" t="s">
        <v>2190</v>
      </c>
      <c r="C1121" s="133">
        <v>6779437</v>
      </c>
      <c r="D1121" s="133">
        <v>0</v>
      </c>
    </row>
    <row r="1122" spans="2:4">
      <c r="B1122" s="201" t="s">
        <v>2191</v>
      </c>
      <c r="C1122" s="133">
        <v>21904546</v>
      </c>
      <c r="D1122" s="133">
        <v>0</v>
      </c>
    </row>
    <row r="1123" spans="2:4">
      <c r="B1123" s="200" t="s">
        <v>2192</v>
      </c>
      <c r="C1123" s="133">
        <v>21904546</v>
      </c>
      <c r="D1123" s="133">
        <v>0</v>
      </c>
    </row>
    <row r="1124" spans="2:4">
      <c r="B1124" s="201" t="s">
        <v>3142</v>
      </c>
      <c r="C1124" s="133">
        <v>3869591</v>
      </c>
      <c r="D1124" s="133">
        <v>0</v>
      </c>
    </row>
    <row r="1125" spans="2:4">
      <c r="B1125" s="200" t="s">
        <v>3143</v>
      </c>
      <c r="C1125" s="133">
        <v>3869591</v>
      </c>
      <c r="D1125" s="133">
        <v>0</v>
      </c>
    </row>
    <row r="1126" spans="2:4">
      <c r="B1126" s="201" t="s">
        <v>2783</v>
      </c>
      <c r="C1126" s="133">
        <v>4802120</v>
      </c>
      <c r="D1126" s="133">
        <v>1080475.57</v>
      </c>
    </row>
    <row r="1127" spans="2:4">
      <c r="B1127" s="200" t="s">
        <v>2193</v>
      </c>
      <c r="C1127" s="133">
        <v>4802120</v>
      </c>
      <c r="D1127" s="133">
        <v>1080475.57</v>
      </c>
    </row>
    <row r="1128" spans="2:4">
      <c r="B1128" s="201" t="s">
        <v>388</v>
      </c>
      <c r="C1128" s="133">
        <v>525172</v>
      </c>
      <c r="D1128" s="133">
        <v>0</v>
      </c>
    </row>
    <row r="1129" spans="2:4">
      <c r="B1129" s="200" t="s">
        <v>726</v>
      </c>
      <c r="C1129" s="133">
        <v>525172</v>
      </c>
      <c r="D1129" s="133">
        <v>0</v>
      </c>
    </row>
    <row r="1130" spans="2:4">
      <c r="B1130" s="201" t="s">
        <v>2194</v>
      </c>
      <c r="C1130" s="133">
        <v>21904546</v>
      </c>
      <c r="D1130" s="133">
        <v>4928521.3499999996</v>
      </c>
    </row>
    <row r="1131" spans="2:4">
      <c r="B1131" s="200" t="s">
        <v>2195</v>
      </c>
      <c r="C1131" s="133">
        <v>21904546</v>
      </c>
      <c r="D1131" s="133">
        <v>4928521.3499999996</v>
      </c>
    </row>
    <row r="1132" spans="2:4">
      <c r="B1132" s="201" t="s">
        <v>3475</v>
      </c>
      <c r="C1132" s="133">
        <v>0</v>
      </c>
      <c r="D1132" s="133">
        <v>9472438.0099999998</v>
      </c>
    </row>
    <row r="1133" spans="2:4">
      <c r="B1133" s="200" t="s">
        <v>3476</v>
      </c>
      <c r="C1133" s="133">
        <v>0</v>
      </c>
      <c r="D1133" s="133">
        <v>9472438.0099999998</v>
      </c>
    </row>
    <row r="1134" spans="2:4">
      <c r="B1134" s="201" t="s">
        <v>2628</v>
      </c>
      <c r="C1134" s="133">
        <v>26992362</v>
      </c>
      <c r="D1134" s="133">
        <v>0</v>
      </c>
    </row>
    <row r="1135" spans="2:4">
      <c r="B1135" s="200" t="s">
        <v>2629</v>
      </c>
      <c r="C1135" s="133">
        <v>26992362</v>
      </c>
      <c r="D1135" s="133">
        <v>0</v>
      </c>
    </row>
    <row r="1136" spans="2:4">
      <c r="B1136" s="201" t="s">
        <v>1082</v>
      </c>
      <c r="C1136" s="133">
        <v>53038509</v>
      </c>
      <c r="D1136" s="133">
        <v>7648651.8799999999</v>
      </c>
    </row>
    <row r="1137" spans="2:4">
      <c r="B1137" s="200" t="s">
        <v>1083</v>
      </c>
      <c r="C1137" s="133">
        <v>31695044</v>
      </c>
      <c r="D1137" s="133">
        <v>7648651.8799999999</v>
      </c>
    </row>
    <row r="1138" spans="2:4">
      <c r="B1138" s="200" t="s">
        <v>2630</v>
      </c>
      <c r="C1138" s="133">
        <v>21343465</v>
      </c>
      <c r="D1138" s="133">
        <v>0</v>
      </c>
    </row>
    <row r="1139" spans="2:4">
      <c r="B1139" s="201" t="s">
        <v>2631</v>
      </c>
      <c r="C1139" s="133">
        <v>30640293</v>
      </c>
      <c r="D1139" s="133">
        <v>0</v>
      </c>
    </row>
    <row r="1140" spans="2:4">
      <c r="B1140" s="200" t="s">
        <v>2632</v>
      </c>
      <c r="C1140" s="133">
        <v>30640293</v>
      </c>
      <c r="D1140" s="133">
        <v>0</v>
      </c>
    </row>
    <row r="1141" spans="2:4">
      <c r="B1141" s="202" t="s">
        <v>283</v>
      </c>
      <c r="C1141" s="135">
        <v>0</v>
      </c>
      <c r="D1141" s="135">
        <v>19000155.079999998</v>
      </c>
    </row>
    <row r="1142" spans="2:4">
      <c r="B1142" s="201" t="s">
        <v>3477</v>
      </c>
      <c r="C1142" s="133">
        <v>0</v>
      </c>
      <c r="D1142" s="133">
        <v>19000155.079999998</v>
      </c>
    </row>
    <row r="1143" spans="2:4">
      <c r="B1143" s="200" t="s">
        <v>3478</v>
      </c>
      <c r="C1143" s="133">
        <v>0</v>
      </c>
      <c r="D1143" s="133">
        <v>19000155.079999998</v>
      </c>
    </row>
    <row r="1144" spans="2:4">
      <c r="B1144" s="202" t="s">
        <v>284</v>
      </c>
      <c r="C1144" s="135">
        <v>195837464</v>
      </c>
      <c r="D1144" s="135">
        <v>91773512.889999986</v>
      </c>
    </row>
    <row r="1145" spans="2:4">
      <c r="B1145" s="201" t="s">
        <v>327</v>
      </c>
      <c r="C1145" s="133">
        <v>195837464</v>
      </c>
      <c r="D1145" s="133">
        <v>91773512.889999986</v>
      </c>
    </row>
    <row r="1146" spans="2:4">
      <c r="B1146" s="200" t="s">
        <v>3414</v>
      </c>
      <c r="C1146" s="133">
        <v>195837464</v>
      </c>
      <c r="D1146" s="133">
        <v>91773512.889999986</v>
      </c>
    </row>
    <row r="1147" spans="2:4">
      <c r="B1147" s="203" t="s">
        <v>290</v>
      </c>
      <c r="C1147" s="133">
        <v>2061577017</v>
      </c>
      <c r="D1147" s="133">
        <v>959957124.37</v>
      </c>
    </row>
    <row r="1148" spans="2:4">
      <c r="B1148" s="202" t="s">
        <v>281</v>
      </c>
      <c r="C1148" s="135">
        <v>1286061628</v>
      </c>
      <c r="D1148" s="135">
        <v>692862528.43999994</v>
      </c>
    </row>
    <row r="1149" spans="2:4">
      <c r="B1149" s="201" t="s">
        <v>1232</v>
      </c>
      <c r="C1149" s="133">
        <v>11075727</v>
      </c>
      <c r="D1149" s="133">
        <v>0</v>
      </c>
    </row>
    <row r="1150" spans="2:4">
      <c r="B1150" s="200" t="s">
        <v>1233</v>
      </c>
      <c r="C1150" s="133">
        <v>11075727</v>
      </c>
      <c r="D1150" s="133">
        <v>0</v>
      </c>
    </row>
    <row r="1151" spans="2:4">
      <c r="B1151" s="201" t="s">
        <v>3144</v>
      </c>
      <c r="C1151" s="133">
        <v>480823</v>
      </c>
      <c r="D1151" s="133">
        <v>0</v>
      </c>
    </row>
    <row r="1152" spans="2:4">
      <c r="B1152" s="200" t="s">
        <v>3145</v>
      </c>
      <c r="C1152" s="133">
        <v>480823</v>
      </c>
      <c r="D1152" s="133">
        <v>0</v>
      </c>
    </row>
    <row r="1153" spans="2:4">
      <c r="B1153" s="201" t="s">
        <v>2784</v>
      </c>
      <c r="C1153" s="133">
        <v>4612045</v>
      </c>
      <c r="D1153" s="133">
        <v>0</v>
      </c>
    </row>
    <row r="1154" spans="2:4">
      <c r="B1154" s="200" t="s">
        <v>1234</v>
      </c>
      <c r="C1154" s="133">
        <v>4612045</v>
      </c>
      <c r="D1154" s="133">
        <v>0</v>
      </c>
    </row>
    <row r="1155" spans="2:4">
      <c r="B1155" s="201" t="s">
        <v>389</v>
      </c>
      <c r="C1155" s="133">
        <v>228130513</v>
      </c>
      <c r="D1155" s="133">
        <v>0</v>
      </c>
    </row>
    <row r="1156" spans="2:4">
      <c r="B1156" s="200" t="s">
        <v>727</v>
      </c>
      <c r="C1156" s="133">
        <v>228130513</v>
      </c>
      <c r="D1156" s="133">
        <v>0</v>
      </c>
    </row>
    <row r="1157" spans="2:4">
      <c r="B1157" s="201" t="s">
        <v>2785</v>
      </c>
      <c r="C1157" s="133">
        <v>6582165</v>
      </c>
      <c r="D1157" s="133">
        <v>0</v>
      </c>
    </row>
    <row r="1158" spans="2:4">
      <c r="B1158" s="200" t="s">
        <v>1235</v>
      </c>
      <c r="C1158" s="133">
        <v>6582165</v>
      </c>
      <c r="D1158" s="133">
        <v>0</v>
      </c>
    </row>
    <row r="1159" spans="2:4">
      <c r="B1159" s="201" t="s">
        <v>390</v>
      </c>
      <c r="C1159" s="133">
        <v>21163727</v>
      </c>
      <c r="D1159" s="133">
        <v>0</v>
      </c>
    </row>
    <row r="1160" spans="2:4">
      <c r="B1160" s="200" t="s">
        <v>728</v>
      </c>
      <c r="C1160" s="133">
        <v>21163727</v>
      </c>
      <c r="D1160" s="133">
        <v>0</v>
      </c>
    </row>
    <row r="1161" spans="2:4">
      <c r="B1161" s="201" t="s">
        <v>1236</v>
      </c>
      <c r="C1161" s="133">
        <v>4612045</v>
      </c>
      <c r="D1161" s="133">
        <v>0</v>
      </c>
    </row>
    <row r="1162" spans="2:4">
      <c r="B1162" s="200" t="s">
        <v>1237</v>
      </c>
      <c r="C1162" s="133">
        <v>4612045</v>
      </c>
      <c r="D1162" s="133">
        <v>0</v>
      </c>
    </row>
    <row r="1163" spans="2:4">
      <c r="B1163" s="201" t="s">
        <v>1238</v>
      </c>
      <c r="C1163" s="133">
        <v>6582165</v>
      </c>
      <c r="D1163" s="133">
        <v>0</v>
      </c>
    </row>
    <row r="1164" spans="2:4">
      <c r="B1164" s="200" t="s">
        <v>1239</v>
      </c>
      <c r="C1164" s="133">
        <v>6582165</v>
      </c>
      <c r="D1164" s="133">
        <v>0</v>
      </c>
    </row>
    <row r="1165" spans="2:4">
      <c r="B1165" s="201" t="s">
        <v>1240</v>
      </c>
      <c r="C1165" s="133">
        <v>6582165</v>
      </c>
      <c r="D1165" s="133">
        <v>0</v>
      </c>
    </row>
    <row r="1166" spans="2:4">
      <c r="B1166" s="200" t="s">
        <v>1241</v>
      </c>
      <c r="C1166" s="133">
        <v>6582165</v>
      </c>
      <c r="D1166" s="133">
        <v>0</v>
      </c>
    </row>
    <row r="1167" spans="2:4">
      <c r="B1167" s="201" t="s">
        <v>1242</v>
      </c>
      <c r="C1167" s="133">
        <v>11075727</v>
      </c>
      <c r="D1167" s="133">
        <v>0</v>
      </c>
    </row>
    <row r="1168" spans="2:4">
      <c r="B1168" s="200" t="s">
        <v>1243</v>
      </c>
      <c r="C1168" s="133">
        <v>11075727</v>
      </c>
      <c r="D1168" s="133">
        <v>0</v>
      </c>
    </row>
    <row r="1169" spans="2:4">
      <c r="B1169" s="201" t="s">
        <v>3585</v>
      </c>
      <c r="C1169" s="133">
        <v>0</v>
      </c>
      <c r="D1169" s="133">
        <v>114983543.81</v>
      </c>
    </row>
    <row r="1170" spans="2:4">
      <c r="B1170" s="200" t="s">
        <v>3584</v>
      </c>
      <c r="C1170" s="133">
        <v>0</v>
      </c>
      <c r="D1170" s="133">
        <v>114983543.81</v>
      </c>
    </row>
    <row r="1171" spans="2:4">
      <c r="B1171" s="201" t="s">
        <v>1244</v>
      </c>
      <c r="C1171" s="133">
        <v>4612045</v>
      </c>
      <c r="D1171" s="133">
        <v>0</v>
      </c>
    </row>
    <row r="1172" spans="2:4">
      <c r="B1172" s="200" t="s">
        <v>1245</v>
      </c>
      <c r="C1172" s="133">
        <v>4612045</v>
      </c>
      <c r="D1172" s="133">
        <v>0</v>
      </c>
    </row>
    <row r="1173" spans="2:4">
      <c r="B1173" s="201" t="s">
        <v>1246</v>
      </c>
      <c r="C1173" s="133">
        <v>11075727</v>
      </c>
      <c r="D1173" s="133">
        <v>6130062.3700000001</v>
      </c>
    </row>
    <row r="1174" spans="2:4">
      <c r="B1174" s="200" t="s">
        <v>1247</v>
      </c>
      <c r="C1174" s="133">
        <v>11075727</v>
      </c>
      <c r="D1174" s="133">
        <v>6130062.3700000001</v>
      </c>
    </row>
    <row r="1175" spans="2:4">
      <c r="B1175" s="201" t="s">
        <v>1248</v>
      </c>
      <c r="C1175" s="133">
        <v>4612045</v>
      </c>
      <c r="D1175" s="133">
        <v>3807558.85</v>
      </c>
    </row>
    <row r="1176" spans="2:4">
      <c r="B1176" s="200" t="s">
        <v>1249</v>
      </c>
      <c r="C1176" s="133">
        <v>4612045</v>
      </c>
      <c r="D1176" s="133">
        <v>3807558.85</v>
      </c>
    </row>
    <row r="1177" spans="2:4">
      <c r="B1177" s="201" t="s">
        <v>2786</v>
      </c>
      <c r="C1177" s="133">
        <v>11075727</v>
      </c>
      <c r="D1177" s="133">
        <v>0</v>
      </c>
    </row>
    <row r="1178" spans="2:4">
      <c r="B1178" s="200" t="s">
        <v>1250</v>
      </c>
      <c r="C1178" s="133">
        <v>11075727</v>
      </c>
      <c r="D1178" s="133">
        <v>0</v>
      </c>
    </row>
    <row r="1179" spans="2:4">
      <c r="B1179" s="201" t="s">
        <v>391</v>
      </c>
      <c r="C1179" s="133">
        <v>6823495</v>
      </c>
      <c r="D1179" s="133">
        <v>0</v>
      </c>
    </row>
    <row r="1180" spans="2:4">
      <c r="B1180" s="200" t="s">
        <v>729</v>
      </c>
      <c r="C1180" s="133">
        <v>6823495</v>
      </c>
      <c r="D1180" s="133">
        <v>0</v>
      </c>
    </row>
    <row r="1181" spans="2:4">
      <c r="B1181" s="201" t="s">
        <v>3146</v>
      </c>
      <c r="C1181" s="133">
        <v>68639623</v>
      </c>
      <c r="D1181" s="133">
        <v>0</v>
      </c>
    </row>
    <row r="1182" spans="2:4">
      <c r="B1182" s="200" t="s">
        <v>3147</v>
      </c>
      <c r="C1182" s="133">
        <v>68639623</v>
      </c>
      <c r="D1182" s="133">
        <v>0</v>
      </c>
    </row>
    <row r="1183" spans="2:4">
      <c r="B1183" s="201" t="s">
        <v>2787</v>
      </c>
      <c r="C1183" s="133">
        <v>4612045</v>
      </c>
      <c r="D1183" s="133">
        <v>0</v>
      </c>
    </row>
    <row r="1184" spans="2:4">
      <c r="B1184" s="200" t="s">
        <v>1251</v>
      </c>
      <c r="C1184" s="133">
        <v>4612045</v>
      </c>
      <c r="D1184" s="133">
        <v>0</v>
      </c>
    </row>
    <row r="1185" spans="2:4">
      <c r="B1185" s="201" t="s">
        <v>392</v>
      </c>
      <c r="C1185" s="133">
        <v>54003322</v>
      </c>
      <c r="D1185" s="133">
        <v>60945922.479999997</v>
      </c>
    </row>
    <row r="1186" spans="2:4">
      <c r="B1186" s="200" t="s">
        <v>730</v>
      </c>
      <c r="C1186" s="133">
        <v>54003322</v>
      </c>
      <c r="D1186" s="133">
        <v>60945922.479999997</v>
      </c>
    </row>
    <row r="1187" spans="2:4">
      <c r="B1187" s="201" t="s">
        <v>4059</v>
      </c>
      <c r="C1187" s="133">
        <v>0</v>
      </c>
      <c r="D1187" s="133">
        <v>0</v>
      </c>
    </row>
    <row r="1188" spans="2:4">
      <c r="B1188" s="200" t="s">
        <v>4058</v>
      </c>
      <c r="C1188" s="133">
        <v>0</v>
      </c>
      <c r="D1188" s="133">
        <v>0</v>
      </c>
    </row>
    <row r="1189" spans="2:4">
      <c r="B1189" s="201" t="s">
        <v>3148</v>
      </c>
      <c r="C1189" s="133">
        <v>111096393</v>
      </c>
      <c r="D1189" s="133">
        <v>0</v>
      </c>
    </row>
    <row r="1190" spans="2:4">
      <c r="B1190" s="200" t="s">
        <v>3149</v>
      </c>
      <c r="C1190" s="133">
        <v>111096393</v>
      </c>
      <c r="D1190" s="133">
        <v>0</v>
      </c>
    </row>
    <row r="1191" spans="2:4">
      <c r="B1191" s="201" t="s">
        <v>1252</v>
      </c>
      <c r="C1191" s="133">
        <v>4612045</v>
      </c>
      <c r="D1191" s="133">
        <v>0</v>
      </c>
    </row>
    <row r="1192" spans="2:4">
      <c r="B1192" s="200" t="s">
        <v>1253</v>
      </c>
      <c r="C1192" s="133">
        <v>4612045</v>
      </c>
      <c r="D1192" s="133">
        <v>0</v>
      </c>
    </row>
    <row r="1193" spans="2:4">
      <c r="B1193" s="201" t="s">
        <v>1254</v>
      </c>
      <c r="C1193" s="133">
        <v>6582165</v>
      </c>
      <c r="D1193" s="133">
        <v>3178933.2</v>
      </c>
    </row>
    <row r="1194" spans="2:4">
      <c r="B1194" s="200" t="s">
        <v>1255</v>
      </c>
      <c r="C1194" s="133">
        <v>6582165</v>
      </c>
      <c r="D1194" s="133">
        <v>3178933.2</v>
      </c>
    </row>
    <row r="1195" spans="2:4">
      <c r="B1195" s="201" t="s">
        <v>3150</v>
      </c>
      <c r="C1195" s="133">
        <v>147950694</v>
      </c>
      <c r="D1195" s="133">
        <v>84519976.609999999</v>
      </c>
    </row>
    <row r="1196" spans="2:4">
      <c r="B1196" s="200" t="s">
        <v>3151</v>
      </c>
      <c r="C1196" s="133">
        <v>147950694</v>
      </c>
      <c r="D1196" s="133">
        <v>84519976.609999999</v>
      </c>
    </row>
    <row r="1197" spans="2:4">
      <c r="B1197" s="201" t="s">
        <v>1256</v>
      </c>
      <c r="C1197" s="133">
        <v>6582165</v>
      </c>
      <c r="D1197" s="133">
        <v>0</v>
      </c>
    </row>
    <row r="1198" spans="2:4">
      <c r="B1198" s="200" t="s">
        <v>1257</v>
      </c>
      <c r="C1198" s="133">
        <v>6582165</v>
      </c>
      <c r="D1198" s="133">
        <v>0</v>
      </c>
    </row>
    <row r="1199" spans="2:4">
      <c r="B1199" s="201" t="s">
        <v>393</v>
      </c>
      <c r="C1199" s="133">
        <v>6840088</v>
      </c>
      <c r="D1199" s="133">
        <v>0</v>
      </c>
    </row>
    <row r="1200" spans="2:4">
      <c r="B1200" s="200" t="s">
        <v>731</v>
      </c>
      <c r="C1200" s="133">
        <v>6840088</v>
      </c>
      <c r="D1200" s="133">
        <v>0</v>
      </c>
    </row>
    <row r="1201" spans="2:4">
      <c r="B1201" s="201" t="s">
        <v>394</v>
      </c>
      <c r="C1201" s="133">
        <v>5577562</v>
      </c>
      <c r="D1201" s="133">
        <v>0</v>
      </c>
    </row>
    <row r="1202" spans="2:4">
      <c r="B1202" s="200" t="s">
        <v>732</v>
      </c>
      <c r="C1202" s="133">
        <v>5577562</v>
      </c>
      <c r="D1202" s="133">
        <v>0</v>
      </c>
    </row>
    <row r="1203" spans="2:4">
      <c r="B1203" s="201" t="s">
        <v>395</v>
      </c>
      <c r="C1203" s="133">
        <v>8256874</v>
      </c>
      <c r="D1203" s="133">
        <v>0</v>
      </c>
    </row>
    <row r="1204" spans="2:4">
      <c r="B1204" s="200" t="s">
        <v>733</v>
      </c>
      <c r="C1204" s="133">
        <v>8256874</v>
      </c>
      <c r="D1204" s="133">
        <v>0</v>
      </c>
    </row>
    <row r="1205" spans="2:4">
      <c r="B1205" s="201" t="s">
        <v>396</v>
      </c>
      <c r="C1205" s="133">
        <v>100617707</v>
      </c>
      <c r="D1205" s="133">
        <v>44804449.310000002</v>
      </c>
    </row>
    <row r="1206" spans="2:4">
      <c r="B1206" s="200" t="s">
        <v>734</v>
      </c>
      <c r="C1206" s="133">
        <v>100617707</v>
      </c>
      <c r="D1206" s="133">
        <v>44804449.310000002</v>
      </c>
    </row>
    <row r="1207" spans="2:4">
      <c r="B1207" s="201" t="s">
        <v>1918</v>
      </c>
      <c r="C1207" s="133">
        <v>13620359</v>
      </c>
      <c r="D1207" s="133">
        <v>27200390.75</v>
      </c>
    </row>
    <row r="1208" spans="2:4">
      <c r="B1208" s="200" t="s">
        <v>1919</v>
      </c>
      <c r="C1208" s="133">
        <v>13620359</v>
      </c>
      <c r="D1208" s="133">
        <v>27200390.75</v>
      </c>
    </row>
    <row r="1209" spans="2:4">
      <c r="B1209" s="201" t="s">
        <v>1060</v>
      </c>
      <c r="C1209" s="133">
        <v>3442388</v>
      </c>
      <c r="D1209" s="133">
        <v>5412313.7699999996</v>
      </c>
    </row>
    <row r="1210" spans="2:4">
      <c r="B1210" s="200" t="s">
        <v>1061</v>
      </c>
      <c r="C1210" s="133">
        <v>3442388</v>
      </c>
      <c r="D1210" s="133">
        <v>5412313.7699999996</v>
      </c>
    </row>
    <row r="1211" spans="2:4">
      <c r="B1211" s="201" t="s">
        <v>3152</v>
      </c>
      <c r="C1211" s="133">
        <v>9285713</v>
      </c>
      <c r="D1211" s="133">
        <v>0</v>
      </c>
    </row>
    <row r="1212" spans="2:4">
      <c r="B1212" s="200" t="s">
        <v>3153</v>
      </c>
      <c r="C1212" s="133">
        <v>9285713</v>
      </c>
      <c r="D1212" s="133">
        <v>0</v>
      </c>
    </row>
    <row r="1213" spans="2:4">
      <c r="B1213" s="201" t="s">
        <v>3154</v>
      </c>
      <c r="C1213" s="133">
        <v>13525467</v>
      </c>
      <c r="D1213" s="133">
        <v>0</v>
      </c>
    </row>
    <row r="1214" spans="2:4">
      <c r="B1214" s="200" t="s">
        <v>3155</v>
      </c>
      <c r="C1214" s="133">
        <v>13525467</v>
      </c>
      <c r="D1214" s="133">
        <v>0</v>
      </c>
    </row>
    <row r="1215" spans="2:4">
      <c r="B1215" s="201" t="s">
        <v>397</v>
      </c>
      <c r="C1215" s="133">
        <v>17396640</v>
      </c>
      <c r="D1215" s="133">
        <v>38026382.490000002</v>
      </c>
    </row>
    <row r="1216" spans="2:4">
      <c r="B1216" s="200" t="s">
        <v>735</v>
      </c>
      <c r="C1216" s="133">
        <v>17396640</v>
      </c>
      <c r="D1216" s="133">
        <v>38026382.490000002</v>
      </c>
    </row>
    <row r="1217" spans="2:4">
      <c r="B1217" s="201" t="s">
        <v>3931</v>
      </c>
      <c r="C1217" s="133">
        <v>0</v>
      </c>
      <c r="D1217" s="133">
        <v>0</v>
      </c>
    </row>
    <row r="1218" spans="2:4">
      <c r="B1218" s="200" t="s">
        <v>3930</v>
      </c>
      <c r="C1218" s="133">
        <v>0</v>
      </c>
      <c r="D1218" s="133">
        <v>0</v>
      </c>
    </row>
    <row r="1219" spans="2:4">
      <c r="B1219" s="201" t="s">
        <v>3929</v>
      </c>
      <c r="C1219" s="133">
        <v>0</v>
      </c>
      <c r="D1219" s="133">
        <v>0</v>
      </c>
    </row>
    <row r="1220" spans="2:4">
      <c r="B1220" s="200" t="s">
        <v>3928</v>
      </c>
      <c r="C1220" s="133">
        <v>0</v>
      </c>
      <c r="D1220" s="133">
        <v>0</v>
      </c>
    </row>
    <row r="1221" spans="2:4">
      <c r="B1221" s="201" t="s">
        <v>3927</v>
      </c>
      <c r="C1221" s="133">
        <v>0</v>
      </c>
      <c r="D1221" s="133">
        <v>0</v>
      </c>
    </row>
    <row r="1222" spans="2:4">
      <c r="B1222" s="200" t="s">
        <v>3926</v>
      </c>
      <c r="C1222" s="133">
        <v>0</v>
      </c>
      <c r="D1222" s="133">
        <v>0</v>
      </c>
    </row>
    <row r="1223" spans="2:4">
      <c r="B1223" s="201" t="s">
        <v>3925</v>
      </c>
      <c r="C1223" s="133">
        <v>0</v>
      </c>
      <c r="D1223" s="133">
        <v>0</v>
      </c>
    </row>
    <row r="1224" spans="2:4">
      <c r="B1224" s="200" t="s">
        <v>3924</v>
      </c>
      <c r="C1224" s="133">
        <v>0</v>
      </c>
      <c r="D1224" s="133">
        <v>0</v>
      </c>
    </row>
    <row r="1225" spans="2:4">
      <c r="B1225" s="201" t="s">
        <v>398</v>
      </c>
      <c r="C1225" s="133">
        <v>45000000</v>
      </c>
      <c r="D1225" s="133">
        <v>70000000</v>
      </c>
    </row>
    <row r="1226" spans="2:4">
      <c r="B1226" s="200" t="s">
        <v>736</v>
      </c>
      <c r="C1226" s="133">
        <v>45000000</v>
      </c>
      <c r="D1226" s="133">
        <v>70000000</v>
      </c>
    </row>
    <row r="1227" spans="2:4">
      <c r="B1227" s="201" t="s">
        <v>2788</v>
      </c>
      <c r="C1227" s="133">
        <v>59146045</v>
      </c>
      <c r="D1227" s="133">
        <v>50773461.600000001</v>
      </c>
    </row>
    <row r="1228" spans="2:4">
      <c r="B1228" s="200" t="s">
        <v>737</v>
      </c>
      <c r="C1228" s="133">
        <v>59146045</v>
      </c>
      <c r="D1228" s="133">
        <v>50773461.600000001</v>
      </c>
    </row>
    <row r="1229" spans="2:4">
      <c r="B1229" s="201" t="s">
        <v>3156</v>
      </c>
      <c r="C1229" s="133">
        <v>16622897</v>
      </c>
      <c r="D1229" s="133">
        <v>0</v>
      </c>
    </row>
    <row r="1230" spans="2:4">
      <c r="B1230" s="200" t="s">
        <v>3157</v>
      </c>
      <c r="C1230" s="133">
        <v>16622897</v>
      </c>
      <c r="D1230" s="133">
        <v>0</v>
      </c>
    </row>
    <row r="1231" spans="2:4">
      <c r="B1231" s="201" t="s">
        <v>3158</v>
      </c>
      <c r="C1231" s="133">
        <v>5106354</v>
      </c>
      <c r="D1231" s="133">
        <v>0</v>
      </c>
    </row>
    <row r="1232" spans="2:4">
      <c r="B1232" s="200" t="s">
        <v>3159</v>
      </c>
      <c r="C1232" s="133">
        <v>5106354</v>
      </c>
      <c r="D1232" s="133">
        <v>0</v>
      </c>
    </row>
    <row r="1233" spans="2:4">
      <c r="B1233" s="201" t="s">
        <v>2633</v>
      </c>
      <c r="C1233" s="133">
        <v>24359264</v>
      </c>
      <c r="D1233" s="133">
        <v>21052844.640000001</v>
      </c>
    </row>
    <row r="1234" spans="2:4">
      <c r="B1234" s="200" t="s">
        <v>2634</v>
      </c>
      <c r="C1234" s="133">
        <v>24359264</v>
      </c>
      <c r="D1234" s="133">
        <v>21052844.640000001</v>
      </c>
    </row>
    <row r="1235" spans="2:4">
      <c r="B1235" s="201" t="s">
        <v>1920</v>
      </c>
      <c r="C1235" s="133">
        <v>11836969</v>
      </c>
      <c r="D1235" s="133">
        <v>4626268.3</v>
      </c>
    </row>
    <row r="1236" spans="2:4">
      <c r="B1236" s="200" t="s">
        <v>1921</v>
      </c>
      <c r="C1236" s="133">
        <v>11836969</v>
      </c>
      <c r="D1236" s="133">
        <v>4626268.3</v>
      </c>
    </row>
    <row r="1237" spans="2:4">
      <c r="B1237" s="201" t="s">
        <v>3160</v>
      </c>
      <c r="C1237" s="133">
        <v>3547813</v>
      </c>
      <c r="D1237" s="133">
        <v>0</v>
      </c>
    </row>
    <row r="1238" spans="2:4">
      <c r="B1238" s="200" t="s">
        <v>3161</v>
      </c>
      <c r="C1238" s="133">
        <v>3547813</v>
      </c>
      <c r="D1238" s="133">
        <v>0</v>
      </c>
    </row>
    <row r="1239" spans="2:4">
      <c r="B1239" s="201" t="s">
        <v>3162</v>
      </c>
      <c r="C1239" s="133">
        <v>3421871</v>
      </c>
      <c r="D1239" s="133">
        <v>5922444.5899999999</v>
      </c>
    </row>
    <row r="1240" spans="2:4">
      <c r="B1240" s="200" t="s">
        <v>3163</v>
      </c>
      <c r="C1240" s="133">
        <v>3421871</v>
      </c>
      <c r="D1240" s="133">
        <v>5922444.5899999999</v>
      </c>
    </row>
    <row r="1241" spans="2:4">
      <c r="B1241" s="201" t="s">
        <v>3164</v>
      </c>
      <c r="C1241" s="133">
        <v>5149582</v>
      </c>
      <c r="D1241" s="133">
        <v>0</v>
      </c>
    </row>
    <row r="1242" spans="2:4">
      <c r="B1242" s="200" t="s">
        <v>3165</v>
      </c>
      <c r="C1242" s="133">
        <v>5149582</v>
      </c>
      <c r="D1242" s="133">
        <v>0</v>
      </c>
    </row>
    <row r="1243" spans="2:4">
      <c r="B1243" s="201" t="s">
        <v>3166</v>
      </c>
      <c r="C1243" s="133">
        <v>3426951</v>
      </c>
      <c r="D1243" s="133">
        <v>6132939.1699999999</v>
      </c>
    </row>
    <row r="1244" spans="2:4">
      <c r="B1244" s="200" t="s">
        <v>3167</v>
      </c>
      <c r="C1244" s="133">
        <v>3426951</v>
      </c>
      <c r="D1244" s="133">
        <v>6132939.1699999999</v>
      </c>
    </row>
    <row r="1245" spans="2:4">
      <c r="B1245" s="201" t="s">
        <v>3479</v>
      </c>
      <c r="C1245" s="133">
        <v>0</v>
      </c>
      <c r="D1245" s="133">
        <v>11914874.85</v>
      </c>
    </row>
    <row r="1246" spans="2:4">
      <c r="B1246" s="200" t="s">
        <v>3480</v>
      </c>
      <c r="C1246" s="133">
        <v>0</v>
      </c>
      <c r="D1246" s="133">
        <v>11914874.85</v>
      </c>
    </row>
    <row r="1247" spans="2:4">
      <c r="B1247" s="201" t="s">
        <v>4141</v>
      </c>
      <c r="C1247" s="133">
        <v>0</v>
      </c>
      <c r="D1247" s="133">
        <v>74219336.079999998</v>
      </c>
    </row>
    <row r="1248" spans="2:4">
      <c r="B1248" s="200" t="s">
        <v>4140</v>
      </c>
      <c r="C1248" s="133">
        <v>0</v>
      </c>
      <c r="D1248" s="133">
        <v>74219336.079999998</v>
      </c>
    </row>
    <row r="1249" spans="2:4">
      <c r="B1249" s="201" t="s">
        <v>3481</v>
      </c>
      <c r="C1249" s="133">
        <v>0</v>
      </c>
      <c r="D1249" s="133">
        <v>14437650.359999999</v>
      </c>
    </row>
    <row r="1250" spans="2:4">
      <c r="B1250" s="200" t="s">
        <v>3482</v>
      </c>
      <c r="C1250" s="133">
        <v>0</v>
      </c>
      <c r="D1250" s="133">
        <v>14437650.359999999</v>
      </c>
    </row>
    <row r="1251" spans="2:4">
      <c r="B1251" s="201" t="s">
        <v>3168</v>
      </c>
      <c r="C1251" s="133">
        <v>3785712</v>
      </c>
      <c r="D1251" s="133">
        <v>5941538.5599999996</v>
      </c>
    </row>
    <row r="1252" spans="2:4">
      <c r="B1252" s="200" t="s">
        <v>3169</v>
      </c>
      <c r="C1252" s="133">
        <v>3785712</v>
      </c>
      <c r="D1252" s="133">
        <v>5941538.5599999996</v>
      </c>
    </row>
    <row r="1253" spans="2:4">
      <c r="B1253" s="201" t="s">
        <v>399</v>
      </c>
      <c r="C1253" s="133">
        <v>167601811</v>
      </c>
      <c r="D1253" s="133">
        <v>26053872.450000003</v>
      </c>
    </row>
    <row r="1254" spans="2:4">
      <c r="B1254" s="200" t="s">
        <v>738</v>
      </c>
      <c r="C1254" s="133">
        <v>167601811</v>
      </c>
      <c r="D1254" s="133">
        <v>26053872.450000003</v>
      </c>
    </row>
    <row r="1255" spans="2:4">
      <c r="B1255" s="201" t="s">
        <v>3170</v>
      </c>
      <c r="C1255" s="133">
        <v>3223730</v>
      </c>
      <c r="D1255" s="133">
        <v>2951771.89</v>
      </c>
    </row>
    <row r="1256" spans="2:4">
      <c r="B1256" s="200" t="s">
        <v>3171</v>
      </c>
      <c r="C1256" s="133">
        <v>3223730</v>
      </c>
      <c r="D1256" s="133">
        <v>2951771.89</v>
      </c>
    </row>
    <row r="1257" spans="2:4">
      <c r="B1257" s="201" t="s">
        <v>3172</v>
      </c>
      <c r="C1257" s="133">
        <v>3422679</v>
      </c>
      <c r="D1257" s="133">
        <v>5825992.3099999996</v>
      </c>
    </row>
    <row r="1258" spans="2:4">
      <c r="B1258" s="200" t="s">
        <v>3173</v>
      </c>
      <c r="C1258" s="133">
        <v>3422679</v>
      </c>
      <c r="D1258" s="133">
        <v>5825992.3099999996</v>
      </c>
    </row>
    <row r="1259" spans="2:4">
      <c r="B1259" s="201" t="s">
        <v>3174</v>
      </c>
      <c r="C1259" s="133">
        <v>5455487</v>
      </c>
      <c r="D1259" s="133">
        <v>2000000</v>
      </c>
    </row>
    <row r="1260" spans="2:4">
      <c r="B1260" s="200" t="s">
        <v>3175</v>
      </c>
      <c r="C1260" s="133">
        <v>5455487</v>
      </c>
      <c r="D1260" s="133">
        <v>2000000</v>
      </c>
    </row>
    <row r="1261" spans="2:4">
      <c r="B1261" s="201" t="s">
        <v>3176</v>
      </c>
      <c r="C1261" s="133">
        <v>3217072</v>
      </c>
      <c r="D1261" s="133">
        <v>2000000</v>
      </c>
    </row>
    <row r="1262" spans="2:4">
      <c r="B1262" s="200" t="s">
        <v>3177</v>
      </c>
      <c r="C1262" s="133">
        <v>3217072</v>
      </c>
      <c r="D1262" s="133">
        <v>2000000</v>
      </c>
    </row>
    <row r="1263" spans="2:4">
      <c r="B1263" s="202" t="s">
        <v>283</v>
      </c>
      <c r="C1263" s="135">
        <v>378431625</v>
      </c>
      <c r="D1263" s="135">
        <v>267094595.93000001</v>
      </c>
    </row>
    <row r="1264" spans="2:4">
      <c r="B1264" s="201" t="s">
        <v>3146</v>
      </c>
      <c r="C1264" s="133">
        <v>0</v>
      </c>
      <c r="D1264" s="133">
        <v>1614915.33</v>
      </c>
    </row>
    <row r="1265" spans="2:4">
      <c r="B1265" s="200" t="s">
        <v>3583</v>
      </c>
      <c r="C1265" s="133">
        <v>0</v>
      </c>
      <c r="D1265" s="133">
        <v>1614915.33</v>
      </c>
    </row>
    <row r="1266" spans="2:4">
      <c r="B1266" s="201" t="s">
        <v>3178</v>
      </c>
      <c r="C1266" s="133">
        <v>4883853</v>
      </c>
      <c r="D1266" s="133">
        <v>0</v>
      </c>
    </row>
    <row r="1267" spans="2:4">
      <c r="B1267" s="200" t="s">
        <v>2546</v>
      </c>
      <c r="C1267" s="133">
        <v>4883853</v>
      </c>
      <c r="D1267" s="133">
        <v>0</v>
      </c>
    </row>
    <row r="1268" spans="2:4">
      <c r="B1268" s="201" t="s">
        <v>2789</v>
      </c>
      <c r="C1268" s="133">
        <v>143202536</v>
      </c>
      <c r="D1268" s="133">
        <v>43236957.869999997</v>
      </c>
    </row>
    <row r="1269" spans="2:4">
      <c r="B1269" s="200" t="s">
        <v>2555</v>
      </c>
      <c r="C1269" s="133">
        <v>143202536</v>
      </c>
      <c r="D1269" s="133">
        <v>43236957.869999997</v>
      </c>
    </row>
    <row r="1270" spans="2:4">
      <c r="B1270" s="201" t="s">
        <v>2790</v>
      </c>
      <c r="C1270" s="133">
        <v>61582931</v>
      </c>
      <c r="D1270" s="133">
        <v>29566874.030000001</v>
      </c>
    </row>
    <row r="1271" spans="2:4">
      <c r="B1271" s="200" t="s">
        <v>2556</v>
      </c>
      <c r="C1271" s="133">
        <v>61582931</v>
      </c>
      <c r="D1271" s="133">
        <v>29566874.030000001</v>
      </c>
    </row>
    <row r="1272" spans="2:4">
      <c r="B1272" s="201" t="s">
        <v>3582</v>
      </c>
      <c r="C1272" s="133">
        <v>0</v>
      </c>
      <c r="D1272" s="133">
        <v>67653114.760000005</v>
      </c>
    </row>
    <row r="1273" spans="2:4">
      <c r="B1273" s="200" t="s">
        <v>3581</v>
      </c>
      <c r="C1273" s="133">
        <v>0</v>
      </c>
      <c r="D1273" s="133">
        <v>67653114.760000005</v>
      </c>
    </row>
    <row r="1274" spans="2:4">
      <c r="B1274" s="201" t="s">
        <v>2567</v>
      </c>
      <c r="C1274" s="133">
        <v>126404907</v>
      </c>
      <c r="D1274" s="133">
        <v>71318988.980000004</v>
      </c>
    </row>
    <row r="1275" spans="2:4">
      <c r="B1275" s="200" t="s">
        <v>2568</v>
      </c>
      <c r="C1275" s="133">
        <v>126404907</v>
      </c>
      <c r="D1275" s="133">
        <v>71318988.980000004</v>
      </c>
    </row>
    <row r="1276" spans="2:4">
      <c r="B1276" s="201" t="s">
        <v>2791</v>
      </c>
      <c r="C1276" s="133">
        <v>42357398</v>
      </c>
      <c r="D1276" s="133">
        <v>30053302.23</v>
      </c>
    </row>
    <row r="1277" spans="2:4">
      <c r="B1277" s="200" t="s">
        <v>2572</v>
      </c>
      <c r="C1277" s="133">
        <v>42357398</v>
      </c>
      <c r="D1277" s="133">
        <v>30053302.23</v>
      </c>
    </row>
    <row r="1278" spans="2:4">
      <c r="B1278" s="201" t="s">
        <v>3483</v>
      </c>
      <c r="C1278" s="133">
        <v>0</v>
      </c>
      <c r="D1278" s="133">
        <v>23650442.729999993</v>
      </c>
    </row>
    <row r="1279" spans="2:4">
      <c r="B1279" s="200" t="s">
        <v>3484</v>
      </c>
      <c r="C1279" s="133">
        <v>0</v>
      </c>
      <c r="D1279" s="133">
        <v>23650442.729999993</v>
      </c>
    </row>
    <row r="1280" spans="2:4">
      <c r="B1280" s="202" t="s">
        <v>298</v>
      </c>
      <c r="C1280" s="135">
        <v>397083764</v>
      </c>
      <c r="D1280" s="135">
        <v>0</v>
      </c>
    </row>
    <row r="1281" spans="2:4">
      <c r="B1281" s="201" t="s">
        <v>3179</v>
      </c>
      <c r="C1281" s="133">
        <v>175445213</v>
      </c>
      <c r="D1281" s="133">
        <v>0</v>
      </c>
    </row>
    <row r="1282" spans="2:4">
      <c r="B1282" s="200" t="s">
        <v>3180</v>
      </c>
      <c r="C1282" s="133">
        <v>175445213</v>
      </c>
      <c r="D1282" s="133">
        <v>0</v>
      </c>
    </row>
    <row r="1283" spans="2:4">
      <c r="B1283" s="201" t="s">
        <v>3058</v>
      </c>
      <c r="C1283" s="133">
        <v>221638551</v>
      </c>
      <c r="D1283" s="133">
        <v>0</v>
      </c>
    </row>
    <row r="1284" spans="2:4">
      <c r="B1284" s="200" t="s">
        <v>3059</v>
      </c>
      <c r="C1284" s="133">
        <v>221638551</v>
      </c>
      <c r="D1284" s="133">
        <v>0</v>
      </c>
    </row>
    <row r="1285" spans="2:4">
      <c r="B1285" s="201" t="s">
        <v>3655</v>
      </c>
      <c r="C1285" s="133">
        <v>0</v>
      </c>
      <c r="D1285" s="133">
        <v>0</v>
      </c>
    </row>
    <row r="1286" spans="2:4">
      <c r="B1286" s="200" t="s">
        <v>3654</v>
      </c>
      <c r="C1286" s="133">
        <v>0</v>
      </c>
      <c r="D1286" s="133">
        <v>0</v>
      </c>
    </row>
    <row r="1287" spans="2:4">
      <c r="B1287" s="201" t="s">
        <v>3653</v>
      </c>
      <c r="C1287" s="133">
        <v>0</v>
      </c>
      <c r="D1287" s="133">
        <v>0</v>
      </c>
    </row>
    <row r="1288" spans="2:4">
      <c r="B1288" s="200" t="s">
        <v>3652</v>
      </c>
      <c r="C1288" s="133">
        <v>0</v>
      </c>
      <c r="D1288" s="133">
        <v>0</v>
      </c>
    </row>
    <row r="1289" spans="2:4">
      <c r="B1289" s="203" t="s">
        <v>400</v>
      </c>
      <c r="C1289" s="133">
        <v>470308979</v>
      </c>
      <c r="D1289" s="133">
        <v>213343770.80000001</v>
      </c>
    </row>
    <row r="1290" spans="2:4">
      <c r="B1290" s="202" t="s">
        <v>281</v>
      </c>
      <c r="C1290" s="135">
        <v>446158646</v>
      </c>
      <c r="D1290" s="135">
        <v>191379860.40000001</v>
      </c>
    </row>
    <row r="1291" spans="2:4">
      <c r="B1291" s="201" t="s">
        <v>3651</v>
      </c>
      <c r="C1291" s="133">
        <v>0</v>
      </c>
      <c r="D1291" s="133">
        <v>0</v>
      </c>
    </row>
    <row r="1292" spans="2:4">
      <c r="B1292" s="200" t="s">
        <v>3650</v>
      </c>
      <c r="C1292" s="133">
        <v>0</v>
      </c>
      <c r="D1292" s="133">
        <v>0</v>
      </c>
    </row>
    <row r="1293" spans="2:4">
      <c r="B1293" s="201" t="s">
        <v>401</v>
      </c>
      <c r="C1293" s="133">
        <v>28137267</v>
      </c>
      <c r="D1293" s="133">
        <v>5111797.21</v>
      </c>
    </row>
    <row r="1294" spans="2:4">
      <c r="B1294" s="200" t="s">
        <v>739</v>
      </c>
      <c r="C1294" s="133">
        <v>28137267</v>
      </c>
      <c r="D1294" s="133">
        <v>5111797.21</v>
      </c>
    </row>
    <row r="1295" spans="2:4">
      <c r="B1295" s="201" t="s">
        <v>3485</v>
      </c>
      <c r="C1295" s="133">
        <v>0</v>
      </c>
      <c r="D1295" s="133">
        <v>29132650.84</v>
      </c>
    </row>
    <row r="1296" spans="2:4">
      <c r="B1296" s="200" t="s">
        <v>3486</v>
      </c>
      <c r="C1296" s="133">
        <v>0</v>
      </c>
      <c r="D1296" s="133">
        <v>29132650.84</v>
      </c>
    </row>
    <row r="1297" spans="2:4">
      <c r="B1297" s="201" t="s">
        <v>1258</v>
      </c>
      <c r="C1297" s="133">
        <v>4544666</v>
      </c>
      <c r="D1297" s="133">
        <v>0</v>
      </c>
    </row>
    <row r="1298" spans="2:4">
      <c r="B1298" s="200" t="s">
        <v>1259</v>
      </c>
      <c r="C1298" s="133">
        <v>4544666</v>
      </c>
      <c r="D1298" s="133">
        <v>0</v>
      </c>
    </row>
    <row r="1299" spans="2:4">
      <c r="B1299" s="201" t="s">
        <v>1260</v>
      </c>
      <c r="C1299" s="133">
        <v>6486005</v>
      </c>
      <c r="D1299" s="133">
        <v>0</v>
      </c>
    </row>
    <row r="1300" spans="2:4">
      <c r="B1300" s="200" t="s">
        <v>1261</v>
      </c>
      <c r="C1300" s="133">
        <v>6486005</v>
      </c>
      <c r="D1300" s="133">
        <v>0</v>
      </c>
    </row>
    <row r="1301" spans="2:4">
      <c r="B1301" s="201" t="s">
        <v>1262</v>
      </c>
      <c r="C1301" s="133">
        <v>12178045</v>
      </c>
      <c r="D1301" s="133">
        <v>0</v>
      </c>
    </row>
    <row r="1302" spans="2:4">
      <c r="B1302" s="200" t="s">
        <v>1263</v>
      </c>
      <c r="C1302" s="133">
        <v>12178045</v>
      </c>
      <c r="D1302" s="133">
        <v>0</v>
      </c>
    </row>
    <row r="1303" spans="2:4">
      <c r="B1303" s="201" t="s">
        <v>2792</v>
      </c>
      <c r="C1303" s="133">
        <v>4544666</v>
      </c>
      <c r="D1303" s="133">
        <v>0</v>
      </c>
    </row>
    <row r="1304" spans="2:4">
      <c r="B1304" s="200" t="s">
        <v>1264</v>
      </c>
      <c r="C1304" s="133">
        <v>4544666</v>
      </c>
      <c r="D1304" s="133">
        <v>0</v>
      </c>
    </row>
    <row r="1305" spans="2:4">
      <c r="B1305" s="201" t="s">
        <v>1265</v>
      </c>
      <c r="C1305" s="133">
        <v>10913919</v>
      </c>
      <c r="D1305" s="133">
        <v>0</v>
      </c>
    </row>
    <row r="1306" spans="2:4">
      <c r="B1306" s="200" t="s">
        <v>1266</v>
      </c>
      <c r="C1306" s="133">
        <v>10913919</v>
      </c>
      <c r="D1306" s="133">
        <v>0</v>
      </c>
    </row>
    <row r="1307" spans="2:4">
      <c r="B1307" s="201" t="s">
        <v>402</v>
      </c>
      <c r="C1307" s="133">
        <v>124911279</v>
      </c>
      <c r="D1307" s="133">
        <v>49646503.350000001</v>
      </c>
    </row>
    <row r="1308" spans="2:4">
      <c r="B1308" s="200" t="s">
        <v>740</v>
      </c>
      <c r="C1308" s="133">
        <v>124911279</v>
      </c>
      <c r="D1308" s="133">
        <v>49646503.350000001</v>
      </c>
    </row>
    <row r="1309" spans="2:4">
      <c r="B1309" s="201" t="s">
        <v>1535</v>
      </c>
      <c r="C1309" s="133">
        <v>4735132</v>
      </c>
      <c r="D1309" s="133">
        <v>0</v>
      </c>
    </row>
    <row r="1310" spans="2:4">
      <c r="B1310" s="200" t="s">
        <v>1536</v>
      </c>
      <c r="C1310" s="133">
        <v>4735132</v>
      </c>
      <c r="D1310" s="133">
        <v>0</v>
      </c>
    </row>
    <row r="1311" spans="2:4">
      <c r="B1311" s="201" t="s">
        <v>1537</v>
      </c>
      <c r="C1311" s="133">
        <v>6683666</v>
      </c>
      <c r="D1311" s="133">
        <v>0</v>
      </c>
    </row>
    <row r="1312" spans="2:4">
      <c r="B1312" s="200" t="s">
        <v>1538</v>
      </c>
      <c r="C1312" s="133">
        <v>6683666</v>
      </c>
      <c r="D1312" s="133">
        <v>0</v>
      </c>
    </row>
    <row r="1313" spans="2:4">
      <c r="B1313" s="201" t="s">
        <v>1539</v>
      </c>
      <c r="C1313" s="133">
        <v>6683666</v>
      </c>
      <c r="D1313" s="133">
        <v>0</v>
      </c>
    </row>
    <row r="1314" spans="2:4">
      <c r="B1314" s="200" t="s">
        <v>1540</v>
      </c>
      <c r="C1314" s="133">
        <v>6683666</v>
      </c>
      <c r="D1314" s="133">
        <v>0</v>
      </c>
    </row>
    <row r="1315" spans="2:4">
      <c r="B1315" s="201" t="s">
        <v>1541</v>
      </c>
      <c r="C1315" s="133">
        <v>11127992</v>
      </c>
      <c r="D1315" s="133">
        <v>0</v>
      </c>
    </row>
    <row r="1316" spans="2:4">
      <c r="B1316" s="200" t="s">
        <v>1542</v>
      </c>
      <c r="C1316" s="133">
        <v>11127992</v>
      </c>
      <c r="D1316" s="133">
        <v>0</v>
      </c>
    </row>
    <row r="1317" spans="2:4">
      <c r="B1317" s="201" t="s">
        <v>1543</v>
      </c>
      <c r="C1317" s="133">
        <v>6683666</v>
      </c>
      <c r="D1317" s="133">
        <v>0</v>
      </c>
    </row>
    <row r="1318" spans="2:4">
      <c r="B1318" s="200" t="s">
        <v>1544</v>
      </c>
      <c r="C1318" s="133">
        <v>6683666</v>
      </c>
      <c r="D1318" s="133">
        <v>0</v>
      </c>
    </row>
    <row r="1319" spans="2:4">
      <c r="B1319" s="201" t="s">
        <v>2793</v>
      </c>
      <c r="C1319" s="133">
        <v>11087637</v>
      </c>
      <c r="D1319" s="133">
        <v>2494718.42</v>
      </c>
    </row>
    <row r="1320" spans="2:4">
      <c r="B1320" s="200" t="s">
        <v>1545</v>
      </c>
      <c r="C1320" s="133">
        <v>11087637</v>
      </c>
      <c r="D1320" s="133">
        <v>2494718.42</v>
      </c>
    </row>
    <row r="1321" spans="2:4">
      <c r="B1321" s="201" t="s">
        <v>2794</v>
      </c>
      <c r="C1321" s="133">
        <v>10000000</v>
      </c>
      <c r="D1321" s="133">
        <v>0</v>
      </c>
    </row>
    <row r="1322" spans="2:4">
      <c r="B1322" s="200" t="s">
        <v>741</v>
      </c>
      <c r="C1322" s="133">
        <v>10000000</v>
      </c>
      <c r="D1322" s="133">
        <v>0</v>
      </c>
    </row>
    <row r="1323" spans="2:4">
      <c r="B1323" s="201" t="s">
        <v>1546</v>
      </c>
      <c r="C1323" s="133">
        <v>11087637</v>
      </c>
      <c r="D1323" s="133">
        <v>2494718.42</v>
      </c>
    </row>
    <row r="1324" spans="2:4">
      <c r="B1324" s="200" t="s">
        <v>1547</v>
      </c>
      <c r="C1324" s="133">
        <v>11087637</v>
      </c>
      <c r="D1324" s="133">
        <v>2494718.42</v>
      </c>
    </row>
    <row r="1325" spans="2:4">
      <c r="B1325" s="201" t="s">
        <v>1548</v>
      </c>
      <c r="C1325" s="133">
        <v>11087637</v>
      </c>
      <c r="D1325" s="133">
        <v>2494718.41</v>
      </c>
    </row>
    <row r="1326" spans="2:4">
      <c r="B1326" s="200" t="s">
        <v>1549</v>
      </c>
      <c r="C1326" s="133">
        <v>11087637</v>
      </c>
      <c r="D1326" s="133">
        <v>2494718.41</v>
      </c>
    </row>
    <row r="1327" spans="2:4">
      <c r="B1327" s="201" t="s">
        <v>3923</v>
      </c>
      <c r="C1327" s="133">
        <v>0</v>
      </c>
      <c r="D1327" s="133">
        <v>0</v>
      </c>
    </row>
    <row r="1328" spans="2:4">
      <c r="B1328" s="200" t="s">
        <v>3922</v>
      </c>
      <c r="C1328" s="133">
        <v>0</v>
      </c>
      <c r="D1328" s="133">
        <v>0</v>
      </c>
    </row>
    <row r="1329" spans="2:4">
      <c r="B1329" s="201" t="s">
        <v>3921</v>
      </c>
      <c r="C1329" s="133">
        <v>0</v>
      </c>
      <c r="D1329" s="133">
        <v>0</v>
      </c>
    </row>
    <row r="1330" spans="2:4">
      <c r="B1330" s="200" t="s">
        <v>3920</v>
      </c>
      <c r="C1330" s="133">
        <v>0</v>
      </c>
      <c r="D1330" s="133">
        <v>0</v>
      </c>
    </row>
    <row r="1331" spans="2:4">
      <c r="B1331" s="201" t="s">
        <v>403</v>
      </c>
      <c r="C1331" s="133">
        <v>39318264</v>
      </c>
      <c r="D1331" s="133">
        <v>25096551.34</v>
      </c>
    </row>
    <row r="1332" spans="2:4">
      <c r="B1332" s="200" t="s">
        <v>742</v>
      </c>
      <c r="C1332" s="133">
        <v>39318264</v>
      </c>
      <c r="D1332" s="133">
        <v>25096551.34</v>
      </c>
    </row>
    <row r="1333" spans="2:4">
      <c r="B1333" s="201" t="s">
        <v>404</v>
      </c>
      <c r="C1333" s="133">
        <v>35420433</v>
      </c>
      <c r="D1333" s="133">
        <v>0</v>
      </c>
    </row>
    <row r="1334" spans="2:4">
      <c r="B1334" s="200" t="s">
        <v>743</v>
      </c>
      <c r="C1334" s="133">
        <v>35420433</v>
      </c>
      <c r="D1334" s="133">
        <v>0</v>
      </c>
    </row>
    <row r="1335" spans="2:4">
      <c r="B1335" s="201" t="s">
        <v>3181</v>
      </c>
      <c r="C1335" s="133">
        <v>2435924</v>
      </c>
      <c r="D1335" s="133">
        <v>1400335.08</v>
      </c>
    </row>
    <row r="1336" spans="2:4">
      <c r="B1336" s="200" t="s">
        <v>3182</v>
      </c>
      <c r="C1336" s="133">
        <v>2435924</v>
      </c>
      <c r="D1336" s="133">
        <v>1400335.08</v>
      </c>
    </row>
    <row r="1337" spans="2:4">
      <c r="B1337" s="201" t="s">
        <v>1084</v>
      </c>
      <c r="C1337" s="133">
        <v>62810448</v>
      </c>
      <c r="D1337" s="133">
        <v>52215569.789999999</v>
      </c>
    </row>
    <row r="1338" spans="2:4">
      <c r="B1338" s="200" t="s">
        <v>1085</v>
      </c>
      <c r="C1338" s="133">
        <v>62810448</v>
      </c>
      <c r="D1338" s="133">
        <v>52215569.789999999</v>
      </c>
    </row>
    <row r="1339" spans="2:4">
      <c r="B1339" s="201" t="s">
        <v>2635</v>
      </c>
      <c r="C1339" s="133">
        <v>9203989</v>
      </c>
      <c r="D1339" s="133">
        <v>8224999.0499999998</v>
      </c>
    </row>
    <row r="1340" spans="2:4">
      <c r="B1340" s="200" t="s">
        <v>2636</v>
      </c>
      <c r="C1340" s="133">
        <v>9203989</v>
      </c>
      <c r="D1340" s="133">
        <v>8224999.0499999998</v>
      </c>
    </row>
    <row r="1341" spans="2:4">
      <c r="B1341" s="201" t="s">
        <v>2637</v>
      </c>
      <c r="C1341" s="133">
        <v>14759925</v>
      </c>
      <c r="D1341" s="133">
        <v>12177062.42</v>
      </c>
    </row>
    <row r="1342" spans="2:4">
      <c r="B1342" s="200" t="s">
        <v>2638</v>
      </c>
      <c r="C1342" s="133">
        <v>14759925</v>
      </c>
      <c r="D1342" s="133">
        <v>12177062.42</v>
      </c>
    </row>
    <row r="1343" spans="2:4">
      <c r="B1343" s="201" t="s">
        <v>3183</v>
      </c>
      <c r="C1343" s="133">
        <v>2624537</v>
      </c>
      <c r="D1343" s="133">
        <v>890236.07</v>
      </c>
    </row>
    <row r="1344" spans="2:4">
      <c r="B1344" s="200" t="s">
        <v>3184</v>
      </c>
      <c r="C1344" s="133">
        <v>2624537</v>
      </c>
      <c r="D1344" s="133">
        <v>890236.07</v>
      </c>
    </row>
    <row r="1345" spans="2:4">
      <c r="B1345" s="201" t="s">
        <v>3185</v>
      </c>
      <c r="C1345" s="133">
        <v>4524855</v>
      </c>
      <c r="D1345" s="133">
        <v>0</v>
      </c>
    </row>
    <row r="1346" spans="2:4">
      <c r="B1346" s="200" t="s">
        <v>3186</v>
      </c>
      <c r="C1346" s="133">
        <v>4524855</v>
      </c>
      <c r="D1346" s="133">
        <v>0</v>
      </c>
    </row>
    <row r="1347" spans="2:4">
      <c r="B1347" s="201" t="s">
        <v>3187</v>
      </c>
      <c r="C1347" s="133">
        <v>2084940</v>
      </c>
      <c r="D1347" s="133">
        <v>0</v>
      </c>
    </row>
    <row r="1348" spans="2:4">
      <c r="B1348" s="200" t="s">
        <v>3188</v>
      </c>
      <c r="C1348" s="133">
        <v>2084940</v>
      </c>
      <c r="D1348" s="133">
        <v>0</v>
      </c>
    </row>
    <row r="1349" spans="2:4">
      <c r="B1349" s="201" t="s">
        <v>3189</v>
      </c>
      <c r="C1349" s="133">
        <v>2082451</v>
      </c>
      <c r="D1349" s="133">
        <v>0</v>
      </c>
    </row>
    <row r="1350" spans="2:4">
      <c r="B1350" s="200" t="s">
        <v>3190</v>
      </c>
      <c r="C1350" s="133">
        <v>2082451</v>
      </c>
      <c r="D1350" s="133">
        <v>0</v>
      </c>
    </row>
    <row r="1351" spans="2:4">
      <c r="B1351" s="202" t="s">
        <v>283</v>
      </c>
      <c r="C1351" s="135">
        <v>24150333</v>
      </c>
      <c r="D1351" s="135">
        <v>21963910.399999999</v>
      </c>
    </row>
    <row r="1352" spans="2:4">
      <c r="B1352" s="201" t="s">
        <v>1267</v>
      </c>
      <c r="C1352" s="133">
        <v>24150333</v>
      </c>
      <c r="D1352" s="133">
        <v>21963910.399999999</v>
      </c>
    </row>
    <row r="1353" spans="2:4">
      <c r="B1353" s="200" t="s">
        <v>1268</v>
      </c>
      <c r="C1353" s="133">
        <v>24150333</v>
      </c>
      <c r="D1353" s="133">
        <v>21963910.399999999</v>
      </c>
    </row>
    <row r="1354" spans="2:4">
      <c r="B1354" s="201" t="s">
        <v>3487</v>
      </c>
      <c r="C1354" s="133">
        <v>0</v>
      </c>
      <c r="D1354" s="133">
        <v>0</v>
      </c>
    </row>
    <row r="1355" spans="2:4">
      <c r="B1355" s="200" t="s">
        <v>3488</v>
      </c>
      <c r="C1355" s="133">
        <v>0</v>
      </c>
      <c r="D1355" s="133">
        <v>0</v>
      </c>
    </row>
    <row r="1356" spans="2:4">
      <c r="B1356" s="201" t="s">
        <v>3538</v>
      </c>
      <c r="C1356" s="133">
        <v>0</v>
      </c>
      <c r="D1356" s="133">
        <v>0</v>
      </c>
    </row>
    <row r="1357" spans="2:4">
      <c r="B1357" s="200" t="s">
        <v>3537</v>
      </c>
      <c r="C1357" s="133">
        <v>0</v>
      </c>
      <c r="D1357" s="133">
        <v>0</v>
      </c>
    </row>
    <row r="1358" spans="2:4">
      <c r="B1358" s="203" t="s">
        <v>291</v>
      </c>
      <c r="C1358" s="133">
        <v>1296462000</v>
      </c>
      <c r="D1358" s="133">
        <v>624199865.17999995</v>
      </c>
    </row>
    <row r="1359" spans="2:4">
      <c r="B1359" s="202" t="s">
        <v>281</v>
      </c>
      <c r="C1359" s="135">
        <v>984999597</v>
      </c>
      <c r="D1359" s="135">
        <v>578307723.01999998</v>
      </c>
    </row>
    <row r="1360" spans="2:4">
      <c r="B1360" s="201" t="s">
        <v>1269</v>
      </c>
      <c r="C1360" s="133">
        <v>12313456</v>
      </c>
      <c r="D1360" s="133">
        <v>0</v>
      </c>
    </row>
    <row r="1361" spans="2:4">
      <c r="B1361" s="200" t="s">
        <v>1270</v>
      </c>
      <c r="C1361" s="133">
        <v>12313456</v>
      </c>
      <c r="D1361" s="133">
        <v>0</v>
      </c>
    </row>
    <row r="1362" spans="2:4">
      <c r="B1362" s="201" t="s">
        <v>1271</v>
      </c>
      <c r="C1362" s="133">
        <v>6558125</v>
      </c>
      <c r="D1362" s="133">
        <v>0</v>
      </c>
    </row>
    <row r="1363" spans="2:4">
      <c r="B1363" s="200" t="s">
        <v>1272</v>
      </c>
      <c r="C1363" s="133">
        <v>6558125</v>
      </c>
      <c r="D1363" s="133">
        <v>0</v>
      </c>
    </row>
    <row r="1364" spans="2:4">
      <c r="B1364" s="201" t="s">
        <v>1550</v>
      </c>
      <c r="C1364" s="133">
        <v>6731551</v>
      </c>
      <c r="D1364" s="133">
        <v>0</v>
      </c>
    </row>
    <row r="1365" spans="2:4">
      <c r="B1365" s="200" t="s">
        <v>1551</v>
      </c>
      <c r="C1365" s="133">
        <v>6731551</v>
      </c>
      <c r="D1365" s="133">
        <v>0</v>
      </c>
    </row>
    <row r="1366" spans="2:4">
      <c r="B1366" s="201" t="s">
        <v>3580</v>
      </c>
      <c r="C1366" s="133">
        <v>0</v>
      </c>
      <c r="D1366" s="133">
        <v>0</v>
      </c>
    </row>
    <row r="1367" spans="2:4">
      <c r="B1367" s="200" t="s">
        <v>3579</v>
      </c>
      <c r="C1367" s="133">
        <v>0</v>
      </c>
      <c r="D1367" s="133">
        <v>0</v>
      </c>
    </row>
    <row r="1368" spans="2:4">
      <c r="B1368" s="201" t="s">
        <v>1552</v>
      </c>
      <c r="C1368" s="133">
        <v>11208701</v>
      </c>
      <c r="D1368" s="133">
        <v>0</v>
      </c>
    </row>
    <row r="1369" spans="2:4">
      <c r="B1369" s="200" t="s">
        <v>1553</v>
      </c>
      <c r="C1369" s="133">
        <v>11208701</v>
      </c>
      <c r="D1369" s="133">
        <v>0</v>
      </c>
    </row>
    <row r="1370" spans="2:4">
      <c r="B1370" s="201" t="s">
        <v>1554</v>
      </c>
      <c r="C1370" s="133">
        <v>4768626</v>
      </c>
      <c r="D1370" s="133">
        <v>0</v>
      </c>
    </row>
    <row r="1371" spans="2:4">
      <c r="B1371" s="200" t="s">
        <v>1555</v>
      </c>
      <c r="C1371" s="133">
        <v>4768626</v>
      </c>
      <c r="D1371" s="133">
        <v>0</v>
      </c>
    </row>
    <row r="1372" spans="2:4">
      <c r="B1372" s="201" t="s">
        <v>1556</v>
      </c>
      <c r="C1372" s="133">
        <v>6731551</v>
      </c>
      <c r="D1372" s="133">
        <v>0</v>
      </c>
    </row>
    <row r="1373" spans="2:4">
      <c r="B1373" s="200" t="s">
        <v>1557</v>
      </c>
      <c r="C1373" s="133">
        <v>6731551</v>
      </c>
      <c r="D1373" s="133">
        <v>0</v>
      </c>
    </row>
    <row r="1374" spans="2:4">
      <c r="B1374" s="201" t="s">
        <v>1558</v>
      </c>
      <c r="C1374" s="133">
        <v>6731551</v>
      </c>
      <c r="D1374" s="133">
        <v>0</v>
      </c>
    </row>
    <row r="1375" spans="2:4">
      <c r="B1375" s="200" t="s">
        <v>1559</v>
      </c>
      <c r="C1375" s="133">
        <v>6731551</v>
      </c>
      <c r="D1375" s="133">
        <v>0</v>
      </c>
    </row>
    <row r="1376" spans="2:4">
      <c r="B1376" s="201" t="s">
        <v>1560</v>
      </c>
      <c r="C1376" s="133">
        <v>11208701</v>
      </c>
      <c r="D1376" s="133">
        <v>0</v>
      </c>
    </row>
    <row r="1377" spans="2:4">
      <c r="B1377" s="200" t="s">
        <v>1561</v>
      </c>
      <c r="C1377" s="133">
        <v>11208701</v>
      </c>
      <c r="D1377" s="133">
        <v>0</v>
      </c>
    </row>
    <row r="1378" spans="2:4">
      <c r="B1378" s="201" t="s">
        <v>2795</v>
      </c>
      <c r="C1378" s="133">
        <v>6731551</v>
      </c>
      <c r="D1378" s="133">
        <v>0</v>
      </c>
    </row>
    <row r="1379" spans="2:4">
      <c r="B1379" s="200" t="s">
        <v>1562</v>
      </c>
      <c r="C1379" s="133">
        <v>6731551</v>
      </c>
      <c r="D1379" s="133">
        <v>0</v>
      </c>
    </row>
    <row r="1380" spans="2:4">
      <c r="B1380" s="201" t="s">
        <v>1563</v>
      </c>
      <c r="C1380" s="133">
        <v>4768626</v>
      </c>
      <c r="D1380" s="133">
        <v>0</v>
      </c>
    </row>
    <row r="1381" spans="2:4">
      <c r="B1381" s="200" t="s">
        <v>1564</v>
      </c>
      <c r="C1381" s="133">
        <v>4768626</v>
      </c>
      <c r="D1381" s="133">
        <v>0</v>
      </c>
    </row>
    <row r="1382" spans="2:4">
      <c r="B1382" s="201" t="s">
        <v>1565</v>
      </c>
      <c r="C1382" s="133">
        <v>4768626</v>
      </c>
      <c r="D1382" s="133">
        <v>0</v>
      </c>
    </row>
    <row r="1383" spans="2:4">
      <c r="B1383" s="200" t="s">
        <v>1566</v>
      </c>
      <c r="C1383" s="133">
        <v>4768626</v>
      </c>
      <c r="D1383" s="133">
        <v>0</v>
      </c>
    </row>
    <row r="1384" spans="2:4">
      <c r="B1384" s="201" t="s">
        <v>1567</v>
      </c>
      <c r="C1384" s="133">
        <v>6731551</v>
      </c>
      <c r="D1384" s="133">
        <v>0</v>
      </c>
    </row>
    <row r="1385" spans="2:4">
      <c r="B1385" s="200" t="s">
        <v>1568</v>
      </c>
      <c r="C1385" s="133">
        <v>6731551</v>
      </c>
      <c r="D1385" s="133">
        <v>0</v>
      </c>
    </row>
    <row r="1386" spans="2:4">
      <c r="B1386" s="201" t="s">
        <v>2796</v>
      </c>
      <c r="C1386" s="133">
        <v>6731551</v>
      </c>
      <c r="D1386" s="133">
        <v>0</v>
      </c>
    </row>
    <row r="1387" spans="2:4">
      <c r="B1387" s="200" t="s">
        <v>1569</v>
      </c>
      <c r="C1387" s="133">
        <v>6731551</v>
      </c>
      <c r="D1387" s="133">
        <v>0</v>
      </c>
    </row>
    <row r="1388" spans="2:4">
      <c r="B1388" s="201" t="s">
        <v>405</v>
      </c>
      <c r="C1388" s="133">
        <v>5279492</v>
      </c>
      <c r="D1388" s="133">
        <v>0</v>
      </c>
    </row>
    <row r="1389" spans="2:4">
      <c r="B1389" s="200" t="s">
        <v>744</v>
      </c>
      <c r="C1389" s="133">
        <v>5279492</v>
      </c>
      <c r="D1389" s="133">
        <v>0</v>
      </c>
    </row>
    <row r="1390" spans="2:4">
      <c r="B1390" s="201" t="s">
        <v>406</v>
      </c>
      <c r="C1390" s="133">
        <v>8454073</v>
      </c>
      <c r="D1390" s="133">
        <v>3565422.24</v>
      </c>
    </row>
    <row r="1391" spans="2:4">
      <c r="B1391" s="200" t="s">
        <v>745</v>
      </c>
      <c r="C1391" s="133">
        <v>3685447</v>
      </c>
      <c r="D1391" s="133">
        <v>3565422.24</v>
      </c>
    </row>
    <row r="1392" spans="2:4">
      <c r="B1392" s="200" t="s">
        <v>1570</v>
      </c>
      <c r="C1392" s="133">
        <v>4768626</v>
      </c>
      <c r="D1392" s="133">
        <v>0</v>
      </c>
    </row>
    <row r="1393" spans="2:4">
      <c r="B1393" s="201" t="s">
        <v>2797</v>
      </c>
      <c r="C1393" s="133">
        <v>16041156</v>
      </c>
      <c r="D1393" s="133">
        <v>84501768.690000013</v>
      </c>
    </row>
    <row r="1394" spans="2:4">
      <c r="B1394" s="200" t="s">
        <v>746</v>
      </c>
      <c r="C1394" s="133">
        <v>16041156</v>
      </c>
      <c r="D1394" s="133">
        <v>84501768.690000013</v>
      </c>
    </row>
    <row r="1395" spans="2:4">
      <c r="B1395" s="201" t="s">
        <v>3578</v>
      </c>
      <c r="C1395" s="133">
        <v>0</v>
      </c>
      <c r="D1395" s="133">
        <v>0</v>
      </c>
    </row>
    <row r="1396" spans="2:4">
      <c r="B1396" s="200" t="s">
        <v>3577</v>
      </c>
      <c r="C1396" s="133">
        <v>0</v>
      </c>
      <c r="D1396" s="133">
        <v>0</v>
      </c>
    </row>
    <row r="1397" spans="2:4">
      <c r="B1397" s="201" t="s">
        <v>2798</v>
      </c>
      <c r="C1397" s="133">
        <v>6731551</v>
      </c>
      <c r="D1397" s="133">
        <v>0</v>
      </c>
    </row>
    <row r="1398" spans="2:4">
      <c r="B1398" s="200" t="s">
        <v>1571</v>
      </c>
      <c r="C1398" s="133">
        <v>6731551</v>
      </c>
      <c r="D1398" s="133">
        <v>0</v>
      </c>
    </row>
    <row r="1399" spans="2:4">
      <c r="B1399" s="201" t="s">
        <v>1922</v>
      </c>
      <c r="C1399" s="133">
        <v>23939986</v>
      </c>
      <c r="D1399" s="133">
        <v>0</v>
      </c>
    </row>
    <row r="1400" spans="2:4">
      <c r="B1400" s="200" t="s">
        <v>1923</v>
      </c>
      <c r="C1400" s="133">
        <v>23939986</v>
      </c>
      <c r="D1400" s="133">
        <v>0</v>
      </c>
    </row>
    <row r="1401" spans="2:4">
      <c r="B1401" s="201" t="s">
        <v>1572</v>
      </c>
      <c r="C1401" s="133">
        <v>6731551</v>
      </c>
      <c r="D1401" s="133">
        <v>0</v>
      </c>
    </row>
    <row r="1402" spans="2:4">
      <c r="B1402" s="200" t="s">
        <v>1573</v>
      </c>
      <c r="C1402" s="133">
        <v>6731551</v>
      </c>
      <c r="D1402" s="133">
        <v>0</v>
      </c>
    </row>
    <row r="1403" spans="2:4">
      <c r="B1403" s="201" t="s">
        <v>1574</v>
      </c>
      <c r="C1403" s="133">
        <v>4768626</v>
      </c>
      <c r="D1403" s="133">
        <v>0</v>
      </c>
    </row>
    <row r="1404" spans="2:4">
      <c r="B1404" s="200" t="s">
        <v>1575</v>
      </c>
      <c r="C1404" s="133">
        <v>4768626</v>
      </c>
      <c r="D1404" s="133">
        <v>0</v>
      </c>
    </row>
    <row r="1405" spans="2:4">
      <c r="B1405" s="201" t="s">
        <v>1576</v>
      </c>
      <c r="C1405" s="133">
        <v>4768626</v>
      </c>
      <c r="D1405" s="133">
        <v>0</v>
      </c>
    </row>
    <row r="1406" spans="2:4">
      <c r="B1406" s="200" t="s">
        <v>1577</v>
      </c>
      <c r="C1406" s="133">
        <v>4768626</v>
      </c>
      <c r="D1406" s="133">
        <v>0</v>
      </c>
    </row>
    <row r="1407" spans="2:4">
      <c r="B1407" s="201" t="s">
        <v>1578</v>
      </c>
      <c r="C1407" s="133">
        <v>4768626</v>
      </c>
      <c r="D1407" s="133">
        <v>0</v>
      </c>
    </row>
    <row r="1408" spans="2:4">
      <c r="B1408" s="200" t="s">
        <v>1579</v>
      </c>
      <c r="C1408" s="133">
        <v>4768626</v>
      </c>
      <c r="D1408" s="133">
        <v>0</v>
      </c>
    </row>
    <row r="1409" spans="2:4">
      <c r="B1409" s="201" t="s">
        <v>1580</v>
      </c>
      <c r="C1409" s="133">
        <v>6731551</v>
      </c>
      <c r="D1409" s="133">
        <v>0</v>
      </c>
    </row>
    <row r="1410" spans="2:4">
      <c r="B1410" s="200" t="s">
        <v>1581</v>
      </c>
      <c r="C1410" s="133">
        <v>6731551</v>
      </c>
      <c r="D1410" s="133">
        <v>0</v>
      </c>
    </row>
    <row r="1411" spans="2:4">
      <c r="B1411" s="201" t="s">
        <v>1582</v>
      </c>
      <c r="C1411" s="133">
        <v>4768626</v>
      </c>
      <c r="D1411" s="133">
        <v>0</v>
      </c>
    </row>
    <row r="1412" spans="2:4">
      <c r="B1412" s="200" t="s">
        <v>1583</v>
      </c>
      <c r="C1412" s="133">
        <v>4768626</v>
      </c>
      <c r="D1412" s="133">
        <v>0</v>
      </c>
    </row>
    <row r="1413" spans="2:4">
      <c r="B1413" s="201" t="s">
        <v>2799</v>
      </c>
      <c r="C1413" s="133">
        <v>4768626</v>
      </c>
      <c r="D1413" s="133">
        <v>0</v>
      </c>
    </row>
    <row r="1414" spans="2:4">
      <c r="B1414" s="200" t="s">
        <v>1584</v>
      </c>
      <c r="C1414" s="133">
        <v>4768626</v>
      </c>
      <c r="D1414" s="133">
        <v>0</v>
      </c>
    </row>
    <row r="1415" spans="2:4">
      <c r="B1415" s="201" t="s">
        <v>407</v>
      </c>
      <c r="C1415" s="133">
        <v>47602869</v>
      </c>
      <c r="D1415" s="133">
        <v>11503873.890000001</v>
      </c>
    </row>
    <row r="1416" spans="2:4">
      <c r="B1416" s="200" t="s">
        <v>747</v>
      </c>
      <c r="C1416" s="133">
        <v>47602869</v>
      </c>
      <c r="D1416" s="133">
        <v>11503873.890000001</v>
      </c>
    </row>
    <row r="1417" spans="2:4">
      <c r="B1417" s="201" t="s">
        <v>1585</v>
      </c>
      <c r="C1417" s="133">
        <v>4768626</v>
      </c>
      <c r="D1417" s="133">
        <v>0</v>
      </c>
    </row>
    <row r="1418" spans="2:4">
      <c r="B1418" s="200" t="s">
        <v>1586</v>
      </c>
      <c r="C1418" s="133">
        <v>4768626</v>
      </c>
      <c r="D1418" s="133">
        <v>0</v>
      </c>
    </row>
    <row r="1419" spans="2:4">
      <c r="B1419" s="201" t="s">
        <v>1587</v>
      </c>
      <c r="C1419" s="133">
        <v>4768626</v>
      </c>
      <c r="D1419" s="133">
        <v>0</v>
      </c>
    </row>
    <row r="1420" spans="2:4">
      <c r="B1420" s="200" t="s">
        <v>1588</v>
      </c>
      <c r="C1420" s="133">
        <v>4768626</v>
      </c>
      <c r="D1420" s="133">
        <v>0</v>
      </c>
    </row>
    <row r="1421" spans="2:4">
      <c r="B1421" s="201" t="s">
        <v>1589</v>
      </c>
      <c r="C1421" s="133">
        <v>6731551</v>
      </c>
      <c r="D1421" s="133">
        <v>0</v>
      </c>
    </row>
    <row r="1422" spans="2:4">
      <c r="B1422" s="200" t="s">
        <v>1590</v>
      </c>
      <c r="C1422" s="133">
        <v>6731551</v>
      </c>
      <c r="D1422" s="133">
        <v>0</v>
      </c>
    </row>
    <row r="1423" spans="2:4">
      <c r="B1423" s="201" t="s">
        <v>1591</v>
      </c>
      <c r="C1423" s="133">
        <v>11208701</v>
      </c>
      <c r="D1423" s="133">
        <v>0</v>
      </c>
    </row>
    <row r="1424" spans="2:4">
      <c r="B1424" s="200" t="s">
        <v>1592</v>
      </c>
      <c r="C1424" s="133">
        <v>11208701</v>
      </c>
      <c r="D1424" s="133">
        <v>0</v>
      </c>
    </row>
    <row r="1425" spans="2:4">
      <c r="B1425" s="201" t="s">
        <v>1593</v>
      </c>
      <c r="C1425" s="133">
        <v>6731551</v>
      </c>
      <c r="D1425" s="133">
        <v>1816558.88</v>
      </c>
    </row>
    <row r="1426" spans="2:4">
      <c r="B1426" s="200" t="s">
        <v>1594</v>
      </c>
      <c r="C1426" s="133">
        <v>6731551</v>
      </c>
      <c r="D1426" s="133">
        <v>1816558.88</v>
      </c>
    </row>
    <row r="1427" spans="2:4">
      <c r="B1427" s="201" t="s">
        <v>1595</v>
      </c>
      <c r="C1427" s="133">
        <v>6731551</v>
      </c>
      <c r="D1427" s="133">
        <v>0</v>
      </c>
    </row>
    <row r="1428" spans="2:4">
      <c r="B1428" s="200" t="s">
        <v>1596</v>
      </c>
      <c r="C1428" s="133">
        <v>6731551</v>
      </c>
      <c r="D1428" s="133">
        <v>0</v>
      </c>
    </row>
    <row r="1429" spans="2:4">
      <c r="B1429" s="201" t="s">
        <v>1597</v>
      </c>
      <c r="C1429" s="133">
        <v>4768626</v>
      </c>
      <c r="D1429" s="133">
        <v>0</v>
      </c>
    </row>
    <row r="1430" spans="2:4">
      <c r="B1430" s="200" t="s">
        <v>1598</v>
      </c>
      <c r="C1430" s="133">
        <v>4768626</v>
      </c>
      <c r="D1430" s="133">
        <v>0</v>
      </c>
    </row>
    <row r="1431" spans="2:4">
      <c r="B1431" s="201" t="s">
        <v>1599</v>
      </c>
      <c r="C1431" s="133">
        <v>6731551</v>
      </c>
      <c r="D1431" s="133">
        <v>0</v>
      </c>
    </row>
    <row r="1432" spans="2:4">
      <c r="B1432" s="200" t="s">
        <v>1600</v>
      </c>
      <c r="C1432" s="133">
        <v>6731551</v>
      </c>
      <c r="D1432" s="133">
        <v>0</v>
      </c>
    </row>
    <row r="1433" spans="2:4">
      <c r="B1433" s="201" t="s">
        <v>3191</v>
      </c>
      <c r="C1433" s="133">
        <v>9743844</v>
      </c>
      <c r="D1433" s="133">
        <v>0</v>
      </c>
    </row>
    <row r="1434" spans="2:4">
      <c r="B1434" s="200" t="s">
        <v>3192</v>
      </c>
      <c r="C1434" s="133">
        <v>9743844</v>
      </c>
      <c r="D1434" s="133">
        <v>0</v>
      </c>
    </row>
    <row r="1435" spans="2:4">
      <c r="B1435" s="201" t="s">
        <v>1601</v>
      </c>
      <c r="C1435" s="133">
        <v>4768626</v>
      </c>
      <c r="D1435" s="133">
        <v>0</v>
      </c>
    </row>
    <row r="1436" spans="2:4">
      <c r="B1436" s="200" t="s">
        <v>1602</v>
      </c>
      <c r="C1436" s="133">
        <v>4768626</v>
      </c>
      <c r="D1436" s="133">
        <v>0</v>
      </c>
    </row>
    <row r="1437" spans="2:4">
      <c r="B1437" s="201" t="s">
        <v>3193</v>
      </c>
      <c r="C1437" s="133">
        <v>7762336</v>
      </c>
      <c r="D1437" s="133">
        <v>0</v>
      </c>
    </row>
    <row r="1438" spans="2:4">
      <c r="B1438" s="200" t="s">
        <v>3194</v>
      </c>
      <c r="C1438" s="133">
        <v>7762336</v>
      </c>
      <c r="D1438" s="133">
        <v>0</v>
      </c>
    </row>
    <row r="1439" spans="2:4">
      <c r="B1439" s="201" t="s">
        <v>3195</v>
      </c>
      <c r="C1439" s="133">
        <v>10870412</v>
      </c>
      <c r="D1439" s="133">
        <v>0</v>
      </c>
    </row>
    <row r="1440" spans="2:4">
      <c r="B1440" s="200" t="s">
        <v>3196</v>
      </c>
      <c r="C1440" s="133">
        <v>10870412</v>
      </c>
      <c r="D1440" s="133">
        <v>0</v>
      </c>
    </row>
    <row r="1441" spans="2:4">
      <c r="B1441" s="201" t="s">
        <v>2639</v>
      </c>
      <c r="C1441" s="133">
        <v>11025199</v>
      </c>
      <c r="D1441" s="133">
        <v>0</v>
      </c>
    </row>
    <row r="1442" spans="2:4">
      <c r="B1442" s="200" t="s">
        <v>2640</v>
      </c>
      <c r="C1442" s="133">
        <v>11025199</v>
      </c>
      <c r="D1442" s="133">
        <v>0</v>
      </c>
    </row>
    <row r="1443" spans="2:4">
      <c r="B1443" s="201" t="s">
        <v>4048</v>
      </c>
      <c r="C1443" s="133">
        <v>0</v>
      </c>
      <c r="D1443" s="133">
        <v>0</v>
      </c>
    </row>
    <row r="1444" spans="2:4">
      <c r="B1444" s="200" t="s">
        <v>4047</v>
      </c>
      <c r="C1444" s="133">
        <v>0</v>
      </c>
      <c r="D1444" s="133">
        <v>0</v>
      </c>
    </row>
    <row r="1445" spans="2:4">
      <c r="B1445" s="201" t="s">
        <v>3694</v>
      </c>
      <c r="C1445" s="133">
        <v>0</v>
      </c>
      <c r="D1445" s="133">
        <v>16166862.939999999</v>
      </c>
    </row>
    <row r="1446" spans="2:4">
      <c r="B1446" s="200" t="s">
        <v>3693</v>
      </c>
      <c r="C1446" s="133">
        <v>0</v>
      </c>
      <c r="D1446" s="133">
        <v>16166862.939999999</v>
      </c>
    </row>
    <row r="1447" spans="2:4">
      <c r="B1447" s="201" t="s">
        <v>3197</v>
      </c>
      <c r="C1447" s="133">
        <v>2000469</v>
      </c>
      <c r="D1447" s="133">
        <v>0</v>
      </c>
    </row>
    <row r="1448" spans="2:4">
      <c r="B1448" s="200" t="s">
        <v>3198</v>
      </c>
      <c r="C1448" s="133">
        <v>2000469</v>
      </c>
      <c r="D1448" s="133">
        <v>0</v>
      </c>
    </row>
    <row r="1449" spans="2:4">
      <c r="B1449" s="201" t="s">
        <v>408</v>
      </c>
      <c r="C1449" s="133">
        <v>8433540</v>
      </c>
      <c r="D1449" s="133">
        <v>7694784.4000000004</v>
      </c>
    </row>
    <row r="1450" spans="2:4">
      <c r="B1450" s="200" t="s">
        <v>748</v>
      </c>
      <c r="C1450" s="133">
        <v>8433540</v>
      </c>
      <c r="D1450" s="133">
        <v>7694784.4000000004</v>
      </c>
    </row>
    <row r="1451" spans="2:4">
      <c r="B1451" s="201" t="s">
        <v>409</v>
      </c>
      <c r="C1451" s="133">
        <v>54219027</v>
      </c>
      <c r="D1451" s="133">
        <v>77687293.930000007</v>
      </c>
    </row>
    <row r="1452" spans="2:4">
      <c r="B1452" s="200" t="s">
        <v>749</v>
      </c>
      <c r="C1452" s="133">
        <v>54219027</v>
      </c>
      <c r="D1452" s="133">
        <v>77687293.930000007</v>
      </c>
    </row>
    <row r="1453" spans="2:4">
      <c r="B1453" s="201" t="s">
        <v>2641</v>
      </c>
      <c r="C1453" s="133">
        <v>128185261</v>
      </c>
      <c r="D1453" s="133">
        <v>90362807.359999999</v>
      </c>
    </row>
    <row r="1454" spans="2:4">
      <c r="B1454" s="200" t="s">
        <v>2642</v>
      </c>
      <c r="C1454" s="133">
        <v>128185261</v>
      </c>
      <c r="D1454" s="133">
        <v>90362807.359999999</v>
      </c>
    </row>
    <row r="1455" spans="2:4">
      <c r="B1455" s="201" t="s">
        <v>2643</v>
      </c>
      <c r="C1455" s="133">
        <v>76402553</v>
      </c>
      <c r="D1455" s="133">
        <v>28147881.07</v>
      </c>
    </row>
    <row r="1456" spans="2:4">
      <c r="B1456" s="200" t="s">
        <v>2644</v>
      </c>
      <c r="C1456" s="133">
        <v>76402553</v>
      </c>
      <c r="D1456" s="133">
        <v>28147881.07</v>
      </c>
    </row>
    <row r="1457" spans="2:4">
      <c r="B1457" s="201" t="s">
        <v>3199</v>
      </c>
      <c r="C1457" s="133">
        <v>2631585</v>
      </c>
      <c r="D1457" s="133">
        <v>0</v>
      </c>
    </row>
    <row r="1458" spans="2:4">
      <c r="B1458" s="200" t="s">
        <v>3200</v>
      </c>
      <c r="C1458" s="133">
        <v>2631585</v>
      </c>
      <c r="D1458" s="133">
        <v>0</v>
      </c>
    </row>
    <row r="1459" spans="2:4">
      <c r="B1459" s="201" t="s">
        <v>410</v>
      </c>
      <c r="C1459" s="133">
        <v>22813453</v>
      </c>
      <c r="D1459" s="133">
        <v>0</v>
      </c>
    </row>
    <row r="1460" spans="2:4">
      <c r="B1460" s="200" t="s">
        <v>750</v>
      </c>
      <c r="C1460" s="133">
        <v>22813453</v>
      </c>
      <c r="D1460" s="133">
        <v>0</v>
      </c>
    </row>
    <row r="1461" spans="2:4">
      <c r="B1461" s="201" t="s">
        <v>3489</v>
      </c>
      <c r="C1461" s="133">
        <v>0</v>
      </c>
      <c r="D1461" s="133">
        <v>26180348.149999999</v>
      </c>
    </row>
    <row r="1462" spans="2:4">
      <c r="B1462" s="200" t="s">
        <v>3490</v>
      </c>
      <c r="C1462" s="133">
        <v>0</v>
      </c>
      <c r="D1462" s="133">
        <v>26180348.149999999</v>
      </c>
    </row>
    <row r="1463" spans="2:4">
      <c r="B1463" s="201" t="s">
        <v>3201</v>
      </c>
      <c r="C1463" s="133">
        <v>6305735</v>
      </c>
      <c r="D1463" s="133">
        <v>0</v>
      </c>
    </row>
    <row r="1464" spans="2:4">
      <c r="B1464" s="200" t="s">
        <v>3202</v>
      </c>
      <c r="C1464" s="133">
        <v>6305735</v>
      </c>
      <c r="D1464" s="133">
        <v>0</v>
      </c>
    </row>
    <row r="1465" spans="2:4">
      <c r="B1465" s="201" t="s">
        <v>411</v>
      </c>
      <c r="C1465" s="133">
        <v>86642840</v>
      </c>
      <c r="D1465" s="133">
        <v>49014550.100000001</v>
      </c>
    </row>
    <row r="1466" spans="2:4">
      <c r="B1466" s="200" t="s">
        <v>751</v>
      </c>
      <c r="C1466" s="133">
        <v>86642840</v>
      </c>
      <c r="D1466" s="133">
        <v>49014550.100000001</v>
      </c>
    </row>
    <row r="1467" spans="2:4">
      <c r="B1467" s="201" t="s">
        <v>3203</v>
      </c>
      <c r="C1467" s="133">
        <v>6767707</v>
      </c>
      <c r="D1467" s="133">
        <v>0</v>
      </c>
    </row>
    <row r="1468" spans="2:4">
      <c r="B1468" s="200" t="s">
        <v>3204</v>
      </c>
      <c r="C1468" s="133">
        <v>6767707</v>
      </c>
      <c r="D1468" s="133">
        <v>0</v>
      </c>
    </row>
    <row r="1469" spans="2:4">
      <c r="B1469" s="201" t="s">
        <v>3205</v>
      </c>
      <c r="C1469" s="133">
        <v>13525671</v>
      </c>
      <c r="D1469" s="133">
        <v>0</v>
      </c>
    </row>
    <row r="1470" spans="2:4">
      <c r="B1470" s="200" t="s">
        <v>3206</v>
      </c>
      <c r="C1470" s="133">
        <v>13525671</v>
      </c>
      <c r="D1470" s="133">
        <v>0</v>
      </c>
    </row>
    <row r="1471" spans="2:4">
      <c r="B1471" s="201" t="s">
        <v>3919</v>
      </c>
      <c r="C1471" s="133">
        <v>0</v>
      </c>
      <c r="D1471" s="133">
        <v>0</v>
      </c>
    </row>
    <row r="1472" spans="2:4">
      <c r="B1472" s="200" t="s">
        <v>3918</v>
      </c>
      <c r="C1472" s="133">
        <v>0</v>
      </c>
      <c r="D1472" s="133">
        <v>0</v>
      </c>
    </row>
    <row r="1473" spans="2:4">
      <c r="B1473" s="201" t="s">
        <v>3917</v>
      </c>
      <c r="C1473" s="133">
        <v>0</v>
      </c>
      <c r="D1473" s="133">
        <v>0</v>
      </c>
    </row>
    <row r="1474" spans="2:4">
      <c r="B1474" s="200" t="s">
        <v>3916</v>
      </c>
      <c r="C1474" s="133">
        <v>0</v>
      </c>
      <c r="D1474" s="133">
        <v>0</v>
      </c>
    </row>
    <row r="1475" spans="2:4">
      <c r="B1475" s="201" t="s">
        <v>3207</v>
      </c>
      <c r="C1475" s="133">
        <v>5324643</v>
      </c>
      <c r="D1475" s="133">
        <v>5028411</v>
      </c>
    </row>
    <row r="1476" spans="2:4">
      <c r="B1476" s="200" t="s">
        <v>3208</v>
      </c>
      <c r="C1476" s="133">
        <v>5324643</v>
      </c>
      <c r="D1476" s="133">
        <v>5028411</v>
      </c>
    </row>
    <row r="1477" spans="2:4">
      <c r="B1477" s="201" t="s">
        <v>3915</v>
      </c>
      <c r="C1477" s="133">
        <v>0</v>
      </c>
      <c r="D1477" s="133">
        <v>0</v>
      </c>
    </row>
    <row r="1478" spans="2:4">
      <c r="B1478" s="200" t="s">
        <v>3914</v>
      </c>
      <c r="C1478" s="133">
        <v>0</v>
      </c>
      <c r="D1478" s="133">
        <v>0</v>
      </c>
    </row>
    <row r="1479" spans="2:4">
      <c r="B1479" s="201" t="s">
        <v>3913</v>
      </c>
      <c r="C1479" s="133">
        <v>0</v>
      </c>
      <c r="D1479" s="133">
        <v>0</v>
      </c>
    </row>
    <row r="1480" spans="2:4">
      <c r="B1480" s="200" t="s">
        <v>3912</v>
      </c>
      <c r="C1480" s="133">
        <v>0</v>
      </c>
      <c r="D1480" s="133">
        <v>0</v>
      </c>
    </row>
    <row r="1481" spans="2:4">
      <c r="B1481" s="201" t="s">
        <v>412</v>
      </c>
      <c r="C1481" s="133">
        <v>9341726</v>
      </c>
      <c r="D1481" s="133">
        <v>0</v>
      </c>
    </row>
    <row r="1482" spans="2:4">
      <c r="B1482" s="200" t="s">
        <v>752</v>
      </c>
      <c r="C1482" s="133">
        <v>9341726</v>
      </c>
      <c r="D1482" s="133">
        <v>0</v>
      </c>
    </row>
    <row r="1483" spans="2:4">
      <c r="B1483" s="201" t="s">
        <v>3911</v>
      </c>
      <c r="C1483" s="133">
        <v>0</v>
      </c>
      <c r="D1483" s="133">
        <v>0</v>
      </c>
    </row>
    <row r="1484" spans="2:4">
      <c r="B1484" s="200" t="s">
        <v>3910</v>
      </c>
      <c r="C1484" s="133">
        <v>0</v>
      </c>
      <c r="D1484" s="133">
        <v>0</v>
      </c>
    </row>
    <row r="1485" spans="2:4">
      <c r="B1485" s="201" t="s">
        <v>3909</v>
      </c>
      <c r="C1485" s="133">
        <v>0</v>
      </c>
      <c r="D1485" s="133">
        <v>0</v>
      </c>
    </row>
    <row r="1486" spans="2:4">
      <c r="B1486" s="200" t="s">
        <v>3908</v>
      </c>
      <c r="C1486" s="133">
        <v>0</v>
      </c>
      <c r="D1486" s="133">
        <v>0</v>
      </c>
    </row>
    <row r="1487" spans="2:4">
      <c r="B1487" s="201" t="s">
        <v>3907</v>
      </c>
      <c r="C1487" s="133">
        <v>0</v>
      </c>
      <c r="D1487" s="133">
        <v>0</v>
      </c>
    </row>
    <row r="1488" spans="2:4">
      <c r="B1488" s="200" t="s">
        <v>3906</v>
      </c>
      <c r="C1488" s="133">
        <v>0</v>
      </c>
      <c r="D1488" s="133">
        <v>0</v>
      </c>
    </row>
    <row r="1489" spans="2:4">
      <c r="B1489" s="201" t="s">
        <v>3209</v>
      </c>
      <c r="C1489" s="133">
        <v>20271026</v>
      </c>
      <c r="D1489" s="133">
        <v>13095509.050000001</v>
      </c>
    </row>
    <row r="1490" spans="2:4">
      <c r="B1490" s="200" t="s">
        <v>3210</v>
      </c>
      <c r="C1490" s="133">
        <v>20271026</v>
      </c>
      <c r="D1490" s="133">
        <v>13095509.050000001</v>
      </c>
    </row>
    <row r="1491" spans="2:4">
      <c r="B1491" s="201" t="s">
        <v>413</v>
      </c>
      <c r="C1491" s="133">
        <v>12921512</v>
      </c>
      <c r="D1491" s="133">
        <v>0</v>
      </c>
    </row>
    <row r="1492" spans="2:4">
      <c r="B1492" s="200" t="s">
        <v>753</v>
      </c>
      <c r="C1492" s="133">
        <v>12921512</v>
      </c>
      <c r="D1492" s="133">
        <v>0</v>
      </c>
    </row>
    <row r="1493" spans="2:4">
      <c r="B1493" s="201" t="s">
        <v>3430</v>
      </c>
      <c r="C1493" s="133">
        <v>0</v>
      </c>
      <c r="D1493" s="133">
        <v>62951107.869999997</v>
      </c>
    </row>
    <row r="1494" spans="2:4">
      <c r="B1494" s="200" t="s">
        <v>3431</v>
      </c>
      <c r="C1494" s="133">
        <v>0</v>
      </c>
      <c r="D1494" s="133">
        <v>62951107.869999997</v>
      </c>
    </row>
    <row r="1495" spans="2:4">
      <c r="B1495" s="201" t="s">
        <v>414</v>
      </c>
      <c r="C1495" s="133">
        <v>120530102</v>
      </c>
      <c r="D1495" s="133">
        <v>59189842.030000001</v>
      </c>
    </row>
    <row r="1496" spans="2:4">
      <c r="B1496" s="200" t="s">
        <v>754</v>
      </c>
      <c r="C1496" s="133">
        <v>120530102</v>
      </c>
      <c r="D1496" s="133">
        <v>59189842.030000001</v>
      </c>
    </row>
    <row r="1497" spans="2:4">
      <c r="B1497" s="201" t="s">
        <v>3432</v>
      </c>
      <c r="C1497" s="133">
        <v>0</v>
      </c>
      <c r="D1497" s="133">
        <v>0</v>
      </c>
    </row>
    <row r="1498" spans="2:4">
      <c r="B1498" s="200" t="s">
        <v>3433</v>
      </c>
      <c r="C1498" s="133">
        <v>0</v>
      </c>
      <c r="D1498" s="133">
        <v>0</v>
      </c>
    </row>
    <row r="1499" spans="2:4">
      <c r="B1499" s="201" t="s">
        <v>1086</v>
      </c>
      <c r="C1499" s="133">
        <v>70732021</v>
      </c>
      <c r="D1499" s="133">
        <v>41400701.420000002</v>
      </c>
    </row>
    <row r="1500" spans="2:4">
      <c r="B1500" s="200" t="s">
        <v>1087</v>
      </c>
      <c r="C1500" s="133">
        <v>70732021</v>
      </c>
      <c r="D1500" s="133">
        <v>41400701.420000002</v>
      </c>
    </row>
    <row r="1501" spans="2:4">
      <c r="B1501" s="201" t="s">
        <v>3491</v>
      </c>
      <c r="C1501" s="133">
        <v>0</v>
      </c>
      <c r="D1501" s="133">
        <v>0</v>
      </c>
    </row>
    <row r="1502" spans="2:4">
      <c r="B1502" s="200" t="s">
        <v>3492</v>
      </c>
      <c r="C1502" s="133">
        <v>0</v>
      </c>
      <c r="D1502" s="133">
        <v>0</v>
      </c>
    </row>
    <row r="1503" spans="2:4">
      <c r="B1503" s="202" t="s">
        <v>283</v>
      </c>
      <c r="C1503" s="135">
        <v>311462403</v>
      </c>
      <c r="D1503" s="135">
        <v>45892142.159999996</v>
      </c>
    </row>
    <row r="1504" spans="2:4">
      <c r="B1504" s="201" t="s">
        <v>2800</v>
      </c>
      <c r="C1504" s="133">
        <v>311462403</v>
      </c>
      <c r="D1504" s="133">
        <v>45892142.159999996</v>
      </c>
    </row>
    <row r="1505" spans="2:4">
      <c r="B1505" s="200" t="s">
        <v>2645</v>
      </c>
      <c r="C1505" s="133">
        <v>311462403</v>
      </c>
      <c r="D1505" s="133">
        <v>45892142.159999996</v>
      </c>
    </row>
    <row r="1506" spans="2:4">
      <c r="B1506" s="203" t="s">
        <v>415</v>
      </c>
      <c r="C1506" s="133">
        <v>1084167292</v>
      </c>
      <c r="D1506" s="133">
        <v>925111207.99000001</v>
      </c>
    </row>
    <row r="1507" spans="2:4">
      <c r="B1507" s="202" t="s">
        <v>281</v>
      </c>
      <c r="C1507" s="135">
        <v>639694336</v>
      </c>
      <c r="D1507" s="135">
        <v>375395513.94</v>
      </c>
    </row>
    <row r="1508" spans="2:4">
      <c r="B1508" s="201" t="s">
        <v>416</v>
      </c>
      <c r="C1508" s="133">
        <v>48144998</v>
      </c>
      <c r="D1508" s="133">
        <v>0</v>
      </c>
    </row>
    <row r="1509" spans="2:4">
      <c r="B1509" s="200" t="s">
        <v>755</v>
      </c>
      <c r="C1509" s="133">
        <v>48144998</v>
      </c>
      <c r="D1509" s="133">
        <v>0</v>
      </c>
    </row>
    <row r="1510" spans="2:4">
      <c r="B1510" s="201" t="s">
        <v>417</v>
      </c>
      <c r="C1510" s="133">
        <v>53842756</v>
      </c>
      <c r="D1510" s="133">
        <v>21393603.210000001</v>
      </c>
    </row>
    <row r="1511" spans="2:4">
      <c r="B1511" s="200" t="s">
        <v>756</v>
      </c>
      <c r="C1511" s="133">
        <v>53842756</v>
      </c>
      <c r="D1511" s="133">
        <v>21393603.210000001</v>
      </c>
    </row>
    <row r="1512" spans="2:4">
      <c r="B1512" s="201" t="s">
        <v>1273</v>
      </c>
      <c r="C1512" s="133">
        <v>6606206</v>
      </c>
      <c r="D1512" s="133">
        <v>0</v>
      </c>
    </row>
    <row r="1513" spans="2:4">
      <c r="B1513" s="200" t="s">
        <v>1274</v>
      </c>
      <c r="C1513" s="133">
        <v>6606206</v>
      </c>
      <c r="D1513" s="133">
        <v>0</v>
      </c>
    </row>
    <row r="1514" spans="2:4">
      <c r="B1514" s="201" t="s">
        <v>1275</v>
      </c>
      <c r="C1514" s="133">
        <v>4628889</v>
      </c>
      <c r="D1514" s="133">
        <v>0</v>
      </c>
    </row>
    <row r="1515" spans="2:4">
      <c r="B1515" s="200" t="s">
        <v>1276</v>
      </c>
      <c r="C1515" s="133">
        <v>4628889</v>
      </c>
      <c r="D1515" s="133">
        <v>0</v>
      </c>
    </row>
    <row r="1516" spans="2:4">
      <c r="B1516" s="201" t="s">
        <v>2801</v>
      </c>
      <c r="C1516" s="133">
        <v>16215887</v>
      </c>
      <c r="D1516" s="133">
        <v>5580876.2400000002</v>
      </c>
    </row>
    <row r="1517" spans="2:4">
      <c r="B1517" s="200" t="s">
        <v>2646</v>
      </c>
      <c r="C1517" s="133">
        <v>16215887</v>
      </c>
      <c r="D1517" s="133">
        <v>5580876.2400000002</v>
      </c>
    </row>
    <row r="1518" spans="2:4">
      <c r="B1518" s="201" t="s">
        <v>1277</v>
      </c>
      <c r="C1518" s="133">
        <v>4628889</v>
      </c>
      <c r="D1518" s="133">
        <v>0</v>
      </c>
    </row>
    <row r="1519" spans="2:4">
      <c r="B1519" s="200" t="s">
        <v>1278</v>
      </c>
      <c r="C1519" s="133">
        <v>4628889</v>
      </c>
      <c r="D1519" s="133">
        <v>0</v>
      </c>
    </row>
    <row r="1520" spans="2:4">
      <c r="B1520" s="201" t="s">
        <v>1279</v>
      </c>
      <c r="C1520" s="133">
        <v>4628889</v>
      </c>
      <c r="D1520" s="133">
        <v>0</v>
      </c>
    </row>
    <row r="1521" spans="2:4">
      <c r="B1521" s="200" t="s">
        <v>1280</v>
      </c>
      <c r="C1521" s="133">
        <v>4628889</v>
      </c>
      <c r="D1521" s="133">
        <v>0</v>
      </c>
    </row>
    <row r="1522" spans="2:4">
      <c r="B1522" s="201" t="s">
        <v>1281</v>
      </c>
      <c r="C1522" s="133">
        <v>11116179</v>
      </c>
      <c r="D1522" s="133">
        <v>0</v>
      </c>
    </row>
    <row r="1523" spans="2:4">
      <c r="B1523" s="200" t="s">
        <v>1282</v>
      </c>
      <c r="C1523" s="133">
        <v>11116179</v>
      </c>
      <c r="D1523" s="133">
        <v>0</v>
      </c>
    </row>
    <row r="1524" spans="2:4">
      <c r="B1524" s="201" t="s">
        <v>1283</v>
      </c>
      <c r="C1524" s="133">
        <v>4628889</v>
      </c>
      <c r="D1524" s="133">
        <v>0</v>
      </c>
    </row>
    <row r="1525" spans="2:4">
      <c r="B1525" s="200" t="s">
        <v>1284</v>
      </c>
      <c r="C1525" s="133">
        <v>4628889</v>
      </c>
      <c r="D1525" s="133">
        <v>0</v>
      </c>
    </row>
    <row r="1526" spans="2:4">
      <c r="B1526" s="201" t="s">
        <v>2802</v>
      </c>
      <c r="C1526" s="133">
        <v>6606206</v>
      </c>
      <c r="D1526" s="133">
        <v>0</v>
      </c>
    </row>
    <row r="1527" spans="2:4">
      <c r="B1527" s="200" t="s">
        <v>1285</v>
      </c>
      <c r="C1527" s="133">
        <v>6606206</v>
      </c>
      <c r="D1527" s="133">
        <v>0</v>
      </c>
    </row>
    <row r="1528" spans="2:4">
      <c r="B1528" s="201" t="s">
        <v>2803</v>
      </c>
      <c r="C1528" s="133">
        <v>15283509</v>
      </c>
      <c r="D1528" s="133">
        <v>18470979.890000001</v>
      </c>
    </row>
    <row r="1529" spans="2:4">
      <c r="B1529" s="200" t="s">
        <v>758</v>
      </c>
      <c r="C1529" s="133">
        <v>15283509</v>
      </c>
      <c r="D1529" s="133">
        <v>18470979.890000001</v>
      </c>
    </row>
    <row r="1530" spans="2:4">
      <c r="B1530" s="201" t="s">
        <v>1286</v>
      </c>
      <c r="C1530" s="133">
        <v>4628889</v>
      </c>
      <c r="D1530" s="133">
        <v>0</v>
      </c>
    </row>
    <row r="1531" spans="2:4">
      <c r="B1531" s="200" t="s">
        <v>1287</v>
      </c>
      <c r="C1531" s="133">
        <v>4628889</v>
      </c>
      <c r="D1531" s="133">
        <v>0</v>
      </c>
    </row>
    <row r="1532" spans="2:4">
      <c r="B1532" s="201" t="s">
        <v>4139</v>
      </c>
      <c r="C1532" s="133">
        <v>0</v>
      </c>
      <c r="D1532" s="133">
        <v>59213587.549999997</v>
      </c>
    </row>
    <row r="1533" spans="2:4">
      <c r="B1533" s="200" t="s">
        <v>4138</v>
      </c>
      <c r="C1533" s="133">
        <v>0</v>
      </c>
      <c r="D1533" s="133">
        <v>59213587.549999997</v>
      </c>
    </row>
    <row r="1534" spans="2:4">
      <c r="B1534" s="201" t="s">
        <v>419</v>
      </c>
      <c r="C1534" s="133">
        <v>2462758</v>
      </c>
      <c r="D1534" s="133">
        <v>3464500.4</v>
      </c>
    </row>
    <row r="1535" spans="2:4">
      <c r="B1535" s="200" t="s">
        <v>759</v>
      </c>
      <c r="C1535" s="133">
        <v>2462758</v>
      </c>
      <c r="D1535" s="133">
        <v>3464500.4</v>
      </c>
    </row>
    <row r="1536" spans="2:4">
      <c r="B1536" s="201" t="s">
        <v>1020</v>
      </c>
      <c r="C1536" s="133">
        <v>22919703</v>
      </c>
      <c r="D1536" s="133">
        <v>26919703</v>
      </c>
    </row>
    <row r="1537" spans="2:4">
      <c r="B1537" s="200" t="s">
        <v>1021</v>
      </c>
      <c r="C1537" s="133">
        <v>22919703</v>
      </c>
      <c r="D1537" s="133">
        <v>26919703</v>
      </c>
    </row>
    <row r="1538" spans="2:4">
      <c r="B1538" s="201" t="s">
        <v>1022</v>
      </c>
      <c r="C1538" s="133">
        <v>40346822</v>
      </c>
      <c r="D1538" s="133">
        <v>42811486</v>
      </c>
    </row>
    <row r="1539" spans="2:4">
      <c r="B1539" s="200" t="s">
        <v>1023</v>
      </c>
      <c r="C1539" s="133">
        <v>40346822</v>
      </c>
      <c r="D1539" s="133">
        <v>42811486</v>
      </c>
    </row>
    <row r="1540" spans="2:4">
      <c r="B1540" s="201" t="s">
        <v>1024</v>
      </c>
      <c r="C1540" s="133">
        <v>17015757</v>
      </c>
      <c r="D1540" s="133">
        <v>20932802</v>
      </c>
    </row>
    <row r="1541" spans="2:4">
      <c r="B1541" s="200" t="s">
        <v>1025</v>
      </c>
      <c r="C1541" s="133">
        <v>17015757</v>
      </c>
      <c r="D1541" s="133">
        <v>20932802</v>
      </c>
    </row>
    <row r="1542" spans="2:4">
      <c r="B1542" s="201" t="s">
        <v>420</v>
      </c>
      <c r="C1542" s="133">
        <v>3944668</v>
      </c>
      <c r="D1542" s="133">
        <v>0</v>
      </c>
    </row>
    <row r="1543" spans="2:4">
      <c r="B1543" s="200" t="s">
        <v>760</v>
      </c>
      <c r="C1543" s="133">
        <v>3944668</v>
      </c>
      <c r="D1543" s="133">
        <v>0</v>
      </c>
    </row>
    <row r="1544" spans="2:4">
      <c r="B1544" s="201" t="s">
        <v>2804</v>
      </c>
      <c r="C1544" s="133">
        <v>12356357</v>
      </c>
      <c r="D1544" s="133">
        <v>5830571</v>
      </c>
    </row>
    <row r="1545" spans="2:4">
      <c r="B1545" s="200" t="s">
        <v>1026</v>
      </c>
      <c r="C1545" s="133">
        <v>12356357</v>
      </c>
      <c r="D1545" s="133">
        <v>5830571</v>
      </c>
    </row>
    <row r="1546" spans="2:4">
      <c r="B1546" s="201" t="s">
        <v>1027</v>
      </c>
      <c r="C1546" s="133">
        <v>610441</v>
      </c>
      <c r="D1546" s="133">
        <v>0</v>
      </c>
    </row>
    <row r="1547" spans="2:4">
      <c r="B1547" s="200" t="s">
        <v>1028</v>
      </c>
      <c r="C1547" s="133">
        <v>610441</v>
      </c>
      <c r="D1547" s="133">
        <v>0</v>
      </c>
    </row>
    <row r="1548" spans="2:4">
      <c r="B1548" s="201" t="s">
        <v>4137</v>
      </c>
      <c r="C1548" s="133">
        <v>0</v>
      </c>
      <c r="D1548" s="133">
        <v>6646230.9699999997</v>
      </c>
    </row>
    <row r="1549" spans="2:4">
      <c r="B1549" s="200" t="s">
        <v>4136</v>
      </c>
      <c r="C1549" s="133">
        <v>0</v>
      </c>
      <c r="D1549" s="133">
        <v>6646230.9699999997</v>
      </c>
    </row>
    <row r="1550" spans="2:4">
      <c r="B1550" s="201" t="s">
        <v>2805</v>
      </c>
      <c r="C1550" s="133">
        <v>2285637</v>
      </c>
      <c r="D1550" s="133">
        <v>18361078.16</v>
      </c>
    </row>
    <row r="1551" spans="2:4">
      <c r="B1551" s="200" t="s">
        <v>1415</v>
      </c>
      <c r="C1551" s="133">
        <v>2285637</v>
      </c>
      <c r="D1551" s="133">
        <v>18361078.16</v>
      </c>
    </row>
    <row r="1552" spans="2:4">
      <c r="B1552" s="201" t="s">
        <v>3211</v>
      </c>
      <c r="C1552" s="133">
        <v>5397370</v>
      </c>
      <c r="D1552" s="133">
        <v>0</v>
      </c>
    </row>
    <row r="1553" spans="2:4">
      <c r="B1553" s="200" t="s">
        <v>3212</v>
      </c>
      <c r="C1553" s="133">
        <v>5397370</v>
      </c>
      <c r="D1553" s="133">
        <v>0</v>
      </c>
    </row>
    <row r="1554" spans="2:4">
      <c r="B1554" s="201" t="s">
        <v>1029</v>
      </c>
      <c r="C1554" s="133">
        <v>9338239</v>
      </c>
      <c r="D1554" s="133">
        <v>12412572</v>
      </c>
    </row>
    <row r="1555" spans="2:4">
      <c r="B1555" s="200" t="s">
        <v>1030</v>
      </c>
      <c r="C1555" s="133">
        <v>9338239</v>
      </c>
      <c r="D1555" s="133">
        <v>12412572</v>
      </c>
    </row>
    <row r="1556" spans="2:4">
      <c r="B1556" s="201" t="s">
        <v>3213</v>
      </c>
      <c r="C1556" s="133">
        <v>45672959</v>
      </c>
      <c r="D1556" s="133">
        <v>0</v>
      </c>
    </row>
    <row r="1557" spans="2:4">
      <c r="B1557" s="200" t="s">
        <v>3214</v>
      </c>
      <c r="C1557" s="133">
        <v>45672959</v>
      </c>
      <c r="D1557" s="133">
        <v>0</v>
      </c>
    </row>
    <row r="1558" spans="2:4">
      <c r="B1558" s="201" t="s">
        <v>3215</v>
      </c>
      <c r="C1558" s="133">
        <v>35611396</v>
      </c>
      <c r="D1558" s="133">
        <v>25450521.329999998</v>
      </c>
    </row>
    <row r="1559" spans="2:4">
      <c r="B1559" s="200" t="s">
        <v>2647</v>
      </c>
      <c r="C1559" s="133">
        <v>35611396</v>
      </c>
      <c r="D1559" s="133">
        <v>25450521.329999998</v>
      </c>
    </row>
    <row r="1560" spans="2:4">
      <c r="B1560" s="201" t="s">
        <v>421</v>
      </c>
      <c r="C1560" s="133">
        <v>5157222</v>
      </c>
      <c r="D1560" s="133">
        <v>0</v>
      </c>
    </row>
    <row r="1561" spans="2:4">
      <c r="B1561" s="200" t="s">
        <v>761</v>
      </c>
      <c r="C1561" s="133">
        <v>5157222</v>
      </c>
      <c r="D1561" s="133">
        <v>0</v>
      </c>
    </row>
    <row r="1562" spans="2:4">
      <c r="B1562" s="201" t="s">
        <v>2806</v>
      </c>
      <c r="C1562" s="133">
        <v>34220179</v>
      </c>
      <c r="D1562" s="133">
        <v>0</v>
      </c>
    </row>
    <row r="1563" spans="2:4">
      <c r="B1563" s="200" t="s">
        <v>1031</v>
      </c>
      <c r="C1563" s="133">
        <v>34220179</v>
      </c>
      <c r="D1563" s="133">
        <v>0</v>
      </c>
    </row>
    <row r="1564" spans="2:4">
      <c r="B1564" s="201" t="s">
        <v>3216</v>
      </c>
      <c r="C1564" s="133">
        <v>3809298</v>
      </c>
      <c r="D1564" s="133">
        <v>0</v>
      </c>
    </row>
    <row r="1565" spans="2:4">
      <c r="B1565" s="200" t="s">
        <v>3217</v>
      </c>
      <c r="C1565" s="133">
        <v>3809298</v>
      </c>
      <c r="D1565" s="133">
        <v>0</v>
      </c>
    </row>
    <row r="1566" spans="2:4">
      <c r="B1566" s="201" t="s">
        <v>2196</v>
      </c>
      <c r="C1566" s="133">
        <v>4802120</v>
      </c>
      <c r="D1566" s="133">
        <v>0</v>
      </c>
    </row>
    <row r="1567" spans="2:4">
      <c r="B1567" s="200" t="s">
        <v>2197</v>
      </c>
      <c r="C1567" s="133">
        <v>4802120</v>
      </c>
      <c r="D1567" s="133">
        <v>0</v>
      </c>
    </row>
    <row r="1568" spans="2:4">
      <c r="B1568" s="201" t="s">
        <v>3218</v>
      </c>
      <c r="C1568" s="133">
        <v>3809297</v>
      </c>
      <c r="D1568" s="133">
        <v>0</v>
      </c>
    </row>
    <row r="1569" spans="2:4">
      <c r="B1569" s="200" t="s">
        <v>3219</v>
      </c>
      <c r="C1569" s="133">
        <v>3809297</v>
      </c>
      <c r="D1569" s="133">
        <v>0</v>
      </c>
    </row>
    <row r="1570" spans="2:4">
      <c r="B1570" s="201" t="s">
        <v>2198</v>
      </c>
      <c r="C1570" s="133">
        <v>6779437</v>
      </c>
      <c r="D1570" s="133">
        <v>0</v>
      </c>
    </row>
    <row r="1571" spans="2:4">
      <c r="B1571" s="200" t="s">
        <v>2199</v>
      </c>
      <c r="C1571" s="133">
        <v>6779437</v>
      </c>
      <c r="D1571" s="133">
        <v>0</v>
      </c>
    </row>
    <row r="1572" spans="2:4">
      <c r="B1572" s="201" t="s">
        <v>2200</v>
      </c>
      <c r="C1572" s="133">
        <v>11289410</v>
      </c>
      <c r="D1572" s="133">
        <v>0</v>
      </c>
    </row>
    <row r="1573" spans="2:4">
      <c r="B1573" s="200" t="s">
        <v>2201</v>
      </c>
      <c r="C1573" s="133">
        <v>11289410</v>
      </c>
      <c r="D1573" s="133">
        <v>0</v>
      </c>
    </row>
    <row r="1574" spans="2:4">
      <c r="B1574" s="201" t="s">
        <v>2202</v>
      </c>
      <c r="C1574" s="133">
        <v>4802120</v>
      </c>
      <c r="D1574" s="133">
        <v>0</v>
      </c>
    </row>
    <row r="1575" spans="2:4">
      <c r="B1575" s="200" t="s">
        <v>2203</v>
      </c>
      <c r="C1575" s="133">
        <v>4802120</v>
      </c>
      <c r="D1575" s="133">
        <v>0</v>
      </c>
    </row>
    <row r="1576" spans="2:4">
      <c r="B1576" s="201" t="s">
        <v>2648</v>
      </c>
      <c r="C1576" s="133">
        <v>35629602</v>
      </c>
      <c r="D1576" s="133">
        <v>14602165.76</v>
      </c>
    </row>
    <row r="1577" spans="2:4">
      <c r="B1577" s="200" t="s">
        <v>2649</v>
      </c>
      <c r="C1577" s="133">
        <v>35629602</v>
      </c>
      <c r="D1577" s="133">
        <v>14602165.76</v>
      </c>
    </row>
    <row r="1578" spans="2:4">
      <c r="B1578" s="201" t="s">
        <v>2204</v>
      </c>
      <c r="C1578" s="133">
        <v>6779437</v>
      </c>
      <c r="D1578" s="133">
        <v>0</v>
      </c>
    </row>
    <row r="1579" spans="2:4">
      <c r="B1579" s="200" t="s">
        <v>2205</v>
      </c>
      <c r="C1579" s="133">
        <v>6779437</v>
      </c>
      <c r="D1579" s="133">
        <v>0</v>
      </c>
    </row>
    <row r="1580" spans="2:4">
      <c r="B1580" s="201" t="s">
        <v>2206</v>
      </c>
      <c r="C1580" s="133">
        <v>6779437</v>
      </c>
      <c r="D1580" s="133">
        <v>0</v>
      </c>
    </row>
    <row r="1581" spans="2:4">
      <c r="B1581" s="200" t="s">
        <v>2207</v>
      </c>
      <c r="C1581" s="133">
        <v>6779437</v>
      </c>
      <c r="D1581" s="133">
        <v>0</v>
      </c>
    </row>
    <row r="1582" spans="2:4">
      <c r="B1582" s="201" t="s">
        <v>3220</v>
      </c>
      <c r="C1582" s="133">
        <v>2216381</v>
      </c>
      <c r="D1582" s="133">
        <v>0</v>
      </c>
    </row>
    <row r="1583" spans="2:4">
      <c r="B1583" s="200" t="s">
        <v>3221</v>
      </c>
      <c r="C1583" s="133">
        <v>2216381</v>
      </c>
      <c r="D1583" s="133">
        <v>0</v>
      </c>
    </row>
    <row r="1584" spans="2:4">
      <c r="B1584" s="201" t="s">
        <v>3222</v>
      </c>
      <c r="C1584" s="133">
        <v>2068370</v>
      </c>
      <c r="D1584" s="133">
        <v>0</v>
      </c>
    </row>
    <row r="1585" spans="2:4">
      <c r="B1585" s="200" t="s">
        <v>3223</v>
      </c>
      <c r="C1585" s="133">
        <v>2068370</v>
      </c>
      <c r="D1585" s="133">
        <v>0</v>
      </c>
    </row>
    <row r="1586" spans="2:4">
      <c r="B1586" s="201" t="s">
        <v>3224</v>
      </c>
      <c r="C1586" s="133">
        <v>4366049</v>
      </c>
      <c r="D1586" s="133">
        <v>0</v>
      </c>
    </row>
    <row r="1587" spans="2:4">
      <c r="B1587" s="200" t="s">
        <v>3225</v>
      </c>
      <c r="C1587" s="133">
        <v>4366049</v>
      </c>
      <c r="D1587" s="133">
        <v>0</v>
      </c>
    </row>
    <row r="1588" spans="2:4">
      <c r="B1588" s="201" t="s">
        <v>1088</v>
      </c>
      <c r="C1588" s="133">
        <v>84991579</v>
      </c>
      <c r="D1588" s="133">
        <v>74088754.430000007</v>
      </c>
    </row>
    <row r="1589" spans="2:4">
      <c r="B1589" s="200" t="s">
        <v>1089</v>
      </c>
      <c r="C1589" s="133">
        <v>84991579</v>
      </c>
      <c r="D1589" s="133">
        <v>74088754.430000007</v>
      </c>
    </row>
    <row r="1590" spans="2:4">
      <c r="B1590" s="201" t="s">
        <v>2650</v>
      </c>
      <c r="C1590" s="133">
        <v>43272105</v>
      </c>
      <c r="D1590" s="133">
        <v>19216082</v>
      </c>
    </row>
    <row r="1591" spans="2:4">
      <c r="B1591" s="200" t="s">
        <v>2651</v>
      </c>
      <c r="C1591" s="133">
        <v>43272105</v>
      </c>
      <c r="D1591" s="133">
        <v>19216082</v>
      </c>
    </row>
    <row r="1592" spans="2:4">
      <c r="B1592" s="202" t="s">
        <v>283</v>
      </c>
      <c r="C1592" s="135">
        <v>20543149</v>
      </c>
      <c r="D1592" s="135">
        <v>125785887.90000001</v>
      </c>
    </row>
    <row r="1593" spans="2:4">
      <c r="B1593" s="201" t="s">
        <v>418</v>
      </c>
      <c r="C1593" s="133">
        <v>0</v>
      </c>
      <c r="D1593" s="133">
        <v>112080991</v>
      </c>
    </row>
    <row r="1594" spans="2:4">
      <c r="B1594" s="200" t="s">
        <v>757</v>
      </c>
      <c r="C1594" s="133">
        <v>0</v>
      </c>
      <c r="D1594" s="133">
        <v>112080991</v>
      </c>
    </row>
    <row r="1595" spans="2:4">
      <c r="B1595" s="201" t="s">
        <v>3493</v>
      </c>
      <c r="C1595" s="133">
        <v>0</v>
      </c>
      <c r="D1595" s="133">
        <v>1795563.8900000001</v>
      </c>
    </row>
    <row r="1596" spans="2:4">
      <c r="B1596" s="200" t="s">
        <v>3494</v>
      </c>
      <c r="C1596" s="133">
        <v>0</v>
      </c>
      <c r="D1596" s="133">
        <v>1795563.8900000001</v>
      </c>
    </row>
    <row r="1597" spans="2:4">
      <c r="B1597" s="201" t="s">
        <v>3226</v>
      </c>
      <c r="C1597" s="133">
        <v>225317</v>
      </c>
      <c r="D1597" s="133">
        <v>0</v>
      </c>
    </row>
    <row r="1598" spans="2:4">
      <c r="B1598" s="200" t="s">
        <v>2547</v>
      </c>
      <c r="C1598" s="133">
        <v>225317</v>
      </c>
      <c r="D1598" s="133">
        <v>0</v>
      </c>
    </row>
    <row r="1599" spans="2:4">
      <c r="B1599" s="201" t="s">
        <v>3227</v>
      </c>
      <c r="C1599" s="133">
        <v>20317832</v>
      </c>
      <c r="D1599" s="133">
        <v>11909333.01</v>
      </c>
    </row>
    <row r="1600" spans="2:4">
      <c r="B1600" s="200" t="s">
        <v>2548</v>
      </c>
      <c r="C1600" s="133">
        <v>20317832</v>
      </c>
      <c r="D1600" s="133">
        <v>11909333.01</v>
      </c>
    </row>
    <row r="1601" spans="2:4">
      <c r="B1601" s="201" t="s">
        <v>3576</v>
      </c>
      <c r="C1601" s="133">
        <v>0</v>
      </c>
      <c r="D1601" s="133">
        <v>0</v>
      </c>
    </row>
    <row r="1602" spans="2:4">
      <c r="B1602" s="200" t="s">
        <v>3575</v>
      </c>
      <c r="C1602" s="133">
        <v>0</v>
      </c>
      <c r="D1602" s="133">
        <v>0</v>
      </c>
    </row>
    <row r="1603" spans="2:4">
      <c r="B1603" s="202" t="s">
        <v>298</v>
      </c>
      <c r="C1603" s="135">
        <v>423929807</v>
      </c>
      <c r="D1603" s="135">
        <v>423929806.14999998</v>
      </c>
    </row>
    <row r="1604" spans="2:4">
      <c r="B1604" s="201" t="s">
        <v>418</v>
      </c>
      <c r="C1604" s="133">
        <v>423929807</v>
      </c>
      <c r="D1604" s="133">
        <v>423929806.14999998</v>
      </c>
    </row>
    <row r="1605" spans="2:4">
      <c r="B1605" s="200" t="s">
        <v>757</v>
      </c>
      <c r="C1605" s="133">
        <v>423929807</v>
      </c>
      <c r="D1605" s="133">
        <v>423929806.14999998</v>
      </c>
    </row>
    <row r="1606" spans="2:4">
      <c r="B1606" s="203" t="s">
        <v>422</v>
      </c>
      <c r="C1606" s="133">
        <v>3593877316</v>
      </c>
      <c r="D1606" s="133">
        <v>2021156671.1700001</v>
      </c>
    </row>
    <row r="1607" spans="2:4">
      <c r="B1607" s="202" t="s">
        <v>281</v>
      </c>
      <c r="C1607" s="135">
        <v>1929628337</v>
      </c>
      <c r="D1607" s="135">
        <v>1148875226.3600001</v>
      </c>
    </row>
    <row r="1608" spans="2:4">
      <c r="B1608" s="201" t="s">
        <v>2807</v>
      </c>
      <c r="C1608" s="133">
        <v>4628889</v>
      </c>
      <c r="D1608" s="133">
        <v>876300.54</v>
      </c>
    </row>
    <row r="1609" spans="2:4">
      <c r="B1609" s="200" t="s">
        <v>1288</v>
      </c>
      <c r="C1609" s="133">
        <v>4628889</v>
      </c>
      <c r="D1609" s="133">
        <v>876300.54</v>
      </c>
    </row>
    <row r="1610" spans="2:4">
      <c r="B1610" s="201" t="s">
        <v>1289</v>
      </c>
      <c r="C1610" s="133">
        <v>6606206</v>
      </c>
      <c r="D1610" s="133">
        <v>1467636.88</v>
      </c>
    </row>
    <row r="1611" spans="2:4">
      <c r="B1611" s="200" t="s">
        <v>1290</v>
      </c>
      <c r="C1611" s="133">
        <v>6606206</v>
      </c>
      <c r="D1611" s="133">
        <v>1467636.88</v>
      </c>
    </row>
    <row r="1612" spans="2:4">
      <c r="B1612" s="201" t="s">
        <v>2808</v>
      </c>
      <c r="C1612" s="133">
        <v>12403731</v>
      </c>
      <c r="D1612" s="133">
        <v>0</v>
      </c>
    </row>
    <row r="1613" spans="2:4">
      <c r="B1613" s="200" t="s">
        <v>1291</v>
      </c>
      <c r="C1613" s="133">
        <v>12403731</v>
      </c>
      <c r="D1613" s="133">
        <v>0</v>
      </c>
    </row>
    <row r="1614" spans="2:4">
      <c r="B1614" s="201" t="s">
        <v>424</v>
      </c>
      <c r="C1614" s="133">
        <v>900000000</v>
      </c>
      <c r="D1614" s="133">
        <v>82574448.299999997</v>
      </c>
    </row>
    <row r="1615" spans="2:4">
      <c r="B1615" s="200" t="s">
        <v>763</v>
      </c>
      <c r="C1615" s="133">
        <v>900000000</v>
      </c>
      <c r="D1615" s="133">
        <v>82574448.299999997</v>
      </c>
    </row>
    <row r="1616" spans="2:4">
      <c r="B1616" s="201" t="s">
        <v>2809</v>
      </c>
      <c r="C1616" s="133">
        <v>18000000</v>
      </c>
      <c r="D1616" s="133">
        <v>30333879.91</v>
      </c>
    </row>
    <row r="1617" spans="2:4">
      <c r="B1617" s="200" t="s">
        <v>1032</v>
      </c>
      <c r="C1617" s="133">
        <v>18000000</v>
      </c>
      <c r="D1617" s="133">
        <v>30333879.91</v>
      </c>
    </row>
    <row r="1618" spans="2:4">
      <c r="B1618" s="201" t="s">
        <v>2810</v>
      </c>
      <c r="C1618" s="133">
        <v>4628889</v>
      </c>
      <c r="D1618" s="133">
        <v>0</v>
      </c>
    </row>
    <row r="1619" spans="2:4">
      <c r="B1619" s="200" t="s">
        <v>1292</v>
      </c>
      <c r="C1619" s="133">
        <v>4628889</v>
      </c>
      <c r="D1619" s="133">
        <v>0</v>
      </c>
    </row>
    <row r="1620" spans="2:4">
      <c r="B1620" s="201" t="s">
        <v>425</v>
      </c>
      <c r="C1620" s="133">
        <v>7085308</v>
      </c>
      <c r="D1620" s="133">
        <v>0</v>
      </c>
    </row>
    <row r="1621" spans="2:4">
      <c r="B1621" s="200" t="s">
        <v>764</v>
      </c>
      <c r="C1621" s="133">
        <v>7085308</v>
      </c>
      <c r="D1621" s="133">
        <v>0</v>
      </c>
    </row>
    <row r="1622" spans="2:4">
      <c r="B1622" s="201" t="s">
        <v>1293</v>
      </c>
      <c r="C1622" s="133">
        <v>6606206</v>
      </c>
      <c r="D1622" s="133">
        <v>0</v>
      </c>
    </row>
    <row r="1623" spans="2:4">
      <c r="B1623" s="200" t="s">
        <v>1294</v>
      </c>
      <c r="C1623" s="133">
        <v>6606206</v>
      </c>
      <c r="D1623" s="133">
        <v>0</v>
      </c>
    </row>
    <row r="1624" spans="2:4">
      <c r="B1624" s="201" t="s">
        <v>1295</v>
      </c>
      <c r="C1624" s="133">
        <v>4628889</v>
      </c>
      <c r="D1624" s="133">
        <v>0</v>
      </c>
    </row>
    <row r="1625" spans="2:4">
      <c r="B1625" s="200" t="s">
        <v>1296</v>
      </c>
      <c r="C1625" s="133">
        <v>4628889</v>
      </c>
      <c r="D1625" s="133">
        <v>0</v>
      </c>
    </row>
    <row r="1626" spans="2:4">
      <c r="B1626" s="201" t="s">
        <v>1297</v>
      </c>
      <c r="C1626" s="133">
        <v>4628889</v>
      </c>
      <c r="D1626" s="133">
        <v>0</v>
      </c>
    </row>
    <row r="1627" spans="2:4">
      <c r="B1627" s="200" t="s">
        <v>1298</v>
      </c>
      <c r="C1627" s="133">
        <v>4628889</v>
      </c>
      <c r="D1627" s="133">
        <v>0</v>
      </c>
    </row>
    <row r="1628" spans="2:4">
      <c r="B1628" s="201" t="s">
        <v>1299</v>
      </c>
      <c r="C1628" s="133">
        <v>11116179</v>
      </c>
      <c r="D1628" s="133">
        <v>0</v>
      </c>
    </row>
    <row r="1629" spans="2:4">
      <c r="B1629" s="200" t="s">
        <v>1300</v>
      </c>
      <c r="C1629" s="133">
        <v>11116179</v>
      </c>
      <c r="D1629" s="133">
        <v>0</v>
      </c>
    </row>
    <row r="1630" spans="2:4">
      <c r="B1630" s="201" t="s">
        <v>1062</v>
      </c>
      <c r="C1630" s="133">
        <v>11969498</v>
      </c>
      <c r="D1630" s="133">
        <v>0</v>
      </c>
    </row>
    <row r="1631" spans="2:4">
      <c r="B1631" s="200" t="s">
        <v>1063</v>
      </c>
      <c r="C1631" s="133">
        <v>11969498</v>
      </c>
      <c r="D1631" s="133">
        <v>0</v>
      </c>
    </row>
    <row r="1632" spans="2:4">
      <c r="B1632" s="201" t="s">
        <v>4135</v>
      </c>
      <c r="C1632" s="133">
        <v>0</v>
      </c>
      <c r="D1632" s="133">
        <v>11930657.4</v>
      </c>
    </row>
    <row r="1633" spans="2:4">
      <c r="B1633" s="200" t="s">
        <v>4134</v>
      </c>
      <c r="C1633" s="133">
        <v>0</v>
      </c>
      <c r="D1633" s="133">
        <v>11930657.4</v>
      </c>
    </row>
    <row r="1634" spans="2:4">
      <c r="B1634" s="201" t="s">
        <v>2811</v>
      </c>
      <c r="C1634" s="133">
        <v>70119667</v>
      </c>
      <c r="D1634" s="133">
        <v>47813587.109999999</v>
      </c>
    </row>
    <row r="1635" spans="2:4">
      <c r="B1635" s="200" t="s">
        <v>2652</v>
      </c>
      <c r="C1635" s="133">
        <v>70119667</v>
      </c>
      <c r="D1635" s="133">
        <v>47813587.109999999</v>
      </c>
    </row>
    <row r="1636" spans="2:4">
      <c r="B1636" s="201" t="s">
        <v>3495</v>
      </c>
      <c r="C1636" s="133">
        <v>0</v>
      </c>
      <c r="D1636" s="133">
        <v>29920930.379999999</v>
      </c>
    </row>
    <row r="1637" spans="2:4">
      <c r="B1637" s="200" t="s">
        <v>3496</v>
      </c>
      <c r="C1637" s="133">
        <v>0</v>
      </c>
      <c r="D1637" s="133">
        <v>29920930.379999999</v>
      </c>
    </row>
    <row r="1638" spans="2:4">
      <c r="B1638" s="201" t="s">
        <v>426</v>
      </c>
      <c r="C1638" s="133">
        <v>7039971</v>
      </c>
      <c r="D1638" s="133">
        <v>0</v>
      </c>
    </row>
    <row r="1639" spans="2:4">
      <c r="B1639" s="200" t="s">
        <v>765</v>
      </c>
      <c r="C1639" s="133">
        <v>7039971</v>
      </c>
      <c r="D1639" s="133">
        <v>0</v>
      </c>
    </row>
    <row r="1640" spans="2:4">
      <c r="B1640" s="201" t="s">
        <v>3649</v>
      </c>
      <c r="C1640" s="133">
        <v>0</v>
      </c>
      <c r="D1640" s="133">
        <v>3040572.18</v>
      </c>
    </row>
    <row r="1641" spans="2:4">
      <c r="B1641" s="200" t="s">
        <v>3648</v>
      </c>
      <c r="C1641" s="133">
        <v>0</v>
      </c>
      <c r="D1641" s="133">
        <v>3040572.18</v>
      </c>
    </row>
    <row r="1642" spans="2:4">
      <c r="B1642" s="201" t="s">
        <v>427</v>
      </c>
      <c r="C1642" s="133">
        <v>524841948</v>
      </c>
      <c r="D1642" s="133">
        <v>437637894.48000002</v>
      </c>
    </row>
    <row r="1643" spans="2:4">
      <c r="B1643" s="200" t="s">
        <v>766</v>
      </c>
      <c r="C1643" s="133">
        <v>524841948</v>
      </c>
      <c r="D1643" s="133">
        <v>437637894.48000002</v>
      </c>
    </row>
    <row r="1644" spans="2:4">
      <c r="B1644" s="201" t="s">
        <v>4133</v>
      </c>
      <c r="C1644" s="133">
        <v>0</v>
      </c>
      <c r="D1644" s="133">
        <v>142541216.96000001</v>
      </c>
    </row>
    <row r="1645" spans="2:4">
      <c r="B1645" s="200" t="s">
        <v>4132</v>
      </c>
      <c r="C1645" s="133">
        <v>0</v>
      </c>
      <c r="D1645" s="133">
        <v>142541216.96000001</v>
      </c>
    </row>
    <row r="1646" spans="2:4">
      <c r="B1646" s="201" t="s">
        <v>2208</v>
      </c>
      <c r="C1646" s="133">
        <v>4802120</v>
      </c>
      <c r="D1646" s="133">
        <v>1214530.03</v>
      </c>
    </row>
    <row r="1647" spans="2:4">
      <c r="B1647" s="200" t="s">
        <v>2209</v>
      </c>
      <c r="C1647" s="133">
        <v>4802120</v>
      </c>
      <c r="D1647" s="133">
        <v>1214530.03</v>
      </c>
    </row>
    <row r="1648" spans="2:4">
      <c r="B1648" s="201" t="s">
        <v>2210</v>
      </c>
      <c r="C1648" s="133">
        <v>11289410</v>
      </c>
      <c r="D1648" s="133">
        <v>2685181.52</v>
      </c>
    </row>
    <row r="1649" spans="2:4">
      <c r="B1649" s="200" t="s">
        <v>2211</v>
      </c>
      <c r="C1649" s="133">
        <v>11289410</v>
      </c>
      <c r="D1649" s="133">
        <v>2685181.52</v>
      </c>
    </row>
    <row r="1650" spans="2:4">
      <c r="B1650" s="201" t="s">
        <v>2212</v>
      </c>
      <c r="C1650" s="133">
        <v>6779437</v>
      </c>
      <c r="D1650" s="133">
        <v>1711655.57</v>
      </c>
    </row>
    <row r="1651" spans="2:4">
      <c r="B1651" s="200" t="s">
        <v>2213</v>
      </c>
      <c r="C1651" s="133">
        <v>6779437</v>
      </c>
      <c r="D1651" s="133">
        <v>1711655.57</v>
      </c>
    </row>
    <row r="1652" spans="2:4">
      <c r="B1652" s="201" t="s">
        <v>2214</v>
      </c>
      <c r="C1652" s="133">
        <v>6779437</v>
      </c>
      <c r="D1652" s="133">
        <v>1711655.57</v>
      </c>
    </row>
    <row r="1653" spans="2:4">
      <c r="B1653" s="200" t="s">
        <v>2215</v>
      </c>
      <c r="C1653" s="133">
        <v>6779437</v>
      </c>
      <c r="D1653" s="133">
        <v>1711655.57</v>
      </c>
    </row>
    <row r="1654" spans="2:4">
      <c r="B1654" s="201" t="s">
        <v>2812</v>
      </c>
      <c r="C1654" s="133">
        <v>4802120</v>
      </c>
      <c r="D1654" s="133">
        <v>1214530.02</v>
      </c>
    </row>
    <row r="1655" spans="2:4">
      <c r="B1655" s="200" t="s">
        <v>2216</v>
      </c>
      <c r="C1655" s="133">
        <v>4802120</v>
      </c>
      <c r="D1655" s="133">
        <v>1214530.02</v>
      </c>
    </row>
    <row r="1656" spans="2:4">
      <c r="B1656" s="201" t="s">
        <v>3497</v>
      </c>
      <c r="C1656" s="133">
        <v>0</v>
      </c>
      <c r="D1656" s="133">
        <v>4041338.2800000003</v>
      </c>
    </row>
    <row r="1657" spans="2:4">
      <c r="B1657" s="200" t="s">
        <v>3498</v>
      </c>
      <c r="C1657" s="133">
        <v>0</v>
      </c>
      <c r="D1657" s="133">
        <v>4041338.2800000003</v>
      </c>
    </row>
    <row r="1658" spans="2:4">
      <c r="B1658" s="201" t="s">
        <v>2217</v>
      </c>
      <c r="C1658" s="133">
        <v>4802120</v>
      </c>
      <c r="D1658" s="133">
        <v>1214530.02</v>
      </c>
    </row>
    <row r="1659" spans="2:4">
      <c r="B1659" s="200" t="s">
        <v>2218</v>
      </c>
      <c r="C1659" s="133">
        <v>4802120</v>
      </c>
      <c r="D1659" s="133">
        <v>1214530.02</v>
      </c>
    </row>
    <row r="1660" spans="2:4">
      <c r="B1660" s="201" t="s">
        <v>2219</v>
      </c>
      <c r="C1660" s="133">
        <v>6779437</v>
      </c>
      <c r="D1660" s="133">
        <v>1564202.39</v>
      </c>
    </row>
    <row r="1661" spans="2:4">
      <c r="B1661" s="200" t="s">
        <v>2220</v>
      </c>
      <c r="C1661" s="133">
        <v>6779437</v>
      </c>
      <c r="D1661" s="133">
        <v>1564202.39</v>
      </c>
    </row>
    <row r="1662" spans="2:4">
      <c r="B1662" s="201" t="s">
        <v>2221</v>
      </c>
      <c r="C1662" s="133">
        <v>11289410</v>
      </c>
      <c r="D1662" s="133">
        <v>2457296.0099999998</v>
      </c>
    </row>
    <row r="1663" spans="2:4">
      <c r="B1663" s="200" t="s">
        <v>2222</v>
      </c>
      <c r="C1663" s="133">
        <v>11289410</v>
      </c>
      <c r="D1663" s="133">
        <v>2457296.0099999998</v>
      </c>
    </row>
    <row r="1664" spans="2:4">
      <c r="B1664" s="201" t="s">
        <v>2223</v>
      </c>
      <c r="C1664" s="133">
        <v>6779437</v>
      </c>
      <c r="D1664" s="133">
        <v>1564202.38</v>
      </c>
    </row>
    <row r="1665" spans="2:4">
      <c r="B1665" s="200" t="s">
        <v>2224</v>
      </c>
      <c r="C1665" s="133">
        <v>6779437</v>
      </c>
      <c r="D1665" s="133">
        <v>1564202.38</v>
      </c>
    </row>
    <row r="1666" spans="2:4">
      <c r="B1666" s="201" t="s">
        <v>2225</v>
      </c>
      <c r="C1666" s="133">
        <v>4802120</v>
      </c>
      <c r="D1666" s="133">
        <v>1083058.83</v>
      </c>
    </row>
    <row r="1667" spans="2:4">
      <c r="B1667" s="200" t="s">
        <v>2226</v>
      </c>
      <c r="C1667" s="133">
        <v>4802120</v>
      </c>
      <c r="D1667" s="133">
        <v>1083058.83</v>
      </c>
    </row>
    <row r="1668" spans="2:4">
      <c r="B1668" s="201" t="s">
        <v>2227</v>
      </c>
      <c r="C1668" s="133">
        <v>4802120</v>
      </c>
      <c r="D1668" s="133">
        <v>1083058.83</v>
      </c>
    </row>
    <row r="1669" spans="2:4">
      <c r="B1669" s="200" t="s">
        <v>2228</v>
      </c>
      <c r="C1669" s="133">
        <v>4802120</v>
      </c>
      <c r="D1669" s="133">
        <v>1083058.83</v>
      </c>
    </row>
    <row r="1670" spans="2:4">
      <c r="B1670" s="201" t="s">
        <v>2229</v>
      </c>
      <c r="C1670" s="133">
        <v>6779437</v>
      </c>
      <c r="D1670" s="133">
        <v>1525370.51</v>
      </c>
    </row>
    <row r="1671" spans="2:4">
      <c r="B1671" s="200" t="s">
        <v>2230</v>
      </c>
      <c r="C1671" s="133">
        <v>6779437</v>
      </c>
      <c r="D1671" s="133">
        <v>1525370.51</v>
      </c>
    </row>
    <row r="1672" spans="2:4">
      <c r="B1672" s="201" t="s">
        <v>2231</v>
      </c>
      <c r="C1672" s="133">
        <v>6779437</v>
      </c>
      <c r="D1672" s="133">
        <v>1525370.52</v>
      </c>
    </row>
    <row r="1673" spans="2:4">
      <c r="B1673" s="200" t="s">
        <v>2232</v>
      </c>
      <c r="C1673" s="133">
        <v>6779437</v>
      </c>
      <c r="D1673" s="133">
        <v>1525370.52</v>
      </c>
    </row>
    <row r="1674" spans="2:4">
      <c r="B1674" s="201" t="s">
        <v>2233</v>
      </c>
      <c r="C1674" s="133">
        <v>4802120</v>
      </c>
      <c r="D1674" s="133">
        <v>1080476.8500000001</v>
      </c>
    </row>
    <row r="1675" spans="2:4">
      <c r="B1675" s="200" t="s">
        <v>2234</v>
      </c>
      <c r="C1675" s="133">
        <v>4802120</v>
      </c>
      <c r="D1675" s="133">
        <v>1080476.8500000001</v>
      </c>
    </row>
    <row r="1676" spans="2:4">
      <c r="B1676" s="201" t="s">
        <v>2813</v>
      </c>
      <c r="C1676" s="133">
        <v>11289410</v>
      </c>
      <c r="D1676" s="133">
        <v>2540116.08</v>
      </c>
    </row>
    <row r="1677" spans="2:4">
      <c r="B1677" s="200" t="s">
        <v>2235</v>
      </c>
      <c r="C1677" s="133">
        <v>11289410</v>
      </c>
      <c r="D1677" s="133">
        <v>2540116.08</v>
      </c>
    </row>
    <row r="1678" spans="2:4">
      <c r="B1678" s="201" t="s">
        <v>4131</v>
      </c>
      <c r="C1678" s="133">
        <v>0</v>
      </c>
      <c r="D1678" s="133">
        <v>0</v>
      </c>
    </row>
    <row r="1679" spans="2:4">
      <c r="B1679" s="200" t="s">
        <v>4130</v>
      </c>
      <c r="C1679" s="133">
        <v>0</v>
      </c>
      <c r="D1679" s="133">
        <v>0</v>
      </c>
    </row>
    <row r="1680" spans="2:4">
      <c r="B1680" s="201" t="s">
        <v>2236</v>
      </c>
      <c r="C1680" s="133">
        <v>6779437</v>
      </c>
      <c r="D1680" s="133">
        <v>1525370.52</v>
      </c>
    </row>
    <row r="1681" spans="2:4">
      <c r="B1681" s="200" t="s">
        <v>2237</v>
      </c>
      <c r="C1681" s="133">
        <v>6779437</v>
      </c>
      <c r="D1681" s="133">
        <v>1525370.52</v>
      </c>
    </row>
    <row r="1682" spans="2:4">
      <c r="B1682" s="201" t="s">
        <v>2814</v>
      </c>
      <c r="C1682" s="133">
        <v>6779437</v>
      </c>
      <c r="D1682" s="133">
        <v>1564303.51</v>
      </c>
    </row>
    <row r="1683" spans="2:4">
      <c r="B1683" s="200" t="s">
        <v>2238</v>
      </c>
      <c r="C1683" s="133">
        <v>6779437</v>
      </c>
      <c r="D1683" s="133">
        <v>1564303.51</v>
      </c>
    </row>
    <row r="1684" spans="2:4">
      <c r="B1684" s="201" t="s">
        <v>428</v>
      </c>
      <c r="C1684" s="133">
        <v>9569688</v>
      </c>
      <c r="D1684" s="133">
        <v>14202775.830000002</v>
      </c>
    </row>
    <row r="1685" spans="2:4">
      <c r="B1685" s="200" t="s">
        <v>767</v>
      </c>
      <c r="C1685" s="133">
        <v>9569688</v>
      </c>
      <c r="D1685" s="133">
        <v>14202775.830000002</v>
      </c>
    </row>
    <row r="1686" spans="2:4">
      <c r="B1686" s="201" t="s">
        <v>2239</v>
      </c>
      <c r="C1686" s="133">
        <v>6779437</v>
      </c>
      <c r="D1686" s="133">
        <v>1564303.51</v>
      </c>
    </row>
    <row r="1687" spans="2:4">
      <c r="B1687" s="200" t="s">
        <v>2240</v>
      </c>
      <c r="C1687" s="133">
        <v>6779437</v>
      </c>
      <c r="D1687" s="133">
        <v>1564303.51</v>
      </c>
    </row>
    <row r="1688" spans="2:4">
      <c r="B1688" s="201" t="s">
        <v>2241</v>
      </c>
      <c r="C1688" s="133">
        <v>6779437</v>
      </c>
      <c r="D1688" s="133">
        <v>1564303.51</v>
      </c>
    </row>
    <row r="1689" spans="2:4">
      <c r="B1689" s="200" t="s">
        <v>2242</v>
      </c>
      <c r="C1689" s="133">
        <v>6779437</v>
      </c>
      <c r="D1689" s="133">
        <v>1564303.51</v>
      </c>
    </row>
    <row r="1690" spans="2:4">
      <c r="B1690" s="201" t="s">
        <v>3228</v>
      </c>
      <c r="C1690" s="133">
        <v>0</v>
      </c>
      <c r="D1690" s="133">
        <v>0</v>
      </c>
    </row>
    <row r="1691" spans="2:4">
      <c r="B1691" s="200" t="s">
        <v>2583</v>
      </c>
      <c r="C1691" s="133">
        <v>0</v>
      </c>
      <c r="D1691" s="133">
        <v>0</v>
      </c>
    </row>
    <row r="1692" spans="2:4">
      <c r="B1692" s="201" t="s">
        <v>3905</v>
      </c>
      <c r="C1692" s="133">
        <v>0</v>
      </c>
      <c r="D1692" s="133">
        <v>0</v>
      </c>
    </row>
    <row r="1693" spans="2:4">
      <c r="B1693" s="200" t="s">
        <v>3904</v>
      </c>
      <c r="C1693" s="133">
        <v>0</v>
      </c>
      <c r="D1693" s="133">
        <v>0</v>
      </c>
    </row>
    <row r="1694" spans="2:4">
      <c r="B1694" s="201" t="s">
        <v>3903</v>
      </c>
      <c r="C1694" s="133">
        <v>0</v>
      </c>
      <c r="D1694" s="133">
        <v>0</v>
      </c>
    </row>
    <row r="1695" spans="2:4">
      <c r="B1695" s="200" t="s">
        <v>3902</v>
      </c>
      <c r="C1695" s="133">
        <v>0</v>
      </c>
      <c r="D1695" s="133">
        <v>0</v>
      </c>
    </row>
    <row r="1696" spans="2:4">
      <c r="B1696" s="201" t="s">
        <v>3901</v>
      </c>
      <c r="C1696" s="133">
        <v>0</v>
      </c>
      <c r="D1696" s="133">
        <v>0</v>
      </c>
    </row>
    <row r="1697" spans="2:4">
      <c r="B1697" s="200" t="s">
        <v>3900</v>
      </c>
      <c r="C1697" s="133">
        <v>0</v>
      </c>
      <c r="D1697" s="133">
        <v>0</v>
      </c>
    </row>
    <row r="1698" spans="2:4">
      <c r="B1698" s="201" t="s">
        <v>3899</v>
      </c>
      <c r="C1698" s="133">
        <v>0</v>
      </c>
      <c r="D1698" s="133">
        <v>0</v>
      </c>
    </row>
    <row r="1699" spans="2:4">
      <c r="B1699" s="200" t="s">
        <v>3898</v>
      </c>
      <c r="C1699" s="133">
        <v>0</v>
      </c>
      <c r="D1699" s="133">
        <v>0</v>
      </c>
    </row>
    <row r="1700" spans="2:4">
      <c r="B1700" s="201" t="s">
        <v>3897</v>
      </c>
      <c r="C1700" s="133">
        <v>0</v>
      </c>
      <c r="D1700" s="133">
        <v>0</v>
      </c>
    </row>
    <row r="1701" spans="2:4">
      <c r="B1701" s="200" t="s">
        <v>3896</v>
      </c>
      <c r="C1701" s="133">
        <v>0</v>
      </c>
      <c r="D1701" s="133">
        <v>0</v>
      </c>
    </row>
    <row r="1702" spans="2:4">
      <c r="B1702" s="201" t="s">
        <v>3895</v>
      </c>
      <c r="C1702" s="133">
        <v>0</v>
      </c>
      <c r="D1702" s="133">
        <v>0</v>
      </c>
    </row>
    <row r="1703" spans="2:4">
      <c r="B1703" s="200" t="s">
        <v>3894</v>
      </c>
      <c r="C1703" s="133">
        <v>0</v>
      </c>
      <c r="D1703" s="133">
        <v>0</v>
      </c>
    </row>
    <row r="1704" spans="2:4">
      <c r="B1704" s="201" t="s">
        <v>1090</v>
      </c>
      <c r="C1704" s="133">
        <v>26873283</v>
      </c>
      <c r="D1704" s="133">
        <v>0</v>
      </c>
    </row>
    <row r="1705" spans="2:4">
      <c r="B1705" s="200" t="s">
        <v>1091</v>
      </c>
      <c r="C1705" s="133">
        <v>26873283</v>
      </c>
      <c r="D1705" s="133">
        <v>0</v>
      </c>
    </row>
    <row r="1706" spans="2:4">
      <c r="B1706" s="201" t="s">
        <v>3893</v>
      </c>
      <c r="C1706" s="133">
        <v>0</v>
      </c>
      <c r="D1706" s="133">
        <v>0</v>
      </c>
    </row>
    <row r="1707" spans="2:4">
      <c r="B1707" s="200" t="s">
        <v>3892</v>
      </c>
      <c r="C1707" s="133">
        <v>0</v>
      </c>
      <c r="D1707" s="133">
        <v>0</v>
      </c>
    </row>
    <row r="1708" spans="2:4">
      <c r="B1708" s="201" t="s">
        <v>2653</v>
      </c>
      <c r="C1708" s="133">
        <v>121315508</v>
      </c>
      <c r="D1708" s="133">
        <v>80863516.310000002</v>
      </c>
    </row>
    <row r="1709" spans="2:4">
      <c r="B1709" s="200" t="s">
        <v>2654</v>
      </c>
      <c r="C1709" s="133">
        <v>121315508</v>
      </c>
      <c r="D1709" s="133">
        <v>80863516.310000002</v>
      </c>
    </row>
    <row r="1710" spans="2:4">
      <c r="B1710" s="201" t="s">
        <v>3891</v>
      </c>
      <c r="C1710" s="133">
        <v>0</v>
      </c>
      <c r="D1710" s="133">
        <v>0</v>
      </c>
    </row>
    <row r="1711" spans="2:4">
      <c r="B1711" s="200" t="s">
        <v>3890</v>
      </c>
      <c r="C1711" s="133">
        <v>0</v>
      </c>
      <c r="D1711" s="133">
        <v>0</v>
      </c>
    </row>
    <row r="1712" spans="2:4">
      <c r="B1712" s="201" t="s">
        <v>3889</v>
      </c>
      <c r="C1712" s="133">
        <v>0</v>
      </c>
      <c r="D1712" s="133">
        <v>0</v>
      </c>
    </row>
    <row r="1713" spans="2:4">
      <c r="B1713" s="200" t="s">
        <v>3888</v>
      </c>
      <c r="C1713" s="133">
        <v>0</v>
      </c>
      <c r="D1713" s="133">
        <v>0</v>
      </c>
    </row>
    <row r="1714" spans="2:4">
      <c r="B1714" s="201" t="s">
        <v>3887</v>
      </c>
      <c r="C1714" s="133">
        <v>0</v>
      </c>
      <c r="D1714" s="133">
        <v>0</v>
      </c>
    </row>
    <row r="1715" spans="2:4">
      <c r="B1715" s="200" t="s">
        <v>3886</v>
      </c>
      <c r="C1715" s="133">
        <v>0</v>
      </c>
      <c r="D1715" s="133">
        <v>0</v>
      </c>
    </row>
    <row r="1716" spans="2:4">
      <c r="B1716" s="201" t="s">
        <v>3885</v>
      </c>
      <c r="C1716" s="133">
        <v>0</v>
      </c>
      <c r="D1716" s="133">
        <v>0</v>
      </c>
    </row>
    <row r="1717" spans="2:4">
      <c r="B1717" s="200" t="s">
        <v>3884</v>
      </c>
      <c r="C1717" s="133">
        <v>0</v>
      </c>
      <c r="D1717" s="133">
        <v>0</v>
      </c>
    </row>
    <row r="1718" spans="2:4">
      <c r="B1718" s="201" t="s">
        <v>3883</v>
      </c>
      <c r="C1718" s="133">
        <v>0</v>
      </c>
      <c r="D1718" s="133">
        <v>0</v>
      </c>
    </row>
    <row r="1719" spans="2:4">
      <c r="B1719" s="200" t="s">
        <v>3882</v>
      </c>
      <c r="C1719" s="133">
        <v>0</v>
      </c>
      <c r="D1719" s="133">
        <v>0</v>
      </c>
    </row>
    <row r="1720" spans="2:4">
      <c r="B1720" s="201" t="s">
        <v>3881</v>
      </c>
      <c r="C1720" s="133">
        <v>0</v>
      </c>
      <c r="D1720" s="133">
        <v>0</v>
      </c>
    </row>
    <row r="1721" spans="2:4">
      <c r="B1721" s="200" t="s">
        <v>3880</v>
      </c>
      <c r="C1721" s="133">
        <v>0</v>
      </c>
      <c r="D1721" s="133">
        <v>0</v>
      </c>
    </row>
    <row r="1722" spans="2:4">
      <c r="B1722" s="201" t="s">
        <v>2995</v>
      </c>
      <c r="C1722" s="133">
        <v>19287044</v>
      </c>
      <c r="D1722" s="133">
        <v>0</v>
      </c>
    </row>
    <row r="1723" spans="2:4">
      <c r="B1723" s="200" t="s">
        <v>2996</v>
      </c>
      <c r="C1723" s="133">
        <v>19287044</v>
      </c>
      <c r="D1723" s="133">
        <v>0</v>
      </c>
    </row>
    <row r="1724" spans="2:4">
      <c r="B1724" s="201" t="s">
        <v>3879</v>
      </c>
      <c r="C1724" s="133">
        <v>0</v>
      </c>
      <c r="D1724" s="133">
        <v>0</v>
      </c>
    </row>
    <row r="1725" spans="2:4">
      <c r="B1725" s="200" t="s">
        <v>3878</v>
      </c>
      <c r="C1725" s="133">
        <v>0</v>
      </c>
      <c r="D1725" s="133">
        <v>0</v>
      </c>
    </row>
    <row r="1726" spans="2:4">
      <c r="B1726" s="201" t="s">
        <v>3434</v>
      </c>
      <c r="C1726" s="133">
        <v>0</v>
      </c>
      <c r="D1726" s="133">
        <v>231236955.62</v>
      </c>
    </row>
    <row r="1727" spans="2:4">
      <c r="B1727" s="200" t="s">
        <v>3435</v>
      </c>
      <c r="C1727" s="133">
        <v>0</v>
      </c>
      <c r="D1727" s="133">
        <v>231236955.62</v>
      </c>
    </row>
    <row r="1728" spans="2:4">
      <c r="B1728" s="201" t="s">
        <v>3877</v>
      </c>
      <c r="C1728" s="133">
        <v>0</v>
      </c>
      <c r="D1728" s="133">
        <v>0</v>
      </c>
    </row>
    <row r="1729" spans="2:4">
      <c r="B1729" s="200" t="s">
        <v>3876</v>
      </c>
      <c r="C1729" s="133">
        <v>0</v>
      </c>
      <c r="D1729" s="133">
        <v>0</v>
      </c>
    </row>
    <row r="1730" spans="2:4">
      <c r="B1730" s="201" t="s">
        <v>3875</v>
      </c>
      <c r="C1730" s="133">
        <v>0</v>
      </c>
      <c r="D1730" s="133">
        <v>0</v>
      </c>
    </row>
    <row r="1731" spans="2:4">
      <c r="B1731" s="200" t="s">
        <v>3874</v>
      </c>
      <c r="C1731" s="133">
        <v>0</v>
      </c>
      <c r="D1731" s="133">
        <v>0</v>
      </c>
    </row>
    <row r="1732" spans="2:4">
      <c r="B1732" s="201" t="s">
        <v>3873</v>
      </c>
      <c r="C1732" s="133">
        <v>0</v>
      </c>
      <c r="D1732" s="133">
        <v>0</v>
      </c>
    </row>
    <row r="1733" spans="2:4">
      <c r="B1733" s="200" t="s">
        <v>3872</v>
      </c>
      <c r="C1733" s="133">
        <v>0</v>
      </c>
      <c r="D1733" s="133">
        <v>0</v>
      </c>
    </row>
    <row r="1734" spans="2:4">
      <c r="B1734" s="201" t="s">
        <v>3871</v>
      </c>
      <c r="C1734" s="133">
        <v>0</v>
      </c>
      <c r="D1734" s="133">
        <v>0</v>
      </c>
    </row>
    <row r="1735" spans="2:4">
      <c r="B1735" s="200" t="s">
        <v>3870</v>
      </c>
      <c r="C1735" s="133">
        <v>0</v>
      </c>
      <c r="D1735" s="133">
        <v>0</v>
      </c>
    </row>
    <row r="1736" spans="2:4">
      <c r="B1736" s="201" t="s">
        <v>2997</v>
      </c>
      <c r="C1736" s="133">
        <v>9643523</v>
      </c>
      <c r="D1736" s="133">
        <v>0</v>
      </c>
    </row>
    <row r="1737" spans="2:4">
      <c r="B1737" s="200" t="s">
        <v>2998</v>
      </c>
      <c r="C1737" s="133">
        <v>9643523</v>
      </c>
      <c r="D1737" s="133">
        <v>0</v>
      </c>
    </row>
    <row r="1738" spans="2:4">
      <c r="B1738" s="201" t="s">
        <v>2655</v>
      </c>
      <c r="C1738" s="133">
        <v>18159701</v>
      </c>
      <c r="D1738" s="133">
        <v>0</v>
      </c>
    </row>
    <row r="1739" spans="2:4">
      <c r="B1739" s="200" t="s">
        <v>2656</v>
      </c>
      <c r="C1739" s="133">
        <v>18159701</v>
      </c>
      <c r="D1739" s="133">
        <v>0</v>
      </c>
    </row>
    <row r="1740" spans="2:4">
      <c r="B1740" s="202" t="s">
        <v>283</v>
      </c>
      <c r="C1740" s="135">
        <v>14045132</v>
      </c>
      <c r="D1740" s="135">
        <v>5613609.6600000001</v>
      </c>
    </row>
    <row r="1741" spans="2:4">
      <c r="B1741" s="201" t="s">
        <v>2815</v>
      </c>
      <c r="C1741" s="133">
        <v>14045132</v>
      </c>
      <c r="D1741" s="133">
        <v>5613609.6600000001</v>
      </c>
    </row>
    <row r="1742" spans="2:4">
      <c r="B1742" s="200" t="s">
        <v>1301</v>
      </c>
      <c r="C1742" s="133">
        <v>14045132</v>
      </c>
      <c r="D1742" s="133">
        <v>5613609.6600000001</v>
      </c>
    </row>
    <row r="1743" spans="2:4">
      <c r="B1743" s="202" t="s">
        <v>298</v>
      </c>
      <c r="C1743" s="135">
        <v>204203847</v>
      </c>
      <c r="D1743" s="135">
        <v>0</v>
      </c>
    </row>
    <row r="1744" spans="2:4">
      <c r="B1744" s="201" t="s">
        <v>3228</v>
      </c>
      <c r="C1744" s="133">
        <v>204203847</v>
      </c>
      <c r="D1744" s="133">
        <v>0</v>
      </c>
    </row>
    <row r="1745" spans="2:4">
      <c r="B1745" s="200" t="s">
        <v>2583</v>
      </c>
      <c r="C1745" s="133">
        <v>204203847</v>
      </c>
      <c r="D1745" s="133">
        <v>0</v>
      </c>
    </row>
    <row r="1746" spans="2:4">
      <c r="B1746" s="202" t="s">
        <v>284</v>
      </c>
      <c r="C1746" s="135">
        <v>1446000000</v>
      </c>
      <c r="D1746" s="135">
        <v>866667835.14999998</v>
      </c>
    </row>
    <row r="1747" spans="2:4">
      <c r="B1747" s="201" t="s">
        <v>423</v>
      </c>
      <c r="C1747" s="133">
        <v>1446000000</v>
      </c>
      <c r="D1747" s="133">
        <v>866667835.14999998</v>
      </c>
    </row>
    <row r="1748" spans="2:4">
      <c r="B1748" s="200" t="s">
        <v>762</v>
      </c>
      <c r="C1748" s="133">
        <v>1446000000</v>
      </c>
      <c r="D1748" s="133">
        <v>866667835.14999998</v>
      </c>
    </row>
    <row r="1749" spans="2:4">
      <c r="B1749" s="203" t="s">
        <v>429</v>
      </c>
      <c r="C1749" s="133">
        <v>211299189</v>
      </c>
      <c r="D1749" s="133">
        <v>882244483.03999972</v>
      </c>
    </row>
    <row r="1750" spans="2:4">
      <c r="B1750" s="202" t="s">
        <v>281</v>
      </c>
      <c r="C1750" s="135">
        <v>208491159</v>
      </c>
      <c r="D1750" s="135">
        <v>882244483.03999972</v>
      </c>
    </row>
    <row r="1751" spans="2:4">
      <c r="B1751" s="201" t="s">
        <v>4129</v>
      </c>
      <c r="C1751" s="133">
        <v>0</v>
      </c>
      <c r="D1751" s="133">
        <v>0</v>
      </c>
    </row>
    <row r="1752" spans="2:4">
      <c r="B1752" s="200" t="s">
        <v>4128</v>
      </c>
      <c r="C1752" s="133">
        <v>0</v>
      </c>
      <c r="D1752" s="133">
        <v>0</v>
      </c>
    </row>
    <row r="1753" spans="2:4">
      <c r="B1753" s="201" t="s">
        <v>430</v>
      </c>
      <c r="C1753" s="133">
        <v>2855017</v>
      </c>
      <c r="D1753" s="133">
        <v>0</v>
      </c>
    </row>
    <row r="1754" spans="2:4">
      <c r="B1754" s="200" t="s">
        <v>768</v>
      </c>
      <c r="C1754" s="133">
        <v>2855017</v>
      </c>
      <c r="D1754" s="133">
        <v>0</v>
      </c>
    </row>
    <row r="1755" spans="2:4">
      <c r="B1755" s="201" t="s">
        <v>3436</v>
      </c>
      <c r="C1755" s="133">
        <v>0</v>
      </c>
      <c r="D1755" s="133">
        <v>782084656.93999994</v>
      </c>
    </row>
    <row r="1756" spans="2:4">
      <c r="B1756" s="200" t="s">
        <v>3437</v>
      </c>
      <c r="C1756" s="133">
        <v>0</v>
      </c>
      <c r="D1756" s="133">
        <v>782084656.93999994</v>
      </c>
    </row>
    <row r="1757" spans="2:4">
      <c r="B1757" s="201" t="s">
        <v>1302</v>
      </c>
      <c r="C1757" s="133">
        <v>4628889</v>
      </c>
      <c r="D1757" s="133">
        <v>0</v>
      </c>
    </row>
    <row r="1758" spans="2:4">
      <c r="B1758" s="200" t="s">
        <v>1303</v>
      </c>
      <c r="C1758" s="133">
        <v>4628889</v>
      </c>
      <c r="D1758" s="133">
        <v>0</v>
      </c>
    </row>
    <row r="1759" spans="2:4">
      <c r="B1759" s="201" t="s">
        <v>1304</v>
      </c>
      <c r="C1759" s="133">
        <v>4628889</v>
      </c>
      <c r="D1759" s="133">
        <v>0</v>
      </c>
    </row>
    <row r="1760" spans="2:4">
      <c r="B1760" s="200" t="s">
        <v>1305</v>
      </c>
      <c r="C1760" s="133">
        <v>4628889</v>
      </c>
      <c r="D1760" s="133">
        <v>0</v>
      </c>
    </row>
    <row r="1761" spans="2:4">
      <c r="B1761" s="201" t="s">
        <v>1306</v>
      </c>
      <c r="C1761" s="133">
        <v>6606206</v>
      </c>
      <c r="D1761" s="133">
        <v>0</v>
      </c>
    </row>
    <row r="1762" spans="2:4">
      <c r="B1762" s="200" t="s">
        <v>1307</v>
      </c>
      <c r="C1762" s="133">
        <v>6606206</v>
      </c>
      <c r="D1762" s="133">
        <v>0</v>
      </c>
    </row>
    <row r="1763" spans="2:4">
      <c r="B1763" s="201" t="s">
        <v>431</v>
      </c>
      <c r="C1763" s="133">
        <v>1581666</v>
      </c>
      <c r="D1763" s="133">
        <v>1200000</v>
      </c>
    </row>
    <row r="1764" spans="2:4">
      <c r="B1764" s="200" t="s">
        <v>769</v>
      </c>
      <c r="C1764" s="133">
        <v>1581666</v>
      </c>
      <c r="D1764" s="133">
        <v>1200000</v>
      </c>
    </row>
    <row r="1765" spans="2:4">
      <c r="B1765" s="201" t="s">
        <v>432</v>
      </c>
      <c r="C1765" s="133">
        <v>2400000</v>
      </c>
      <c r="D1765" s="133">
        <v>15041578.41</v>
      </c>
    </row>
    <row r="1766" spans="2:4">
      <c r="B1766" s="200" t="s">
        <v>770</v>
      </c>
      <c r="C1766" s="133">
        <v>2400000</v>
      </c>
      <c r="D1766" s="133">
        <v>15041578.41</v>
      </c>
    </row>
    <row r="1767" spans="2:4">
      <c r="B1767" s="201" t="s">
        <v>1452</v>
      </c>
      <c r="C1767" s="133">
        <v>6779437</v>
      </c>
      <c r="D1767" s="133">
        <v>1518981.56</v>
      </c>
    </row>
    <row r="1768" spans="2:4">
      <c r="B1768" s="200" t="s">
        <v>1453</v>
      </c>
      <c r="C1768" s="133">
        <v>6779437</v>
      </c>
      <c r="D1768" s="133">
        <v>1518981.56</v>
      </c>
    </row>
    <row r="1769" spans="2:4">
      <c r="B1769" s="201" t="s">
        <v>1454</v>
      </c>
      <c r="C1769" s="133">
        <v>12576962</v>
      </c>
      <c r="D1769" s="133">
        <v>2861943.06</v>
      </c>
    </row>
    <row r="1770" spans="2:4">
      <c r="B1770" s="200" t="s">
        <v>1455</v>
      </c>
      <c r="C1770" s="133">
        <v>12576962</v>
      </c>
      <c r="D1770" s="133">
        <v>2861943.06</v>
      </c>
    </row>
    <row r="1771" spans="2:4">
      <c r="B1771" s="201" t="s">
        <v>433</v>
      </c>
      <c r="C1771" s="133">
        <v>76425066</v>
      </c>
      <c r="D1771" s="133">
        <v>23682386.5</v>
      </c>
    </row>
    <row r="1772" spans="2:4">
      <c r="B1772" s="200" t="s">
        <v>771</v>
      </c>
      <c r="C1772" s="133">
        <v>76425066</v>
      </c>
      <c r="D1772" s="133">
        <v>23682386.5</v>
      </c>
    </row>
    <row r="1773" spans="2:4">
      <c r="B1773" s="201" t="s">
        <v>2657</v>
      </c>
      <c r="C1773" s="133">
        <v>28767539</v>
      </c>
      <c r="D1773" s="133">
        <v>13854969.27</v>
      </c>
    </row>
    <row r="1774" spans="2:4">
      <c r="B1774" s="200" t="s">
        <v>2658</v>
      </c>
      <c r="C1774" s="133">
        <v>28767539</v>
      </c>
      <c r="D1774" s="133">
        <v>13854969.27</v>
      </c>
    </row>
    <row r="1775" spans="2:4">
      <c r="B1775" s="201" t="s">
        <v>1033</v>
      </c>
      <c r="C1775" s="133">
        <v>8523565</v>
      </c>
      <c r="D1775" s="133">
        <v>0</v>
      </c>
    </row>
    <row r="1776" spans="2:4">
      <c r="B1776" s="200" t="s">
        <v>1034</v>
      </c>
      <c r="C1776" s="133">
        <v>8523565</v>
      </c>
      <c r="D1776" s="133">
        <v>0</v>
      </c>
    </row>
    <row r="1777" spans="2:4">
      <c r="B1777" s="201" t="s">
        <v>3438</v>
      </c>
      <c r="C1777" s="133">
        <v>0</v>
      </c>
      <c r="D1777" s="133">
        <v>0</v>
      </c>
    </row>
    <row r="1778" spans="2:4">
      <c r="B1778" s="200" t="s">
        <v>3439</v>
      </c>
      <c r="C1778" s="133">
        <v>0</v>
      </c>
      <c r="D1778" s="133">
        <v>0</v>
      </c>
    </row>
    <row r="1779" spans="2:4">
      <c r="B1779" s="201" t="s">
        <v>1092</v>
      </c>
      <c r="C1779" s="133">
        <v>52717923</v>
      </c>
      <c r="D1779" s="133">
        <v>41999967.299999997</v>
      </c>
    </row>
    <row r="1780" spans="2:4">
      <c r="B1780" s="200" t="s">
        <v>1093</v>
      </c>
      <c r="C1780" s="133">
        <v>52717923</v>
      </c>
      <c r="D1780" s="133">
        <v>41999967.299999997</v>
      </c>
    </row>
    <row r="1781" spans="2:4">
      <c r="B1781" s="202" t="s">
        <v>283</v>
      </c>
      <c r="C1781" s="135">
        <v>0</v>
      </c>
      <c r="D1781" s="135">
        <v>0</v>
      </c>
    </row>
    <row r="1782" spans="2:4">
      <c r="B1782" s="201" t="s">
        <v>3647</v>
      </c>
      <c r="C1782" s="133">
        <v>0</v>
      </c>
      <c r="D1782" s="133">
        <v>0</v>
      </c>
    </row>
    <row r="1783" spans="2:4">
      <c r="B1783" s="200" t="s">
        <v>3646</v>
      </c>
      <c r="C1783" s="133">
        <v>0</v>
      </c>
      <c r="D1783" s="133">
        <v>0</v>
      </c>
    </row>
    <row r="1784" spans="2:4">
      <c r="B1784" s="202" t="s">
        <v>285</v>
      </c>
      <c r="C1784" s="135">
        <v>2808030</v>
      </c>
      <c r="D1784" s="135">
        <v>0</v>
      </c>
    </row>
    <row r="1785" spans="2:4">
      <c r="B1785" s="201" t="s">
        <v>282</v>
      </c>
      <c r="C1785" s="133">
        <v>2808030</v>
      </c>
      <c r="D1785" s="133">
        <v>0</v>
      </c>
    </row>
    <row r="1786" spans="2:4">
      <c r="B1786" s="200" t="s">
        <v>772</v>
      </c>
      <c r="C1786" s="133">
        <v>2808030</v>
      </c>
      <c r="D1786" s="133">
        <v>0</v>
      </c>
    </row>
    <row r="1787" spans="2:4">
      <c r="B1787" s="203" t="s">
        <v>434</v>
      </c>
      <c r="C1787" s="133">
        <v>878581407</v>
      </c>
      <c r="D1787" s="133">
        <v>562440112.95000005</v>
      </c>
    </row>
    <row r="1788" spans="2:4">
      <c r="B1788" s="202" t="s">
        <v>281</v>
      </c>
      <c r="C1788" s="135">
        <v>613242364</v>
      </c>
      <c r="D1788" s="135">
        <v>341451474.21999997</v>
      </c>
    </row>
    <row r="1789" spans="2:4">
      <c r="B1789" s="201" t="s">
        <v>282</v>
      </c>
      <c r="C1789" s="133">
        <v>875000</v>
      </c>
      <c r="D1789" s="133">
        <v>0</v>
      </c>
    </row>
    <row r="1790" spans="2:4">
      <c r="B1790" s="200" t="s">
        <v>773</v>
      </c>
      <c r="C1790" s="133">
        <v>875000</v>
      </c>
      <c r="D1790" s="133">
        <v>0</v>
      </c>
    </row>
    <row r="1791" spans="2:4">
      <c r="B1791" s="201" t="s">
        <v>2816</v>
      </c>
      <c r="C1791" s="133">
        <v>6558125</v>
      </c>
      <c r="D1791" s="133">
        <v>0</v>
      </c>
    </row>
    <row r="1792" spans="2:4">
      <c r="B1792" s="200" t="s">
        <v>1308</v>
      </c>
      <c r="C1792" s="133">
        <v>6558125</v>
      </c>
      <c r="D1792" s="133">
        <v>0</v>
      </c>
    </row>
    <row r="1793" spans="2:4">
      <c r="B1793" s="201" t="s">
        <v>435</v>
      </c>
      <c r="C1793" s="133">
        <v>3167835</v>
      </c>
      <c r="D1793" s="133">
        <v>0</v>
      </c>
    </row>
    <row r="1794" spans="2:4">
      <c r="B1794" s="200" t="s">
        <v>774</v>
      </c>
      <c r="C1794" s="133">
        <v>3167835</v>
      </c>
      <c r="D1794" s="133">
        <v>0</v>
      </c>
    </row>
    <row r="1795" spans="2:4">
      <c r="B1795" s="201" t="s">
        <v>1309</v>
      </c>
      <c r="C1795" s="133">
        <v>12313456</v>
      </c>
      <c r="D1795" s="133">
        <v>0</v>
      </c>
    </row>
    <row r="1796" spans="2:4">
      <c r="B1796" s="200" t="s">
        <v>1310</v>
      </c>
      <c r="C1796" s="133">
        <v>12313456</v>
      </c>
      <c r="D1796" s="133">
        <v>0</v>
      </c>
    </row>
    <row r="1797" spans="2:4">
      <c r="B1797" s="201" t="s">
        <v>3574</v>
      </c>
      <c r="C1797" s="133">
        <v>0</v>
      </c>
      <c r="D1797" s="133">
        <v>0</v>
      </c>
    </row>
    <row r="1798" spans="2:4">
      <c r="B1798" s="200" t="s">
        <v>3573</v>
      </c>
      <c r="C1798" s="133">
        <v>0</v>
      </c>
      <c r="D1798" s="133">
        <v>0</v>
      </c>
    </row>
    <row r="1799" spans="2:4">
      <c r="B1799" s="201" t="s">
        <v>1311</v>
      </c>
      <c r="C1799" s="133">
        <v>11035275</v>
      </c>
      <c r="D1799" s="133">
        <v>0</v>
      </c>
    </row>
    <row r="1800" spans="2:4">
      <c r="B1800" s="200" t="s">
        <v>1312</v>
      </c>
      <c r="C1800" s="133">
        <v>11035275</v>
      </c>
      <c r="D1800" s="133">
        <v>0</v>
      </c>
    </row>
    <row r="1801" spans="2:4">
      <c r="B1801" s="201" t="s">
        <v>1313</v>
      </c>
      <c r="C1801" s="133">
        <v>6558125</v>
      </c>
      <c r="D1801" s="133">
        <v>0</v>
      </c>
    </row>
    <row r="1802" spans="2:4">
      <c r="B1802" s="200" t="s">
        <v>1314</v>
      </c>
      <c r="C1802" s="133">
        <v>6558125</v>
      </c>
      <c r="D1802" s="133">
        <v>0</v>
      </c>
    </row>
    <row r="1803" spans="2:4">
      <c r="B1803" s="201" t="s">
        <v>1315</v>
      </c>
      <c r="C1803" s="133">
        <v>11035275</v>
      </c>
      <c r="D1803" s="133">
        <v>4035972.5</v>
      </c>
    </row>
    <row r="1804" spans="2:4">
      <c r="B1804" s="200" t="s">
        <v>1316</v>
      </c>
      <c r="C1804" s="133">
        <v>11035275</v>
      </c>
      <c r="D1804" s="133">
        <v>4035972.5</v>
      </c>
    </row>
    <row r="1805" spans="2:4">
      <c r="B1805" s="201" t="s">
        <v>1317</v>
      </c>
      <c r="C1805" s="133">
        <v>11035275</v>
      </c>
      <c r="D1805" s="133">
        <v>0</v>
      </c>
    </row>
    <row r="1806" spans="2:4">
      <c r="B1806" s="200" t="s">
        <v>1318</v>
      </c>
      <c r="C1806" s="133">
        <v>11035275</v>
      </c>
      <c r="D1806" s="133">
        <v>0</v>
      </c>
    </row>
    <row r="1807" spans="2:4">
      <c r="B1807" s="201" t="s">
        <v>3572</v>
      </c>
      <c r="C1807" s="133">
        <v>0</v>
      </c>
      <c r="D1807" s="133">
        <v>0</v>
      </c>
    </row>
    <row r="1808" spans="2:4">
      <c r="B1808" s="200" t="s">
        <v>3571</v>
      </c>
      <c r="C1808" s="133">
        <v>0</v>
      </c>
      <c r="D1808" s="133">
        <v>0</v>
      </c>
    </row>
    <row r="1809" spans="2:4">
      <c r="B1809" s="201" t="s">
        <v>1319</v>
      </c>
      <c r="C1809" s="133">
        <v>11035275</v>
      </c>
      <c r="D1809" s="133">
        <v>0</v>
      </c>
    </row>
    <row r="1810" spans="2:4">
      <c r="B1810" s="200" t="s">
        <v>1320</v>
      </c>
      <c r="C1810" s="133">
        <v>11035275</v>
      </c>
      <c r="D1810" s="133">
        <v>0</v>
      </c>
    </row>
    <row r="1811" spans="2:4">
      <c r="B1811" s="201" t="s">
        <v>1321</v>
      </c>
      <c r="C1811" s="133">
        <v>12313456</v>
      </c>
      <c r="D1811" s="133">
        <v>0</v>
      </c>
    </row>
    <row r="1812" spans="2:4">
      <c r="B1812" s="200" t="s">
        <v>1322</v>
      </c>
      <c r="C1812" s="133">
        <v>12313456</v>
      </c>
      <c r="D1812" s="133">
        <v>0</v>
      </c>
    </row>
    <row r="1813" spans="2:4">
      <c r="B1813" s="201" t="s">
        <v>1323</v>
      </c>
      <c r="C1813" s="133">
        <v>11035275</v>
      </c>
      <c r="D1813" s="133">
        <v>0</v>
      </c>
    </row>
    <row r="1814" spans="2:4">
      <c r="B1814" s="200" t="s">
        <v>1324</v>
      </c>
      <c r="C1814" s="133">
        <v>11035275</v>
      </c>
      <c r="D1814" s="133">
        <v>0</v>
      </c>
    </row>
    <row r="1815" spans="2:4">
      <c r="B1815" s="201" t="s">
        <v>1325</v>
      </c>
      <c r="C1815" s="133">
        <v>12313456</v>
      </c>
      <c r="D1815" s="133">
        <v>0</v>
      </c>
    </row>
    <row r="1816" spans="2:4">
      <c r="B1816" s="200" t="s">
        <v>1326</v>
      </c>
      <c r="C1816" s="133">
        <v>12313456</v>
      </c>
      <c r="D1816" s="133">
        <v>0</v>
      </c>
    </row>
    <row r="1817" spans="2:4">
      <c r="B1817" s="201" t="s">
        <v>436</v>
      </c>
      <c r="C1817" s="133">
        <v>4319869</v>
      </c>
      <c r="D1817" s="133">
        <v>0</v>
      </c>
    </row>
    <row r="1818" spans="2:4">
      <c r="B1818" s="200" t="s">
        <v>775</v>
      </c>
      <c r="C1818" s="133">
        <v>4319869</v>
      </c>
      <c r="D1818" s="133">
        <v>0</v>
      </c>
    </row>
    <row r="1819" spans="2:4">
      <c r="B1819" s="201" t="s">
        <v>437</v>
      </c>
      <c r="C1819" s="133">
        <v>65126740</v>
      </c>
      <c r="D1819" s="133">
        <v>12637085.220000001</v>
      </c>
    </row>
    <row r="1820" spans="2:4">
      <c r="B1820" s="200" t="s">
        <v>776</v>
      </c>
      <c r="C1820" s="133">
        <v>65126740</v>
      </c>
      <c r="D1820" s="133">
        <v>12637085.220000001</v>
      </c>
    </row>
    <row r="1821" spans="2:4">
      <c r="B1821" s="201" t="s">
        <v>438</v>
      </c>
      <c r="C1821" s="133">
        <v>2334628</v>
      </c>
      <c r="D1821" s="133">
        <v>0</v>
      </c>
    </row>
    <row r="1822" spans="2:4">
      <c r="B1822" s="200" t="s">
        <v>777</v>
      </c>
      <c r="C1822" s="133">
        <v>2334628</v>
      </c>
      <c r="D1822" s="133">
        <v>0</v>
      </c>
    </row>
    <row r="1823" spans="2:4">
      <c r="B1823" s="201" t="s">
        <v>439</v>
      </c>
      <c r="C1823" s="133">
        <v>30719190</v>
      </c>
      <c r="D1823" s="133">
        <v>14844555.460000001</v>
      </c>
    </row>
    <row r="1824" spans="2:4">
      <c r="B1824" s="200" t="s">
        <v>778</v>
      </c>
      <c r="C1824" s="133">
        <v>30719190</v>
      </c>
      <c r="D1824" s="133">
        <v>14844555.460000001</v>
      </c>
    </row>
    <row r="1825" spans="2:4">
      <c r="B1825" s="201" t="s">
        <v>2243</v>
      </c>
      <c r="C1825" s="133">
        <v>13620359</v>
      </c>
      <c r="D1825" s="133">
        <v>0</v>
      </c>
    </row>
    <row r="1826" spans="2:4">
      <c r="B1826" s="200" t="s">
        <v>2244</v>
      </c>
      <c r="C1826" s="133">
        <v>13620359</v>
      </c>
      <c r="D1826" s="133">
        <v>0</v>
      </c>
    </row>
    <row r="1827" spans="2:4">
      <c r="B1827" s="201" t="s">
        <v>1603</v>
      </c>
      <c r="C1827" s="133">
        <v>6731551</v>
      </c>
      <c r="D1827" s="133">
        <v>1547870.89</v>
      </c>
    </row>
    <row r="1828" spans="2:4">
      <c r="B1828" s="200" t="s">
        <v>1604</v>
      </c>
      <c r="C1828" s="133">
        <v>6731551</v>
      </c>
      <c r="D1828" s="133">
        <v>1547870.89</v>
      </c>
    </row>
    <row r="1829" spans="2:4">
      <c r="B1829" s="201" t="s">
        <v>1605</v>
      </c>
      <c r="C1829" s="133">
        <v>11208701</v>
      </c>
      <c r="D1829" s="133">
        <v>2535629.02</v>
      </c>
    </row>
    <row r="1830" spans="2:4">
      <c r="B1830" s="200" t="s">
        <v>1606</v>
      </c>
      <c r="C1830" s="133">
        <v>11208701</v>
      </c>
      <c r="D1830" s="133">
        <v>2535629.02</v>
      </c>
    </row>
    <row r="1831" spans="2:4">
      <c r="B1831" s="201" t="s">
        <v>1607</v>
      </c>
      <c r="C1831" s="133">
        <v>11208701</v>
      </c>
      <c r="D1831" s="133">
        <v>1570628.77</v>
      </c>
    </row>
    <row r="1832" spans="2:4">
      <c r="B1832" s="200" t="s">
        <v>1608</v>
      </c>
      <c r="C1832" s="133">
        <v>11208701</v>
      </c>
      <c r="D1832" s="133">
        <v>1570628.77</v>
      </c>
    </row>
    <row r="1833" spans="2:4">
      <c r="B1833" s="201" t="s">
        <v>1609</v>
      </c>
      <c r="C1833" s="133">
        <v>6731551</v>
      </c>
      <c r="D1833" s="133">
        <v>2535629.0299999998</v>
      </c>
    </row>
    <row r="1834" spans="2:4">
      <c r="B1834" s="200" t="s">
        <v>1610</v>
      </c>
      <c r="C1834" s="133">
        <v>6731551</v>
      </c>
      <c r="D1834" s="133">
        <v>2535629.0299999998</v>
      </c>
    </row>
    <row r="1835" spans="2:4">
      <c r="B1835" s="201" t="s">
        <v>1611</v>
      </c>
      <c r="C1835" s="133">
        <v>11208701</v>
      </c>
      <c r="D1835" s="133">
        <v>2535629.0299999998</v>
      </c>
    </row>
    <row r="1836" spans="2:4">
      <c r="B1836" s="200" t="s">
        <v>1612</v>
      </c>
      <c r="C1836" s="133">
        <v>11208701</v>
      </c>
      <c r="D1836" s="133">
        <v>2535629.0299999998</v>
      </c>
    </row>
    <row r="1837" spans="2:4">
      <c r="B1837" s="201" t="s">
        <v>1613</v>
      </c>
      <c r="C1837" s="133">
        <v>4768626</v>
      </c>
      <c r="D1837" s="133">
        <v>0</v>
      </c>
    </row>
    <row r="1838" spans="2:4">
      <c r="B1838" s="200" t="s">
        <v>1614</v>
      </c>
      <c r="C1838" s="133">
        <v>4768626</v>
      </c>
      <c r="D1838" s="133">
        <v>0</v>
      </c>
    </row>
    <row r="1839" spans="2:4">
      <c r="B1839" s="201" t="s">
        <v>2817</v>
      </c>
      <c r="C1839" s="133">
        <v>6731551</v>
      </c>
      <c r="D1839" s="133">
        <v>0</v>
      </c>
    </row>
    <row r="1840" spans="2:4">
      <c r="B1840" s="200" t="s">
        <v>1615</v>
      </c>
      <c r="C1840" s="133">
        <v>6731551</v>
      </c>
      <c r="D1840" s="133">
        <v>0</v>
      </c>
    </row>
    <row r="1841" spans="2:4">
      <c r="B1841" s="201" t="s">
        <v>440</v>
      </c>
      <c r="C1841" s="133">
        <v>201040000</v>
      </c>
      <c r="D1841" s="133">
        <v>272822626.01999998</v>
      </c>
    </row>
    <row r="1842" spans="2:4">
      <c r="B1842" s="200" t="s">
        <v>779</v>
      </c>
      <c r="C1842" s="133">
        <v>201040000</v>
      </c>
      <c r="D1842" s="133">
        <v>272822626.01999998</v>
      </c>
    </row>
    <row r="1843" spans="2:4">
      <c r="B1843" s="201" t="s">
        <v>1616</v>
      </c>
      <c r="C1843" s="133">
        <v>11208701</v>
      </c>
      <c r="D1843" s="133">
        <v>0</v>
      </c>
    </row>
    <row r="1844" spans="2:4">
      <c r="B1844" s="200" t="s">
        <v>1617</v>
      </c>
      <c r="C1844" s="133">
        <v>11208701</v>
      </c>
      <c r="D1844" s="133">
        <v>0</v>
      </c>
    </row>
    <row r="1845" spans="2:4">
      <c r="B1845" s="201" t="s">
        <v>3229</v>
      </c>
      <c r="C1845" s="133">
        <v>6609565</v>
      </c>
      <c r="D1845" s="133">
        <v>0</v>
      </c>
    </row>
    <row r="1846" spans="2:4">
      <c r="B1846" s="200" t="s">
        <v>3230</v>
      </c>
      <c r="C1846" s="133">
        <v>6609565</v>
      </c>
      <c r="D1846" s="133">
        <v>0</v>
      </c>
    </row>
    <row r="1847" spans="2:4">
      <c r="B1847" s="201" t="s">
        <v>1618</v>
      </c>
      <c r="C1847" s="133">
        <v>6731551</v>
      </c>
      <c r="D1847" s="133">
        <v>0</v>
      </c>
    </row>
    <row r="1848" spans="2:4">
      <c r="B1848" s="200" t="s">
        <v>1619</v>
      </c>
      <c r="C1848" s="133">
        <v>6731551</v>
      </c>
      <c r="D1848" s="133">
        <v>0</v>
      </c>
    </row>
    <row r="1849" spans="2:4">
      <c r="B1849" s="201" t="s">
        <v>3231</v>
      </c>
      <c r="C1849" s="133">
        <v>8172073</v>
      </c>
      <c r="D1849" s="133">
        <v>0</v>
      </c>
    </row>
    <row r="1850" spans="2:4">
      <c r="B1850" s="200" t="s">
        <v>3232</v>
      </c>
      <c r="C1850" s="133">
        <v>8172073</v>
      </c>
      <c r="D1850" s="133">
        <v>0</v>
      </c>
    </row>
    <row r="1851" spans="2:4">
      <c r="B1851" s="201" t="s">
        <v>1620</v>
      </c>
      <c r="C1851" s="133">
        <v>11208701</v>
      </c>
      <c r="D1851" s="133">
        <v>0</v>
      </c>
    </row>
    <row r="1852" spans="2:4">
      <c r="B1852" s="200" t="s">
        <v>1621</v>
      </c>
      <c r="C1852" s="133">
        <v>11208701</v>
      </c>
      <c r="D1852" s="133">
        <v>0</v>
      </c>
    </row>
    <row r="1853" spans="2:4">
      <c r="B1853" s="201" t="s">
        <v>1622</v>
      </c>
      <c r="C1853" s="133">
        <v>11208701</v>
      </c>
      <c r="D1853" s="133">
        <v>2471460.1800000002</v>
      </c>
    </row>
    <row r="1854" spans="2:4">
      <c r="B1854" s="200" t="s">
        <v>1623</v>
      </c>
      <c r="C1854" s="133">
        <v>11208701</v>
      </c>
      <c r="D1854" s="133">
        <v>2471460.1800000002</v>
      </c>
    </row>
    <row r="1855" spans="2:4">
      <c r="B1855" s="201" t="s">
        <v>1624</v>
      </c>
      <c r="C1855" s="133">
        <v>4768626</v>
      </c>
      <c r="D1855" s="133">
        <v>1142726.1399999999</v>
      </c>
    </row>
    <row r="1856" spans="2:4">
      <c r="B1856" s="200" t="s">
        <v>1625</v>
      </c>
      <c r="C1856" s="133">
        <v>4768626</v>
      </c>
      <c r="D1856" s="133">
        <v>1142726.1399999999</v>
      </c>
    </row>
    <row r="1857" spans="2:4">
      <c r="B1857" s="201" t="s">
        <v>3233</v>
      </c>
      <c r="C1857" s="133">
        <v>6723367</v>
      </c>
      <c r="D1857" s="133">
        <v>0</v>
      </c>
    </row>
    <row r="1858" spans="2:4">
      <c r="B1858" s="200" t="s">
        <v>3234</v>
      </c>
      <c r="C1858" s="133">
        <v>6723367</v>
      </c>
      <c r="D1858" s="133">
        <v>0</v>
      </c>
    </row>
    <row r="1859" spans="2:4">
      <c r="B1859" s="201" t="s">
        <v>1626</v>
      </c>
      <c r="C1859" s="133">
        <v>6731551</v>
      </c>
      <c r="D1859" s="133">
        <v>1511717.5</v>
      </c>
    </row>
    <row r="1860" spans="2:4">
      <c r="B1860" s="200" t="s">
        <v>1627</v>
      </c>
      <c r="C1860" s="133">
        <v>6731551</v>
      </c>
      <c r="D1860" s="133">
        <v>1511717.5</v>
      </c>
    </row>
    <row r="1861" spans="2:4">
      <c r="B1861" s="201" t="s">
        <v>2818</v>
      </c>
      <c r="C1861" s="133">
        <v>6731551</v>
      </c>
      <c r="D1861" s="133">
        <v>1548690.28</v>
      </c>
    </row>
    <row r="1862" spans="2:4">
      <c r="B1862" s="200" t="s">
        <v>1628</v>
      </c>
      <c r="C1862" s="133">
        <v>6731551</v>
      </c>
      <c r="D1862" s="133">
        <v>1548690.28</v>
      </c>
    </row>
    <row r="1863" spans="2:4">
      <c r="B1863" s="201" t="s">
        <v>2819</v>
      </c>
      <c r="C1863" s="133">
        <v>11208701</v>
      </c>
      <c r="D1863" s="133">
        <v>2471460.1800000002</v>
      </c>
    </row>
    <row r="1864" spans="2:4">
      <c r="B1864" s="200" t="s">
        <v>1629</v>
      </c>
      <c r="C1864" s="133">
        <v>11208701</v>
      </c>
      <c r="D1864" s="133">
        <v>2471460.1800000002</v>
      </c>
    </row>
    <row r="1865" spans="2:4">
      <c r="B1865" s="201" t="s">
        <v>3235</v>
      </c>
      <c r="C1865" s="133">
        <v>7786208</v>
      </c>
      <c r="D1865" s="133">
        <v>0</v>
      </c>
    </row>
    <row r="1866" spans="2:4">
      <c r="B1866" s="200" t="s">
        <v>3236</v>
      </c>
      <c r="C1866" s="133">
        <v>7786208</v>
      </c>
      <c r="D1866" s="133">
        <v>0</v>
      </c>
    </row>
    <row r="1867" spans="2:4">
      <c r="B1867" s="201" t="s">
        <v>2659</v>
      </c>
      <c r="C1867" s="133">
        <v>29127072</v>
      </c>
      <c r="D1867" s="133">
        <v>17239794</v>
      </c>
    </row>
    <row r="1868" spans="2:4">
      <c r="B1868" s="200" t="s">
        <v>2660</v>
      </c>
      <c r="C1868" s="133">
        <v>29127072</v>
      </c>
      <c r="D1868" s="133">
        <v>17239794</v>
      </c>
    </row>
    <row r="1869" spans="2:4">
      <c r="B1869" s="202" t="s">
        <v>298</v>
      </c>
      <c r="C1869" s="135">
        <v>250382443</v>
      </c>
      <c r="D1869" s="135">
        <v>220988638.72999999</v>
      </c>
    </row>
    <row r="1870" spans="2:4">
      <c r="B1870" s="201" t="s">
        <v>3645</v>
      </c>
      <c r="C1870" s="133">
        <v>0</v>
      </c>
      <c r="D1870" s="133">
        <v>3481127.73</v>
      </c>
    </row>
    <row r="1871" spans="2:4">
      <c r="B1871" s="200" t="s">
        <v>3644</v>
      </c>
      <c r="C1871" s="133">
        <v>0</v>
      </c>
      <c r="D1871" s="133">
        <v>3481127.73</v>
      </c>
    </row>
    <row r="1872" spans="2:4">
      <c r="B1872" s="201" t="s">
        <v>3643</v>
      </c>
      <c r="C1872" s="133">
        <v>0</v>
      </c>
      <c r="D1872" s="133">
        <v>0</v>
      </c>
    </row>
    <row r="1873" spans="2:4">
      <c r="B1873" s="200" t="s">
        <v>3642</v>
      </c>
      <c r="C1873" s="133">
        <v>0</v>
      </c>
      <c r="D1873" s="133">
        <v>0</v>
      </c>
    </row>
    <row r="1874" spans="2:4">
      <c r="B1874" s="201" t="s">
        <v>441</v>
      </c>
      <c r="C1874" s="133">
        <v>250382443</v>
      </c>
      <c r="D1874" s="133">
        <v>217507511</v>
      </c>
    </row>
    <row r="1875" spans="2:4">
      <c r="B1875" s="200" t="s">
        <v>780</v>
      </c>
      <c r="C1875" s="133">
        <v>250382443</v>
      </c>
      <c r="D1875" s="133">
        <v>217507511</v>
      </c>
    </row>
    <row r="1876" spans="2:4">
      <c r="B1876" s="202" t="s">
        <v>285</v>
      </c>
      <c r="C1876" s="135">
        <v>14956600</v>
      </c>
      <c r="D1876" s="135">
        <v>0</v>
      </c>
    </row>
    <row r="1877" spans="2:4">
      <c r="B1877" s="201" t="s">
        <v>282</v>
      </c>
      <c r="C1877" s="133">
        <v>14956600</v>
      </c>
      <c r="D1877" s="133">
        <v>0</v>
      </c>
    </row>
    <row r="1878" spans="2:4">
      <c r="B1878" s="200" t="s">
        <v>773</v>
      </c>
      <c r="C1878" s="133">
        <v>14956600</v>
      </c>
      <c r="D1878" s="133">
        <v>0</v>
      </c>
    </row>
    <row r="1879" spans="2:4">
      <c r="B1879" s="203" t="s">
        <v>442</v>
      </c>
      <c r="C1879" s="133">
        <v>1600461884</v>
      </c>
      <c r="D1879" s="133">
        <v>469640468.17000002</v>
      </c>
    </row>
    <row r="1880" spans="2:4">
      <c r="B1880" s="202" t="s">
        <v>281</v>
      </c>
      <c r="C1880" s="135">
        <v>959295397</v>
      </c>
      <c r="D1880" s="135">
        <v>402032418.06</v>
      </c>
    </row>
    <row r="1881" spans="2:4">
      <c r="B1881" s="201" t="s">
        <v>2820</v>
      </c>
      <c r="C1881" s="133">
        <v>6779437</v>
      </c>
      <c r="D1881" s="133">
        <v>1593656.63</v>
      </c>
    </row>
    <row r="1882" spans="2:4">
      <c r="B1882" s="200" t="s">
        <v>2245</v>
      </c>
      <c r="C1882" s="133">
        <v>6779437</v>
      </c>
      <c r="D1882" s="133">
        <v>1593656.63</v>
      </c>
    </row>
    <row r="1883" spans="2:4">
      <c r="B1883" s="201" t="s">
        <v>443</v>
      </c>
      <c r="C1883" s="133">
        <v>4600000</v>
      </c>
      <c r="D1883" s="133">
        <v>891190.4</v>
      </c>
    </row>
    <row r="1884" spans="2:4">
      <c r="B1884" s="200" t="s">
        <v>781</v>
      </c>
      <c r="C1884" s="133">
        <v>4600000</v>
      </c>
      <c r="D1884" s="133">
        <v>891190.4</v>
      </c>
    </row>
    <row r="1885" spans="2:4">
      <c r="B1885" s="201" t="s">
        <v>2821</v>
      </c>
      <c r="C1885" s="133">
        <v>9920341</v>
      </c>
      <c r="D1885" s="133">
        <v>34175465.840000004</v>
      </c>
    </row>
    <row r="1886" spans="2:4">
      <c r="B1886" s="200" t="s">
        <v>782</v>
      </c>
      <c r="C1886" s="133">
        <v>9920341</v>
      </c>
      <c r="D1886" s="133">
        <v>34175465.840000004</v>
      </c>
    </row>
    <row r="1887" spans="2:4">
      <c r="B1887" s="201" t="s">
        <v>2246</v>
      </c>
      <c r="C1887" s="133">
        <v>11289410</v>
      </c>
      <c r="D1887" s="133">
        <v>2464313.7999999998</v>
      </c>
    </row>
    <row r="1888" spans="2:4">
      <c r="B1888" s="200" t="s">
        <v>2247</v>
      </c>
      <c r="C1888" s="133">
        <v>11289410</v>
      </c>
      <c r="D1888" s="133">
        <v>2464313.7999999998</v>
      </c>
    </row>
    <row r="1889" spans="2:4">
      <c r="B1889" s="201" t="s">
        <v>2248</v>
      </c>
      <c r="C1889" s="133">
        <v>4802120</v>
      </c>
      <c r="D1889" s="133">
        <v>1095516.8799999999</v>
      </c>
    </row>
    <row r="1890" spans="2:4">
      <c r="B1890" s="200" t="s">
        <v>2249</v>
      </c>
      <c r="C1890" s="133">
        <v>4802120</v>
      </c>
      <c r="D1890" s="133">
        <v>1095516.8799999999</v>
      </c>
    </row>
    <row r="1891" spans="2:4">
      <c r="B1891" s="201" t="s">
        <v>2250</v>
      </c>
      <c r="C1891" s="133">
        <v>11289410</v>
      </c>
      <c r="D1891" s="133">
        <v>2464313.9</v>
      </c>
    </row>
    <row r="1892" spans="2:4">
      <c r="B1892" s="200" t="s">
        <v>2251</v>
      </c>
      <c r="C1892" s="133">
        <v>11289410</v>
      </c>
      <c r="D1892" s="133">
        <v>2464313.9</v>
      </c>
    </row>
    <row r="1893" spans="2:4">
      <c r="B1893" s="201" t="s">
        <v>4127</v>
      </c>
      <c r="C1893" s="133">
        <v>0</v>
      </c>
      <c r="D1893" s="133">
        <v>0</v>
      </c>
    </row>
    <row r="1894" spans="2:4">
      <c r="B1894" s="200" t="s">
        <v>4126</v>
      </c>
      <c r="C1894" s="133">
        <v>0</v>
      </c>
      <c r="D1894" s="133">
        <v>0</v>
      </c>
    </row>
    <row r="1895" spans="2:4">
      <c r="B1895" s="201" t="s">
        <v>2252</v>
      </c>
      <c r="C1895" s="133">
        <v>11289410</v>
      </c>
      <c r="D1895" s="133">
        <v>2510239.4300000002</v>
      </c>
    </row>
    <row r="1896" spans="2:4">
      <c r="B1896" s="200" t="s">
        <v>2253</v>
      </c>
      <c r="C1896" s="133">
        <v>11289410</v>
      </c>
      <c r="D1896" s="133">
        <v>2510239.4300000002</v>
      </c>
    </row>
    <row r="1897" spans="2:4">
      <c r="B1897" s="201" t="s">
        <v>2254</v>
      </c>
      <c r="C1897" s="133">
        <v>11289410</v>
      </c>
      <c r="D1897" s="133">
        <v>2510239.4300000002</v>
      </c>
    </row>
    <row r="1898" spans="2:4">
      <c r="B1898" s="200" t="s">
        <v>2255</v>
      </c>
      <c r="C1898" s="133">
        <v>11289410</v>
      </c>
      <c r="D1898" s="133">
        <v>2510239.4300000002</v>
      </c>
    </row>
    <row r="1899" spans="2:4">
      <c r="B1899" s="201" t="s">
        <v>2822</v>
      </c>
      <c r="C1899" s="133">
        <v>11289410</v>
      </c>
      <c r="D1899" s="133">
        <v>2510239.4300000002</v>
      </c>
    </row>
    <row r="1900" spans="2:4">
      <c r="B1900" s="200" t="s">
        <v>2256</v>
      </c>
      <c r="C1900" s="133">
        <v>11289410</v>
      </c>
      <c r="D1900" s="133">
        <v>2510239.4300000002</v>
      </c>
    </row>
    <row r="1901" spans="2:4">
      <c r="B1901" s="201" t="s">
        <v>444</v>
      </c>
      <c r="C1901" s="133">
        <v>39566128</v>
      </c>
      <c r="D1901" s="133">
        <v>0</v>
      </c>
    </row>
    <row r="1902" spans="2:4">
      <c r="B1902" s="200" t="s">
        <v>783</v>
      </c>
      <c r="C1902" s="133">
        <v>39566128</v>
      </c>
      <c r="D1902" s="133">
        <v>0</v>
      </c>
    </row>
    <row r="1903" spans="2:4">
      <c r="B1903" s="201" t="s">
        <v>2823</v>
      </c>
      <c r="C1903" s="133">
        <v>6779437</v>
      </c>
      <c r="D1903" s="133">
        <v>1615006.54</v>
      </c>
    </row>
    <row r="1904" spans="2:4">
      <c r="B1904" s="200" t="s">
        <v>2257</v>
      </c>
      <c r="C1904" s="133">
        <v>6779437</v>
      </c>
      <c r="D1904" s="133">
        <v>1615006.54</v>
      </c>
    </row>
    <row r="1905" spans="2:4">
      <c r="B1905" s="201" t="s">
        <v>1327</v>
      </c>
      <c r="C1905" s="133">
        <v>28510752</v>
      </c>
      <c r="D1905" s="133">
        <v>4928521.3499999996</v>
      </c>
    </row>
    <row r="1906" spans="2:4">
      <c r="B1906" s="200" t="s">
        <v>1328</v>
      </c>
      <c r="C1906" s="133">
        <v>6606206</v>
      </c>
      <c r="D1906" s="133">
        <v>0</v>
      </c>
    </row>
    <row r="1907" spans="2:4">
      <c r="B1907" s="200" t="s">
        <v>2258</v>
      </c>
      <c r="C1907" s="133">
        <v>21904546</v>
      </c>
      <c r="D1907" s="133">
        <v>4928521.3499999996</v>
      </c>
    </row>
    <row r="1908" spans="2:4">
      <c r="B1908" s="201" t="s">
        <v>2824</v>
      </c>
      <c r="C1908" s="133">
        <v>15918299</v>
      </c>
      <c r="D1908" s="133">
        <v>2540116.08</v>
      </c>
    </row>
    <row r="1909" spans="2:4">
      <c r="B1909" s="200" t="s">
        <v>1329</v>
      </c>
      <c r="C1909" s="133">
        <v>4628889</v>
      </c>
      <c r="D1909" s="133">
        <v>0</v>
      </c>
    </row>
    <row r="1910" spans="2:4">
      <c r="B1910" s="200" t="s">
        <v>2259</v>
      </c>
      <c r="C1910" s="133">
        <v>11289410</v>
      </c>
      <c r="D1910" s="133">
        <v>2540116.08</v>
      </c>
    </row>
    <row r="1911" spans="2:4">
      <c r="B1911" s="201" t="s">
        <v>445</v>
      </c>
      <c r="C1911" s="133">
        <v>14473657</v>
      </c>
      <c r="D1911" s="133">
        <v>0</v>
      </c>
    </row>
    <row r="1912" spans="2:4">
      <c r="B1912" s="200" t="s">
        <v>784</v>
      </c>
      <c r="C1912" s="133">
        <v>14473657</v>
      </c>
      <c r="D1912" s="133">
        <v>0</v>
      </c>
    </row>
    <row r="1913" spans="2:4">
      <c r="B1913" s="201" t="s">
        <v>1330</v>
      </c>
      <c r="C1913" s="133">
        <v>17895616</v>
      </c>
      <c r="D1913" s="133">
        <v>5659714.0099999998</v>
      </c>
    </row>
    <row r="1914" spans="2:4">
      <c r="B1914" s="200" t="s">
        <v>1331</v>
      </c>
      <c r="C1914" s="133">
        <v>11116179</v>
      </c>
      <c r="D1914" s="133">
        <v>4134343.49</v>
      </c>
    </row>
    <row r="1915" spans="2:4">
      <c r="B1915" s="200" t="s">
        <v>2260</v>
      </c>
      <c r="C1915" s="133">
        <v>6779437</v>
      </c>
      <c r="D1915" s="133">
        <v>1525370.52</v>
      </c>
    </row>
    <row r="1916" spans="2:4">
      <c r="B1916" s="201" t="s">
        <v>1332</v>
      </c>
      <c r="C1916" s="133">
        <v>22405589</v>
      </c>
      <c r="D1916" s="133">
        <v>2508823.46</v>
      </c>
    </row>
    <row r="1917" spans="2:4">
      <c r="B1917" s="200" t="s">
        <v>1333</v>
      </c>
      <c r="C1917" s="133">
        <v>11116179</v>
      </c>
      <c r="D1917" s="133">
        <v>0</v>
      </c>
    </row>
    <row r="1918" spans="2:4">
      <c r="B1918" s="200" t="s">
        <v>2261</v>
      </c>
      <c r="C1918" s="133">
        <v>11289410</v>
      </c>
      <c r="D1918" s="133">
        <v>2508823.46</v>
      </c>
    </row>
    <row r="1919" spans="2:4">
      <c r="B1919" s="201" t="s">
        <v>1334</v>
      </c>
      <c r="C1919" s="133">
        <v>15918299</v>
      </c>
      <c r="D1919" s="133">
        <v>2508823.46</v>
      </c>
    </row>
    <row r="1920" spans="2:4">
      <c r="B1920" s="200" t="s">
        <v>1335</v>
      </c>
      <c r="C1920" s="133">
        <v>4628889</v>
      </c>
      <c r="D1920" s="133">
        <v>0</v>
      </c>
    </row>
    <row r="1921" spans="2:4">
      <c r="B1921" s="200" t="s">
        <v>2262</v>
      </c>
      <c r="C1921" s="133">
        <v>11289410</v>
      </c>
      <c r="D1921" s="133">
        <v>2508823.46</v>
      </c>
    </row>
    <row r="1922" spans="2:4">
      <c r="B1922" s="201" t="s">
        <v>1336</v>
      </c>
      <c r="C1922" s="133">
        <v>13385643</v>
      </c>
      <c r="D1922" s="133">
        <v>1557158.28</v>
      </c>
    </row>
    <row r="1923" spans="2:4">
      <c r="B1923" s="200" t="s">
        <v>1337</v>
      </c>
      <c r="C1923" s="133">
        <v>6606206</v>
      </c>
      <c r="D1923" s="133">
        <v>0</v>
      </c>
    </row>
    <row r="1924" spans="2:4">
      <c r="B1924" s="200" t="s">
        <v>2263</v>
      </c>
      <c r="C1924" s="133">
        <v>6779437</v>
      </c>
      <c r="D1924" s="133">
        <v>1557158.28</v>
      </c>
    </row>
    <row r="1925" spans="2:4">
      <c r="B1925" s="201" t="s">
        <v>1338</v>
      </c>
      <c r="C1925" s="133">
        <v>11408326</v>
      </c>
      <c r="D1925" s="133">
        <v>1557158.27</v>
      </c>
    </row>
    <row r="1926" spans="2:4">
      <c r="B1926" s="200" t="s">
        <v>1339</v>
      </c>
      <c r="C1926" s="133">
        <v>4628889</v>
      </c>
      <c r="D1926" s="133">
        <v>0</v>
      </c>
    </row>
    <row r="1927" spans="2:4">
      <c r="B1927" s="200" t="s">
        <v>2264</v>
      </c>
      <c r="C1927" s="133">
        <v>6779437</v>
      </c>
      <c r="D1927" s="133">
        <v>1557158.27</v>
      </c>
    </row>
    <row r="1928" spans="2:4">
      <c r="B1928" s="201" t="s">
        <v>446</v>
      </c>
      <c r="C1928" s="133">
        <v>3116871</v>
      </c>
      <c r="D1928" s="133">
        <v>0</v>
      </c>
    </row>
    <row r="1929" spans="2:4">
      <c r="B1929" s="200" t="s">
        <v>785</v>
      </c>
      <c r="C1929" s="133">
        <v>3116871</v>
      </c>
      <c r="D1929" s="133">
        <v>0</v>
      </c>
    </row>
    <row r="1930" spans="2:4">
      <c r="B1930" s="201" t="s">
        <v>2825</v>
      </c>
      <c r="C1930" s="133">
        <v>28575728</v>
      </c>
      <c r="D1930" s="133">
        <v>24803687.25</v>
      </c>
    </row>
    <row r="1931" spans="2:4">
      <c r="B1931" s="200" t="s">
        <v>786</v>
      </c>
      <c r="C1931" s="133">
        <v>28575728</v>
      </c>
      <c r="D1931" s="133">
        <v>24803687.25</v>
      </c>
    </row>
    <row r="1932" spans="2:4">
      <c r="B1932" s="201" t="s">
        <v>4125</v>
      </c>
      <c r="C1932" s="133">
        <v>0</v>
      </c>
      <c r="D1932" s="133">
        <v>0</v>
      </c>
    </row>
    <row r="1933" spans="2:4">
      <c r="B1933" s="200" t="s">
        <v>4124</v>
      </c>
      <c r="C1933" s="133">
        <v>0</v>
      </c>
      <c r="D1933" s="133">
        <v>0</v>
      </c>
    </row>
    <row r="1934" spans="2:4">
      <c r="B1934" s="201" t="s">
        <v>1924</v>
      </c>
      <c r="C1934" s="133">
        <v>45809138</v>
      </c>
      <c r="D1934" s="133">
        <v>90242266.400000006</v>
      </c>
    </row>
    <row r="1935" spans="2:4">
      <c r="B1935" s="200" t="s">
        <v>1925</v>
      </c>
      <c r="C1935" s="133">
        <v>45809138</v>
      </c>
      <c r="D1935" s="133">
        <v>90242266.400000006</v>
      </c>
    </row>
    <row r="1936" spans="2:4">
      <c r="B1936" s="201" t="s">
        <v>2661</v>
      </c>
      <c r="C1936" s="133">
        <v>26188880</v>
      </c>
      <c r="D1936" s="133">
        <v>24999967.310000002</v>
      </c>
    </row>
    <row r="1937" spans="2:4">
      <c r="B1937" s="200" t="s">
        <v>2662</v>
      </c>
      <c r="C1937" s="133">
        <v>26188880</v>
      </c>
      <c r="D1937" s="133">
        <v>24999967.310000002</v>
      </c>
    </row>
    <row r="1938" spans="2:4">
      <c r="B1938" s="201" t="s">
        <v>984</v>
      </c>
      <c r="C1938" s="133">
        <v>709263</v>
      </c>
      <c r="D1938" s="133">
        <v>0</v>
      </c>
    </row>
    <row r="1939" spans="2:4">
      <c r="B1939" s="200" t="s">
        <v>985</v>
      </c>
      <c r="C1939" s="133">
        <v>709263</v>
      </c>
      <c r="D1939" s="133">
        <v>0</v>
      </c>
    </row>
    <row r="1940" spans="2:4">
      <c r="B1940" s="201" t="s">
        <v>4123</v>
      </c>
      <c r="C1940" s="133">
        <v>0</v>
      </c>
      <c r="D1940" s="133">
        <v>341526.67</v>
      </c>
    </row>
    <row r="1941" spans="2:4">
      <c r="B1941" s="200" t="s">
        <v>4122</v>
      </c>
      <c r="C1941" s="133">
        <v>0</v>
      </c>
      <c r="D1941" s="133">
        <v>341526.67</v>
      </c>
    </row>
    <row r="1942" spans="2:4">
      <c r="B1942" s="201" t="s">
        <v>3570</v>
      </c>
      <c r="C1942" s="133">
        <v>0</v>
      </c>
      <c r="D1942" s="133">
        <v>2000000</v>
      </c>
    </row>
    <row r="1943" spans="2:4">
      <c r="B1943" s="200" t="s">
        <v>3569</v>
      </c>
      <c r="C1943" s="133">
        <v>0</v>
      </c>
      <c r="D1943" s="133">
        <v>2000000</v>
      </c>
    </row>
    <row r="1944" spans="2:4">
      <c r="B1944" s="201" t="s">
        <v>447</v>
      </c>
      <c r="C1944" s="133">
        <v>62815614</v>
      </c>
      <c r="D1944" s="133">
        <v>0</v>
      </c>
    </row>
    <row r="1945" spans="2:4">
      <c r="B1945" s="200" t="s">
        <v>787</v>
      </c>
      <c r="C1945" s="133">
        <v>62815614</v>
      </c>
      <c r="D1945" s="133">
        <v>0</v>
      </c>
    </row>
    <row r="1946" spans="2:4">
      <c r="B1946" s="201" t="s">
        <v>3869</v>
      </c>
      <c r="C1946" s="133">
        <v>0</v>
      </c>
      <c r="D1946" s="133">
        <v>0</v>
      </c>
    </row>
    <row r="1947" spans="2:4">
      <c r="B1947" s="200" t="s">
        <v>3868</v>
      </c>
      <c r="C1947" s="133">
        <v>0</v>
      </c>
      <c r="D1947" s="133">
        <v>0</v>
      </c>
    </row>
    <row r="1948" spans="2:4">
      <c r="B1948" s="201" t="s">
        <v>3867</v>
      </c>
      <c r="C1948" s="133">
        <v>0</v>
      </c>
      <c r="D1948" s="133">
        <v>0</v>
      </c>
    </row>
    <row r="1949" spans="2:4">
      <c r="B1949" s="200" t="s">
        <v>3866</v>
      </c>
      <c r="C1949" s="133">
        <v>0</v>
      </c>
      <c r="D1949" s="133">
        <v>0</v>
      </c>
    </row>
    <row r="1950" spans="2:4">
      <c r="B1950" s="201" t="s">
        <v>3865</v>
      </c>
      <c r="C1950" s="133">
        <v>0</v>
      </c>
      <c r="D1950" s="133">
        <v>0</v>
      </c>
    </row>
    <row r="1951" spans="2:4">
      <c r="B1951" s="200" t="s">
        <v>3864</v>
      </c>
      <c r="C1951" s="133">
        <v>0</v>
      </c>
      <c r="D1951" s="133">
        <v>0</v>
      </c>
    </row>
    <row r="1952" spans="2:4">
      <c r="B1952" s="201" t="s">
        <v>3863</v>
      </c>
      <c r="C1952" s="133">
        <v>0</v>
      </c>
      <c r="D1952" s="133">
        <v>0</v>
      </c>
    </row>
    <row r="1953" spans="2:4">
      <c r="B1953" s="200" t="s">
        <v>3862</v>
      </c>
      <c r="C1953" s="133">
        <v>0</v>
      </c>
      <c r="D1953" s="133">
        <v>0</v>
      </c>
    </row>
    <row r="1954" spans="2:4">
      <c r="B1954" s="201" t="s">
        <v>448</v>
      </c>
      <c r="C1954" s="133">
        <v>1986822</v>
      </c>
      <c r="D1954" s="133">
        <v>0</v>
      </c>
    </row>
    <row r="1955" spans="2:4">
      <c r="B1955" s="200" t="s">
        <v>788</v>
      </c>
      <c r="C1955" s="133">
        <v>1986822</v>
      </c>
      <c r="D1955" s="133">
        <v>0</v>
      </c>
    </row>
    <row r="1956" spans="2:4">
      <c r="B1956" s="201" t="s">
        <v>3861</v>
      </c>
      <c r="C1956" s="133">
        <v>0</v>
      </c>
      <c r="D1956" s="133">
        <v>0</v>
      </c>
    </row>
    <row r="1957" spans="2:4">
      <c r="B1957" s="200" t="s">
        <v>3860</v>
      </c>
      <c r="C1957" s="133">
        <v>0</v>
      </c>
      <c r="D1957" s="133">
        <v>0</v>
      </c>
    </row>
    <row r="1958" spans="2:4">
      <c r="B1958" s="201" t="s">
        <v>3859</v>
      </c>
      <c r="C1958" s="133">
        <v>0</v>
      </c>
      <c r="D1958" s="133">
        <v>0</v>
      </c>
    </row>
    <row r="1959" spans="2:4">
      <c r="B1959" s="200" t="s">
        <v>3858</v>
      </c>
      <c r="C1959" s="133">
        <v>0</v>
      </c>
      <c r="D1959" s="133">
        <v>0</v>
      </c>
    </row>
    <row r="1960" spans="2:4">
      <c r="B1960" s="201" t="s">
        <v>986</v>
      </c>
      <c r="C1960" s="133">
        <v>2179257</v>
      </c>
      <c r="D1960" s="133">
        <v>0</v>
      </c>
    </row>
    <row r="1961" spans="2:4">
      <c r="B1961" s="200" t="s">
        <v>987</v>
      </c>
      <c r="C1961" s="133">
        <v>2179257</v>
      </c>
      <c r="D1961" s="133">
        <v>0</v>
      </c>
    </row>
    <row r="1962" spans="2:4">
      <c r="B1962" s="201" t="s">
        <v>3857</v>
      </c>
      <c r="C1962" s="133">
        <v>0</v>
      </c>
      <c r="D1962" s="133">
        <v>0</v>
      </c>
    </row>
    <row r="1963" spans="2:4">
      <c r="B1963" s="200" t="s">
        <v>3856</v>
      </c>
      <c r="C1963" s="133">
        <v>0</v>
      </c>
      <c r="D1963" s="133">
        <v>0</v>
      </c>
    </row>
    <row r="1964" spans="2:4">
      <c r="B1964" s="201" t="s">
        <v>2826</v>
      </c>
      <c r="C1964" s="133">
        <v>11580836</v>
      </c>
      <c r="D1964" s="133">
        <v>0</v>
      </c>
    </row>
    <row r="1965" spans="2:4">
      <c r="B1965" s="200" t="s">
        <v>789</v>
      </c>
      <c r="C1965" s="133">
        <v>11580836</v>
      </c>
      <c r="D1965" s="133">
        <v>0</v>
      </c>
    </row>
    <row r="1966" spans="2:4">
      <c r="B1966" s="201" t="s">
        <v>2829</v>
      </c>
      <c r="C1966" s="133">
        <v>5448144</v>
      </c>
      <c r="D1966" s="133">
        <v>3552211.16</v>
      </c>
    </row>
    <row r="1967" spans="2:4">
      <c r="B1967" s="200" t="s">
        <v>2267</v>
      </c>
      <c r="C1967" s="133">
        <v>5448144</v>
      </c>
      <c r="D1967" s="133">
        <v>3552211.16</v>
      </c>
    </row>
    <row r="1968" spans="2:4">
      <c r="B1968" s="201" t="s">
        <v>449</v>
      </c>
      <c r="C1968" s="133">
        <v>13817970</v>
      </c>
      <c r="D1968" s="133">
        <v>0</v>
      </c>
    </row>
    <row r="1969" spans="2:4">
      <c r="B1969" s="200" t="s">
        <v>790</v>
      </c>
      <c r="C1969" s="133">
        <v>13817970</v>
      </c>
      <c r="D1969" s="133">
        <v>0</v>
      </c>
    </row>
    <row r="1970" spans="2:4">
      <c r="B1970" s="201" t="s">
        <v>450</v>
      </c>
      <c r="C1970" s="133">
        <v>9906364</v>
      </c>
      <c r="D1970" s="133">
        <v>0</v>
      </c>
    </row>
    <row r="1971" spans="2:4">
      <c r="B1971" s="200" t="s">
        <v>791</v>
      </c>
      <c r="C1971" s="133">
        <v>9906364</v>
      </c>
      <c r="D1971" s="133">
        <v>0</v>
      </c>
    </row>
    <row r="1972" spans="2:4">
      <c r="B1972" s="201" t="s">
        <v>451</v>
      </c>
      <c r="C1972" s="133">
        <v>7839271</v>
      </c>
      <c r="D1972" s="133">
        <v>1618483.33</v>
      </c>
    </row>
    <row r="1973" spans="2:4">
      <c r="B1973" s="200" t="s">
        <v>792</v>
      </c>
      <c r="C1973" s="133">
        <v>7839271</v>
      </c>
      <c r="D1973" s="133">
        <v>1618483.33</v>
      </c>
    </row>
    <row r="1974" spans="2:4">
      <c r="B1974" s="201" t="s">
        <v>2827</v>
      </c>
      <c r="C1974" s="133">
        <v>12212762</v>
      </c>
      <c r="D1974" s="133">
        <v>3935209.93</v>
      </c>
    </row>
    <row r="1975" spans="2:4">
      <c r="B1975" s="200" t="s">
        <v>793</v>
      </c>
      <c r="C1975" s="133">
        <v>12212762</v>
      </c>
      <c r="D1975" s="133">
        <v>3935209.93</v>
      </c>
    </row>
    <row r="1976" spans="2:4">
      <c r="B1976" s="201" t="s">
        <v>3237</v>
      </c>
      <c r="C1976" s="133">
        <v>11123643</v>
      </c>
      <c r="D1976" s="133">
        <v>0</v>
      </c>
    </row>
    <row r="1977" spans="2:4">
      <c r="B1977" s="200" t="s">
        <v>3238</v>
      </c>
      <c r="C1977" s="133">
        <v>11123643</v>
      </c>
      <c r="D1977" s="133">
        <v>0</v>
      </c>
    </row>
    <row r="1978" spans="2:4">
      <c r="B1978" s="201" t="s">
        <v>3239</v>
      </c>
      <c r="C1978" s="133">
        <v>857150</v>
      </c>
      <c r="D1978" s="133">
        <v>0</v>
      </c>
    </row>
    <row r="1979" spans="2:4">
      <c r="B1979" s="200" t="s">
        <v>3240</v>
      </c>
      <c r="C1979" s="133">
        <v>857150</v>
      </c>
      <c r="D1979" s="133">
        <v>0</v>
      </c>
    </row>
    <row r="1980" spans="2:4">
      <c r="B1980" s="201" t="s">
        <v>452</v>
      </c>
      <c r="C1980" s="133">
        <v>5313714</v>
      </c>
      <c r="D1980" s="133">
        <v>0</v>
      </c>
    </row>
    <row r="1981" spans="2:4">
      <c r="B1981" s="200" t="s">
        <v>794</v>
      </c>
      <c r="C1981" s="133">
        <v>5313714</v>
      </c>
      <c r="D1981" s="133">
        <v>0</v>
      </c>
    </row>
    <row r="1982" spans="2:4">
      <c r="B1982" s="201" t="s">
        <v>453</v>
      </c>
      <c r="C1982" s="133">
        <v>77285965</v>
      </c>
      <c r="D1982" s="133">
        <v>55453530.560000002</v>
      </c>
    </row>
    <row r="1983" spans="2:4">
      <c r="B1983" s="200" t="s">
        <v>795</v>
      </c>
      <c r="C1983" s="133">
        <v>77285965</v>
      </c>
      <c r="D1983" s="133">
        <v>55453530.560000002</v>
      </c>
    </row>
    <row r="1984" spans="2:4">
      <c r="B1984" s="201" t="s">
        <v>1035</v>
      </c>
      <c r="C1984" s="133">
        <v>17110090</v>
      </c>
      <c r="D1984" s="133">
        <v>0</v>
      </c>
    </row>
    <row r="1985" spans="2:4">
      <c r="B1985" s="200" t="s">
        <v>1036</v>
      </c>
      <c r="C1985" s="133">
        <v>17110090</v>
      </c>
      <c r="D1985" s="133">
        <v>0</v>
      </c>
    </row>
    <row r="1986" spans="2:4">
      <c r="B1986" s="201" t="s">
        <v>454</v>
      </c>
      <c r="C1986" s="133">
        <v>11599688</v>
      </c>
      <c r="D1986" s="133">
        <v>4784598.4000000004</v>
      </c>
    </row>
    <row r="1987" spans="2:4">
      <c r="B1987" s="200" t="s">
        <v>796</v>
      </c>
      <c r="C1987" s="133">
        <v>11599688</v>
      </c>
      <c r="D1987" s="133">
        <v>4784598.4000000004</v>
      </c>
    </row>
    <row r="1988" spans="2:4">
      <c r="B1988" s="201" t="s">
        <v>455</v>
      </c>
      <c r="C1988" s="133">
        <v>6146343</v>
      </c>
      <c r="D1988" s="133">
        <v>17079211.850000001</v>
      </c>
    </row>
    <row r="1989" spans="2:4">
      <c r="B1989" s="200" t="s">
        <v>797</v>
      </c>
      <c r="C1989" s="133">
        <v>6146343</v>
      </c>
      <c r="D1989" s="133">
        <v>17079211.850000001</v>
      </c>
    </row>
    <row r="1990" spans="2:4">
      <c r="B1990" s="201" t="s">
        <v>1094</v>
      </c>
      <c r="C1990" s="133">
        <v>61911415</v>
      </c>
      <c r="D1990" s="133">
        <v>20000000</v>
      </c>
    </row>
    <row r="1991" spans="2:4">
      <c r="B1991" s="200" t="s">
        <v>1095</v>
      </c>
      <c r="C1991" s="133">
        <v>28030506</v>
      </c>
      <c r="D1991" s="133">
        <v>0</v>
      </c>
    </row>
    <row r="1992" spans="2:4">
      <c r="B1992" s="200" t="s">
        <v>2663</v>
      </c>
      <c r="C1992" s="133">
        <v>33880909</v>
      </c>
      <c r="D1992" s="133">
        <v>20000000</v>
      </c>
    </row>
    <row r="1993" spans="2:4">
      <c r="B1993" s="201" t="s">
        <v>2828</v>
      </c>
      <c r="C1993" s="133">
        <v>36206720</v>
      </c>
      <c r="D1993" s="133">
        <v>6442852.1200000001</v>
      </c>
    </row>
    <row r="1994" spans="2:4">
      <c r="B1994" s="200" t="s">
        <v>2663</v>
      </c>
      <c r="C1994" s="133">
        <v>36206720</v>
      </c>
      <c r="D1994" s="133">
        <v>6442852.1200000001</v>
      </c>
    </row>
    <row r="1995" spans="2:4">
      <c r="B1995" s="201" t="s">
        <v>456</v>
      </c>
      <c r="C1995" s="133">
        <v>37000000</v>
      </c>
      <c r="D1995" s="133">
        <v>58615684.68</v>
      </c>
    </row>
    <row r="1996" spans="2:4">
      <c r="B1996" s="200" t="s">
        <v>798</v>
      </c>
      <c r="C1996" s="133">
        <v>37000000</v>
      </c>
      <c r="D1996" s="133">
        <v>58615684.68</v>
      </c>
    </row>
    <row r="1997" spans="2:4">
      <c r="B1997" s="201" t="s">
        <v>2999</v>
      </c>
      <c r="C1997" s="133">
        <v>42495789</v>
      </c>
      <c r="D1997" s="133">
        <v>13479034.52</v>
      </c>
    </row>
    <row r="1998" spans="2:4">
      <c r="B1998" s="200" t="s">
        <v>3000</v>
      </c>
      <c r="C1998" s="133">
        <v>42495789</v>
      </c>
      <c r="D1998" s="133">
        <v>13479034.52</v>
      </c>
    </row>
    <row r="1999" spans="2:4">
      <c r="B1999" s="201" t="s">
        <v>457</v>
      </c>
      <c r="C1999" s="133">
        <v>5024165</v>
      </c>
      <c r="D1999" s="133">
        <v>0</v>
      </c>
    </row>
    <row r="2000" spans="2:4">
      <c r="B2000" s="200" t="s">
        <v>799</v>
      </c>
      <c r="C2000" s="133">
        <v>5024165</v>
      </c>
      <c r="D2000" s="133">
        <v>0</v>
      </c>
    </row>
    <row r="2001" spans="2:4">
      <c r="B2001" s="201" t="s">
        <v>458</v>
      </c>
      <c r="C2001" s="133">
        <v>139443664</v>
      </c>
      <c r="D2001" s="133">
        <v>0</v>
      </c>
    </row>
    <row r="2002" spans="2:4">
      <c r="B2002" s="200" t="s">
        <v>800</v>
      </c>
      <c r="C2002" s="133">
        <v>139443664</v>
      </c>
      <c r="D2002" s="133">
        <v>0</v>
      </c>
    </row>
    <row r="2003" spans="2:4">
      <c r="B2003" s="201" t="s">
        <v>2265</v>
      </c>
      <c r="C2003" s="133">
        <v>6779437</v>
      </c>
      <c r="D2003" s="133">
        <v>1593656.69</v>
      </c>
    </row>
    <row r="2004" spans="2:4">
      <c r="B2004" s="200" t="s">
        <v>2266</v>
      </c>
      <c r="C2004" s="133">
        <v>6779437</v>
      </c>
      <c r="D2004" s="133">
        <v>1593656.69</v>
      </c>
    </row>
    <row r="2005" spans="2:4">
      <c r="B2005" s="202" t="s">
        <v>283</v>
      </c>
      <c r="C2005" s="135">
        <v>641166487</v>
      </c>
      <c r="D2005" s="135">
        <v>61585950.109999999</v>
      </c>
    </row>
    <row r="2006" spans="2:4">
      <c r="B2006" s="201" t="s">
        <v>1340</v>
      </c>
      <c r="C2006" s="133">
        <v>320784100</v>
      </c>
      <c r="D2006" s="133">
        <v>43145130.82</v>
      </c>
    </row>
    <row r="2007" spans="2:4">
      <c r="B2007" s="200" t="s">
        <v>1341</v>
      </c>
      <c r="C2007" s="133">
        <v>320784100</v>
      </c>
      <c r="D2007" s="133">
        <v>43145130.82</v>
      </c>
    </row>
    <row r="2008" spans="2:4">
      <c r="B2008" s="201" t="s">
        <v>2573</v>
      </c>
      <c r="C2008" s="133">
        <v>22782379</v>
      </c>
      <c r="D2008" s="133">
        <v>2469804.2999999998</v>
      </c>
    </row>
    <row r="2009" spans="2:4">
      <c r="B2009" s="200" t="s">
        <v>2574</v>
      </c>
      <c r="C2009" s="133">
        <v>22782379</v>
      </c>
      <c r="D2009" s="133">
        <v>2469804.2999999998</v>
      </c>
    </row>
    <row r="2010" spans="2:4">
      <c r="B2010" s="201" t="s">
        <v>3241</v>
      </c>
      <c r="C2010" s="133">
        <v>227199999</v>
      </c>
      <c r="D2010" s="133">
        <v>0</v>
      </c>
    </row>
    <row r="2011" spans="2:4">
      <c r="B2011" s="200" t="s">
        <v>3242</v>
      </c>
      <c r="C2011" s="133">
        <v>227199999</v>
      </c>
      <c r="D2011" s="133">
        <v>0</v>
      </c>
    </row>
    <row r="2012" spans="2:4">
      <c r="B2012" s="201" t="s">
        <v>2664</v>
      </c>
      <c r="C2012" s="133">
        <v>70400009</v>
      </c>
      <c r="D2012" s="133">
        <v>0</v>
      </c>
    </row>
    <row r="2013" spans="2:4">
      <c r="B2013" s="200" t="s">
        <v>2665</v>
      </c>
      <c r="C2013" s="133">
        <v>70400009</v>
      </c>
      <c r="D2013" s="133">
        <v>0</v>
      </c>
    </row>
    <row r="2014" spans="2:4">
      <c r="B2014" s="201" t="s">
        <v>3499</v>
      </c>
      <c r="C2014" s="133">
        <v>0</v>
      </c>
      <c r="D2014" s="133">
        <v>15971014.99</v>
      </c>
    </row>
    <row r="2015" spans="2:4">
      <c r="B2015" s="200" t="s">
        <v>3500</v>
      </c>
      <c r="C2015" s="133">
        <v>0</v>
      </c>
      <c r="D2015" s="133">
        <v>15971014.99</v>
      </c>
    </row>
    <row r="2016" spans="2:4">
      <c r="B2016" s="202" t="s">
        <v>298</v>
      </c>
      <c r="C2016" s="135">
        <v>0</v>
      </c>
      <c r="D2016" s="135">
        <v>6022100</v>
      </c>
    </row>
    <row r="2017" spans="2:4">
      <c r="B2017" s="201" t="s">
        <v>3641</v>
      </c>
      <c r="C2017" s="133">
        <v>0</v>
      </c>
      <c r="D2017" s="133">
        <v>0</v>
      </c>
    </row>
    <row r="2018" spans="2:4">
      <c r="B2018" s="200" t="s">
        <v>3640</v>
      </c>
      <c r="C2018" s="133">
        <v>0</v>
      </c>
      <c r="D2018" s="133">
        <v>0</v>
      </c>
    </row>
    <row r="2019" spans="2:4">
      <c r="B2019" s="201" t="s">
        <v>1924</v>
      </c>
      <c r="C2019" s="133">
        <v>0</v>
      </c>
      <c r="D2019" s="133">
        <v>6022100</v>
      </c>
    </row>
    <row r="2020" spans="2:4">
      <c r="B2020" s="200" t="s">
        <v>1925</v>
      </c>
      <c r="C2020" s="133">
        <v>0</v>
      </c>
      <c r="D2020" s="133">
        <v>6022100</v>
      </c>
    </row>
    <row r="2021" spans="2:4">
      <c r="B2021" s="201" t="s">
        <v>3639</v>
      </c>
      <c r="C2021" s="133">
        <v>0</v>
      </c>
      <c r="D2021" s="133">
        <v>0</v>
      </c>
    </row>
    <row r="2022" spans="2:4">
      <c r="B2022" s="200" t="s">
        <v>3638</v>
      </c>
      <c r="C2022" s="133">
        <v>0</v>
      </c>
      <c r="D2022" s="133">
        <v>0</v>
      </c>
    </row>
    <row r="2023" spans="2:4">
      <c r="B2023" s="203" t="s">
        <v>459</v>
      </c>
      <c r="C2023" s="133">
        <v>261407278</v>
      </c>
      <c r="D2023" s="133">
        <v>158080586.67000002</v>
      </c>
    </row>
    <row r="2024" spans="2:4">
      <c r="B2024" s="202" t="s">
        <v>281</v>
      </c>
      <c r="C2024" s="135">
        <v>261407278</v>
      </c>
      <c r="D2024" s="135">
        <v>136216285.87</v>
      </c>
    </row>
    <row r="2025" spans="2:4">
      <c r="B2025" s="201" t="s">
        <v>1342</v>
      </c>
      <c r="C2025" s="133">
        <v>11035275</v>
      </c>
      <c r="D2025" s="133">
        <v>0</v>
      </c>
    </row>
    <row r="2026" spans="2:4">
      <c r="B2026" s="200" t="s">
        <v>1343</v>
      </c>
      <c r="C2026" s="133">
        <v>11035275</v>
      </c>
      <c r="D2026" s="133">
        <v>0</v>
      </c>
    </row>
    <row r="2027" spans="2:4">
      <c r="B2027" s="201" t="s">
        <v>1344</v>
      </c>
      <c r="C2027" s="133">
        <v>4595200</v>
      </c>
      <c r="D2027" s="133">
        <v>0</v>
      </c>
    </row>
    <row r="2028" spans="2:4">
      <c r="B2028" s="200" t="s">
        <v>1345</v>
      </c>
      <c r="C2028" s="133">
        <v>4595200</v>
      </c>
      <c r="D2028" s="133">
        <v>0</v>
      </c>
    </row>
    <row r="2029" spans="2:4">
      <c r="B2029" s="201" t="s">
        <v>1346</v>
      </c>
      <c r="C2029" s="133">
        <v>4595200</v>
      </c>
      <c r="D2029" s="133">
        <v>0</v>
      </c>
    </row>
    <row r="2030" spans="2:4">
      <c r="B2030" s="200" t="s">
        <v>1347</v>
      </c>
      <c r="C2030" s="133">
        <v>4595200</v>
      </c>
      <c r="D2030" s="133">
        <v>0</v>
      </c>
    </row>
    <row r="2031" spans="2:4">
      <c r="B2031" s="201" t="s">
        <v>1348</v>
      </c>
      <c r="C2031" s="133">
        <v>6558125</v>
      </c>
      <c r="D2031" s="133">
        <v>0</v>
      </c>
    </row>
    <row r="2032" spans="2:4">
      <c r="B2032" s="200" t="s">
        <v>1349</v>
      </c>
      <c r="C2032" s="133">
        <v>6558125</v>
      </c>
      <c r="D2032" s="133">
        <v>0</v>
      </c>
    </row>
    <row r="2033" spans="2:4">
      <c r="B2033" s="201" t="s">
        <v>1350</v>
      </c>
      <c r="C2033" s="133">
        <v>4595200</v>
      </c>
      <c r="D2033" s="133">
        <v>0</v>
      </c>
    </row>
    <row r="2034" spans="2:4">
      <c r="B2034" s="200" t="s">
        <v>1351</v>
      </c>
      <c r="C2034" s="133">
        <v>4595200</v>
      </c>
      <c r="D2034" s="133">
        <v>0</v>
      </c>
    </row>
    <row r="2035" spans="2:4">
      <c r="B2035" s="201" t="s">
        <v>3692</v>
      </c>
      <c r="C2035" s="133">
        <v>0</v>
      </c>
      <c r="D2035" s="133">
        <v>11075975.390000001</v>
      </c>
    </row>
    <row r="2036" spans="2:4">
      <c r="B2036" s="200" t="s">
        <v>3691</v>
      </c>
      <c r="C2036" s="133">
        <v>0</v>
      </c>
      <c r="D2036" s="133">
        <v>11075975.390000001</v>
      </c>
    </row>
    <row r="2037" spans="2:4">
      <c r="B2037" s="201" t="s">
        <v>3501</v>
      </c>
      <c r="C2037" s="133">
        <v>0</v>
      </c>
      <c r="D2037" s="133">
        <v>6936750.6699999999</v>
      </c>
    </row>
    <row r="2038" spans="2:4">
      <c r="B2038" s="200" t="s">
        <v>3502</v>
      </c>
      <c r="C2038" s="133">
        <v>0</v>
      </c>
      <c r="D2038" s="133">
        <v>6936750.6699999999</v>
      </c>
    </row>
    <row r="2039" spans="2:4">
      <c r="B2039" s="201" t="s">
        <v>1926</v>
      </c>
      <c r="C2039" s="133">
        <v>11208701</v>
      </c>
      <c r="D2039" s="133">
        <v>0</v>
      </c>
    </row>
    <row r="2040" spans="2:4">
      <c r="B2040" s="200" t="s">
        <v>1927</v>
      </c>
      <c r="C2040" s="133">
        <v>11208701</v>
      </c>
      <c r="D2040" s="133">
        <v>0</v>
      </c>
    </row>
    <row r="2041" spans="2:4">
      <c r="B2041" s="201" t="s">
        <v>1928</v>
      </c>
      <c r="C2041" s="133">
        <v>6731551</v>
      </c>
      <c r="D2041" s="133">
        <v>0</v>
      </c>
    </row>
    <row r="2042" spans="2:4">
      <c r="B2042" s="200" t="s">
        <v>1929</v>
      </c>
      <c r="C2042" s="133">
        <v>6731551</v>
      </c>
      <c r="D2042" s="133">
        <v>0</v>
      </c>
    </row>
    <row r="2043" spans="2:4">
      <c r="B2043" s="201" t="s">
        <v>2830</v>
      </c>
      <c r="C2043" s="133">
        <v>19513382</v>
      </c>
      <c r="D2043" s="133">
        <v>1274699</v>
      </c>
    </row>
    <row r="2044" spans="2:4">
      <c r="B2044" s="200" t="s">
        <v>2666</v>
      </c>
      <c r="C2044" s="133">
        <v>19513382</v>
      </c>
      <c r="D2044" s="133">
        <v>1274699</v>
      </c>
    </row>
    <row r="2045" spans="2:4">
      <c r="B2045" s="201" t="s">
        <v>1930</v>
      </c>
      <c r="C2045" s="133">
        <v>11208701</v>
      </c>
      <c r="D2045" s="133">
        <v>0</v>
      </c>
    </row>
    <row r="2046" spans="2:4">
      <c r="B2046" s="200" t="s">
        <v>1931</v>
      </c>
      <c r="C2046" s="133">
        <v>11208701</v>
      </c>
      <c r="D2046" s="133">
        <v>0</v>
      </c>
    </row>
    <row r="2047" spans="2:4">
      <c r="B2047" s="201" t="s">
        <v>1932</v>
      </c>
      <c r="C2047" s="133">
        <v>11208701</v>
      </c>
      <c r="D2047" s="133">
        <v>0</v>
      </c>
    </row>
    <row r="2048" spans="2:4">
      <c r="B2048" s="200" t="s">
        <v>1933</v>
      </c>
      <c r="C2048" s="133">
        <v>11208701</v>
      </c>
      <c r="D2048" s="133">
        <v>0</v>
      </c>
    </row>
    <row r="2049" spans="2:4">
      <c r="B2049" s="201" t="s">
        <v>1934</v>
      </c>
      <c r="C2049" s="133">
        <v>6731551</v>
      </c>
      <c r="D2049" s="133">
        <v>0</v>
      </c>
    </row>
    <row r="2050" spans="2:4">
      <c r="B2050" s="200" t="s">
        <v>1935</v>
      </c>
      <c r="C2050" s="133">
        <v>6731551</v>
      </c>
      <c r="D2050" s="133">
        <v>0</v>
      </c>
    </row>
    <row r="2051" spans="2:4">
      <c r="B2051" s="201" t="s">
        <v>1936</v>
      </c>
      <c r="C2051" s="133">
        <v>6731551</v>
      </c>
      <c r="D2051" s="133">
        <v>0</v>
      </c>
    </row>
    <row r="2052" spans="2:4">
      <c r="B2052" s="200" t="s">
        <v>1937</v>
      </c>
      <c r="C2052" s="133">
        <v>6731551</v>
      </c>
      <c r="D2052" s="133">
        <v>0</v>
      </c>
    </row>
    <row r="2053" spans="2:4">
      <c r="B2053" s="201" t="s">
        <v>1938</v>
      </c>
      <c r="C2053" s="133">
        <v>4768626</v>
      </c>
      <c r="D2053" s="133">
        <v>0</v>
      </c>
    </row>
    <row r="2054" spans="2:4">
      <c r="B2054" s="200" t="s">
        <v>1939</v>
      </c>
      <c r="C2054" s="133">
        <v>4768626</v>
      </c>
      <c r="D2054" s="133">
        <v>0</v>
      </c>
    </row>
    <row r="2055" spans="2:4">
      <c r="B2055" s="201" t="s">
        <v>460</v>
      </c>
      <c r="C2055" s="133">
        <v>9840401</v>
      </c>
      <c r="D2055" s="133">
        <v>5410335.7800000003</v>
      </c>
    </row>
    <row r="2056" spans="2:4">
      <c r="B2056" s="200" t="s">
        <v>801</v>
      </c>
      <c r="C2056" s="133">
        <v>9840401</v>
      </c>
      <c r="D2056" s="133">
        <v>5410335.7800000003</v>
      </c>
    </row>
    <row r="2057" spans="2:4">
      <c r="B2057" s="201" t="s">
        <v>3243</v>
      </c>
      <c r="C2057" s="133">
        <v>4795216</v>
      </c>
      <c r="D2057" s="133">
        <v>16696073.539999999</v>
      </c>
    </row>
    <row r="2058" spans="2:4">
      <c r="B2058" s="200" t="s">
        <v>3244</v>
      </c>
      <c r="C2058" s="133">
        <v>4795216</v>
      </c>
      <c r="D2058" s="133">
        <v>16696073.539999999</v>
      </c>
    </row>
    <row r="2059" spans="2:4">
      <c r="B2059" s="201" t="s">
        <v>4121</v>
      </c>
      <c r="C2059" s="133">
        <v>0</v>
      </c>
      <c r="D2059" s="133">
        <v>5164612.18</v>
      </c>
    </row>
    <row r="2060" spans="2:4">
      <c r="B2060" s="200" t="s">
        <v>4120</v>
      </c>
      <c r="C2060" s="133">
        <v>0</v>
      </c>
      <c r="D2060" s="133">
        <v>5164612.18</v>
      </c>
    </row>
    <row r="2061" spans="2:4">
      <c r="B2061" s="201" t="s">
        <v>2831</v>
      </c>
      <c r="C2061" s="133">
        <v>26222833</v>
      </c>
      <c r="D2061" s="133">
        <v>17544348.370000001</v>
      </c>
    </row>
    <row r="2062" spans="2:4">
      <c r="B2062" s="200" t="s">
        <v>802</v>
      </c>
      <c r="C2062" s="133">
        <v>26222833</v>
      </c>
      <c r="D2062" s="133">
        <v>17544348.370000001</v>
      </c>
    </row>
    <row r="2063" spans="2:4">
      <c r="B2063" s="201" t="s">
        <v>3245</v>
      </c>
      <c r="C2063" s="133">
        <v>3789143</v>
      </c>
      <c r="D2063" s="133">
        <v>11600000</v>
      </c>
    </row>
    <row r="2064" spans="2:4">
      <c r="B2064" s="200" t="s">
        <v>3246</v>
      </c>
      <c r="C2064" s="133">
        <v>3789143</v>
      </c>
      <c r="D2064" s="133">
        <v>11600000</v>
      </c>
    </row>
    <row r="2065" spans="2:4">
      <c r="B2065" s="201" t="s">
        <v>461</v>
      </c>
      <c r="C2065" s="133">
        <v>7932446</v>
      </c>
      <c r="D2065" s="133">
        <v>0</v>
      </c>
    </row>
    <row r="2066" spans="2:4">
      <c r="B2066" s="200" t="s">
        <v>803</v>
      </c>
      <c r="C2066" s="133">
        <v>7932446</v>
      </c>
      <c r="D2066" s="133">
        <v>0</v>
      </c>
    </row>
    <row r="2067" spans="2:4">
      <c r="B2067" s="201" t="s">
        <v>3247</v>
      </c>
      <c r="C2067" s="133">
        <v>6943750</v>
      </c>
      <c r="D2067" s="133">
        <v>6900000</v>
      </c>
    </row>
    <row r="2068" spans="2:4">
      <c r="B2068" s="200" t="s">
        <v>3248</v>
      </c>
      <c r="C2068" s="133">
        <v>6943750</v>
      </c>
      <c r="D2068" s="133">
        <v>6900000</v>
      </c>
    </row>
    <row r="2069" spans="2:4">
      <c r="B2069" s="201" t="s">
        <v>3249</v>
      </c>
      <c r="C2069" s="133">
        <v>8629922</v>
      </c>
      <c r="D2069" s="133">
        <v>12300000</v>
      </c>
    </row>
    <row r="2070" spans="2:4">
      <c r="B2070" s="200" t="s">
        <v>3250</v>
      </c>
      <c r="C2070" s="133">
        <v>8629922</v>
      </c>
      <c r="D2070" s="133">
        <v>12300000</v>
      </c>
    </row>
    <row r="2071" spans="2:4">
      <c r="B2071" s="201" t="s">
        <v>3251</v>
      </c>
      <c r="C2071" s="133">
        <v>9223416</v>
      </c>
      <c r="D2071" s="133">
        <v>9000000</v>
      </c>
    </row>
    <row r="2072" spans="2:4">
      <c r="B2072" s="200" t="s">
        <v>3252</v>
      </c>
      <c r="C2072" s="133">
        <v>9223416</v>
      </c>
      <c r="D2072" s="133">
        <v>9000000</v>
      </c>
    </row>
    <row r="2073" spans="2:4">
      <c r="B2073" s="201" t="s">
        <v>3253</v>
      </c>
      <c r="C2073" s="133">
        <v>6346017</v>
      </c>
      <c r="D2073" s="133">
        <v>5841661</v>
      </c>
    </row>
    <row r="2074" spans="2:4">
      <c r="B2074" s="200" t="s">
        <v>3254</v>
      </c>
      <c r="C2074" s="133">
        <v>6346017</v>
      </c>
      <c r="D2074" s="133">
        <v>5841661</v>
      </c>
    </row>
    <row r="2075" spans="2:4">
      <c r="B2075" s="201" t="s">
        <v>1940</v>
      </c>
      <c r="C2075" s="133">
        <v>6731551</v>
      </c>
      <c r="D2075" s="133">
        <v>1496457.82</v>
      </c>
    </row>
    <row r="2076" spans="2:4">
      <c r="B2076" s="200" t="s">
        <v>1941</v>
      </c>
      <c r="C2076" s="133">
        <v>6731551</v>
      </c>
      <c r="D2076" s="133">
        <v>1496457.82</v>
      </c>
    </row>
    <row r="2077" spans="2:4">
      <c r="B2077" s="201" t="s">
        <v>1942</v>
      </c>
      <c r="C2077" s="133">
        <v>4768626</v>
      </c>
      <c r="D2077" s="133">
        <v>1077476.06</v>
      </c>
    </row>
    <row r="2078" spans="2:4">
      <c r="B2078" s="200" t="s">
        <v>1943</v>
      </c>
      <c r="C2078" s="133">
        <v>4768626</v>
      </c>
      <c r="D2078" s="133">
        <v>1077476.06</v>
      </c>
    </row>
    <row r="2079" spans="2:4">
      <c r="B2079" s="201" t="s">
        <v>3001</v>
      </c>
      <c r="C2079" s="133">
        <v>8494141</v>
      </c>
      <c r="D2079" s="133">
        <v>8494000</v>
      </c>
    </row>
    <row r="2080" spans="2:4">
      <c r="B2080" s="200" t="s">
        <v>3002</v>
      </c>
      <c r="C2080" s="133">
        <v>8494141</v>
      </c>
      <c r="D2080" s="133">
        <v>8494000</v>
      </c>
    </row>
    <row r="2081" spans="2:4">
      <c r="B2081" s="201" t="s">
        <v>3255</v>
      </c>
      <c r="C2081" s="133">
        <v>9695566</v>
      </c>
      <c r="D2081" s="133">
        <v>0</v>
      </c>
    </row>
    <row r="2082" spans="2:4">
      <c r="B2082" s="200" t="s">
        <v>3256</v>
      </c>
      <c r="C2082" s="133">
        <v>9695566</v>
      </c>
      <c r="D2082" s="133">
        <v>0</v>
      </c>
    </row>
    <row r="2083" spans="2:4">
      <c r="B2083" s="201" t="s">
        <v>3855</v>
      </c>
      <c r="C2083" s="133">
        <v>0</v>
      </c>
      <c r="D2083" s="133">
        <v>0</v>
      </c>
    </row>
    <row r="2084" spans="2:4">
      <c r="B2084" s="200" t="s">
        <v>3854</v>
      </c>
      <c r="C2084" s="133">
        <v>0</v>
      </c>
      <c r="D2084" s="133">
        <v>0</v>
      </c>
    </row>
    <row r="2085" spans="2:4">
      <c r="B2085" s="201" t="s">
        <v>3853</v>
      </c>
      <c r="C2085" s="133">
        <v>0</v>
      </c>
      <c r="D2085" s="133">
        <v>0</v>
      </c>
    </row>
    <row r="2086" spans="2:4">
      <c r="B2086" s="200" t="s">
        <v>3852</v>
      </c>
      <c r="C2086" s="133">
        <v>0</v>
      </c>
      <c r="D2086" s="133">
        <v>0</v>
      </c>
    </row>
    <row r="2087" spans="2:4">
      <c r="B2087" s="201" t="s">
        <v>3257</v>
      </c>
      <c r="C2087" s="133">
        <v>8617566</v>
      </c>
      <c r="D2087" s="133">
        <v>8500000</v>
      </c>
    </row>
    <row r="2088" spans="2:4">
      <c r="B2088" s="200" t="s">
        <v>3258</v>
      </c>
      <c r="C2088" s="133">
        <v>8617566</v>
      </c>
      <c r="D2088" s="133">
        <v>8500000</v>
      </c>
    </row>
    <row r="2089" spans="2:4">
      <c r="B2089" s="201" t="s">
        <v>1096</v>
      </c>
      <c r="C2089" s="133">
        <v>29894920</v>
      </c>
      <c r="D2089" s="133">
        <v>6903896.0599999996</v>
      </c>
    </row>
    <row r="2090" spans="2:4">
      <c r="B2090" s="200" t="s">
        <v>1097</v>
      </c>
      <c r="C2090" s="133">
        <v>29894920</v>
      </c>
      <c r="D2090" s="133">
        <v>6903896.0599999996</v>
      </c>
    </row>
    <row r="2091" spans="2:4">
      <c r="B2091" s="201" t="s">
        <v>3851</v>
      </c>
      <c r="C2091" s="133">
        <v>0</v>
      </c>
      <c r="D2091" s="133">
        <v>0</v>
      </c>
    </row>
    <row r="2092" spans="2:4">
      <c r="B2092" s="200" t="s">
        <v>3850</v>
      </c>
      <c r="C2092" s="133">
        <v>0</v>
      </c>
      <c r="D2092" s="133">
        <v>0</v>
      </c>
    </row>
    <row r="2093" spans="2:4">
      <c r="B2093" s="202" t="s">
        <v>283</v>
      </c>
      <c r="C2093" s="135">
        <v>0</v>
      </c>
      <c r="D2093" s="135">
        <v>21864300.800000001</v>
      </c>
    </row>
    <row r="2094" spans="2:4">
      <c r="B2094" s="201" t="s">
        <v>3568</v>
      </c>
      <c r="C2094" s="133">
        <v>0</v>
      </c>
      <c r="D2094" s="133">
        <v>21864300.800000001</v>
      </c>
    </row>
    <row r="2095" spans="2:4">
      <c r="B2095" s="200" t="s">
        <v>3567</v>
      </c>
      <c r="C2095" s="133">
        <v>0</v>
      </c>
      <c r="D2095" s="133">
        <v>21864300.800000001</v>
      </c>
    </row>
    <row r="2096" spans="2:4">
      <c r="B2096" s="203" t="s">
        <v>462</v>
      </c>
      <c r="C2096" s="133">
        <v>987095702</v>
      </c>
      <c r="D2096" s="133">
        <v>468361525.29999995</v>
      </c>
    </row>
    <row r="2097" spans="2:4">
      <c r="B2097" s="202" t="s">
        <v>281</v>
      </c>
      <c r="C2097" s="135">
        <v>453903182</v>
      </c>
      <c r="D2097" s="135">
        <v>238509604.06999996</v>
      </c>
    </row>
    <row r="2098" spans="2:4">
      <c r="B2098" s="201" t="s">
        <v>1098</v>
      </c>
      <c r="C2098" s="133">
        <v>55739560</v>
      </c>
      <c r="D2098" s="133">
        <v>38236735.269999996</v>
      </c>
    </row>
    <row r="2099" spans="2:4">
      <c r="B2099" s="200" t="s">
        <v>1099</v>
      </c>
      <c r="C2099" s="133">
        <v>55739560</v>
      </c>
      <c r="D2099" s="133">
        <v>38236735.269999996</v>
      </c>
    </row>
    <row r="2100" spans="2:4">
      <c r="B2100" s="201" t="s">
        <v>463</v>
      </c>
      <c r="C2100" s="133">
        <v>6417846</v>
      </c>
      <c r="D2100" s="133">
        <v>0</v>
      </c>
    </row>
    <row r="2101" spans="2:4">
      <c r="B2101" s="200" t="s">
        <v>804</v>
      </c>
      <c r="C2101" s="133">
        <v>6417846</v>
      </c>
      <c r="D2101" s="133">
        <v>0</v>
      </c>
    </row>
    <row r="2102" spans="2:4">
      <c r="B2102" s="201" t="s">
        <v>464</v>
      </c>
      <c r="C2102" s="133">
        <v>102059449</v>
      </c>
      <c r="D2102" s="133">
        <v>20018720.890000001</v>
      </c>
    </row>
    <row r="2103" spans="2:4">
      <c r="B2103" s="200" t="s">
        <v>805</v>
      </c>
      <c r="C2103" s="133">
        <v>102059449</v>
      </c>
      <c r="D2103" s="133">
        <v>20018720.890000001</v>
      </c>
    </row>
    <row r="2104" spans="2:4">
      <c r="B2104" s="201" t="s">
        <v>2832</v>
      </c>
      <c r="C2104" s="133">
        <v>2348246</v>
      </c>
      <c r="D2104" s="133">
        <v>0</v>
      </c>
    </row>
    <row r="2105" spans="2:4">
      <c r="B2105" s="200" t="s">
        <v>806</v>
      </c>
      <c r="C2105" s="133">
        <v>2348246</v>
      </c>
      <c r="D2105" s="133">
        <v>0</v>
      </c>
    </row>
    <row r="2106" spans="2:4">
      <c r="B2106" s="201" t="s">
        <v>465</v>
      </c>
      <c r="C2106" s="133">
        <v>38350423</v>
      </c>
      <c r="D2106" s="133">
        <v>23674653.550000001</v>
      </c>
    </row>
    <row r="2107" spans="2:4">
      <c r="B2107" s="200" t="s">
        <v>807</v>
      </c>
      <c r="C2107" s="133">
        <v>38350423</v>
      </c>
      <c r="D2107" s="133">
        <v>23674653.550000001</v>
      </c>
    </row>
    <row r="2108" spans="2:4">
      <c r="B2108" s="201" t="s">
        <v>2833</v>
      </c>
      <c r="C2108" s="133">
        <v>1892708</v>
      </c>
      <c r="D2108" s="133">
        <v>0</v>
      </c>
    </row>
    <row r="2109" spans="2:4">
      <c r="B2109" s="200" t="s">
        <v>808</v>
      </c>
      <c r="C2109" s="133">
        <v>1892708</v>
      </c>
      <c r="D2109" s="133">
        <v>0</v>
      </c>
    </row>
    <row r="2110" spans="2:4">
      <c r="B2110" s="201" t="s">
        <v>3566</v>
      </c>
      <c r="C2110" s="133">
        <v>0</v>
      </c>
      <c r="D2110" s="133">
        <v>21530609.800000001</v>
      </c>
    </row>
    <row r="2111" spans="2:4">
      <c r="B2111" s="200" t="s">
        <v>3565</v>
      </c>
      <c r="C2111" s="133">
        <v>0</v>
      </c>
      <c r="D2111" s="133">
        <v>21530609.800000001</v>
      </c>
    </row>
    <row r="2112" spans="2:4">
      <c r="B2112" s="201" t="s">
        <v>2667</v>
      </c>
      <c r="C2112" s="133">
        <v>40806357</v>
      </c>
      <c r="D2112" s="133">
        <v>30898830</v>
      </c>
    </row>
    <row r="2113" spans="2:4">
      <c r="B2113" s="200" t="s">
        <v>2668</v>
      </c>
      <c r="C2113" s="133">
        <v>40806357</v>
      </c>
      <c r="D2113" s="133">
        <v>30898830</v>
      </c>
    </row>
    <row r="2114" spans="2:4">
      <c r="B2114" s="201" t="s">
        <v>4119</v>
      </c>
      <c r="C2114" s="133">
        <v>0</v>
      </c>
      <c r="D2114" s="133">
        <v>22344128.66</v>
      </c>
    </row>
    <row r="2115" spans="2:4">
      <c r="B2115" s="200" t="s">
        <v>4118</v>
      </c>
      <c r="C2115" s="133">
        <v>0</v>
      </c>
      <c r="D2115" s="133">
        <v>22344128.66</v>
      </c>
    </row>
    <row r="2116" spans="2:4">
      <c r="B2116" s="201" t="s">
        <v>1352</v>
      </c>
      <c r="C2116" s="133">
        <v>4628889</v>
      </c>
      <c r="D2116" s="133">
        <v>0</v>
      </c>
    </row>
    <row r="2117" spans="2:4">
      <c r="B2117" s="200" t="s">
        <v>1353</v>
      </c>
      <c r="C2117" s="133">
        <v>4628889</v>
      </c>
      <c r="D2117" s="133">
        <v>0</v>
      </c>
    </row>
    <row r="2118" spans="2:4">
      <c r="B2118" s="201" t="s">
        <v>1354</v>
      </c>
      <c r="C2118" s="133">
        <v>11116179</v>
      </c>
      <c r="D2118" s="133">
        <v>0</v>
      </c>
    </row>
    <row r="2119" spans="2:4">
      <c r="B2119" s="200" t="s">
        <v>1355</v>
      </c>
      <c r="C2119" s="133">
        <v>11116179</v>
      </c>
      <c r="D2119" s="133">
        <v>0</v>
      </c>
    </row>
    <row r="2120" spans="2:4">
      <c r="B2120" s="201" t="s">
        <v>1356</v>
      </c>
      <c r="C2120" s="133">
        <v>11116179</v>
      </c>
      <c r="D2120" s="133">
        <v>0</v>
      </c>
    </row>
    <row r="2121" spans="2:4">
      <c r="B2121" s="200" t="s">
        <v>1357</v>
      </c>
      <c r="C2121" s="133">
        <v>11116179</v>
      </c>
      <c r="D2121" s="133">
        <v>0</v>
      </c>
    </row>
    <row r="2122" spans="2:4">
      <c r="B2122" s="201" t="s">
        <v>1358</v>
      </c>
      <c r="C2122" s="133">
        <v>6606206</v>
      </c>
      <c r="D2122" s="133">
        <v>0</v>
      </c>
    </row>
    <row r="2123" spans="2:4">
      <c r="B2123" s="200" t="s">
        <v>1359</v>
      </c>
      <c r="C2123" s="133">
        <v>6606206</v>
      </c>
      <c r="D2123" s="133">
        <v>0</v>
      </c>
    </row>
    <row r="2124" spans="2:4">
      <c r="B2124" s="201" t="s">
        <v>2834</v>
      </c>
      <c r="C2124" s="133">
        <v>6606206</v>
      </c>
      <c r="D2124" s="133">
        <v>0</v>
      </c>
    </row>
    <row r="2125" spans="2:4">
      <c r="B2125" s="200" t="s">
        <v>1360</v>
      </c>
      <c r="C2125" s="133">
        <v>6606206</v>
      </c>
      <c r="D2125" s="133">
        <v>0</v>
      </c>
    </row>
    <row r="2126" spans="2:4">
      <c r="B2126" s="201" t="s">
        <v>2835</v>
      </c>
      <c r="C2126" s="133">
        <v>7152038</v>
      </c>
      <c r="D2126" s="133">
        <v>13780175.01</v>
      </c>
    </row>
    <row r="2127" spans="2:4">
      <c r="B2127" s="200" t="s">
        <v>809</v>
      </c>
      <c r="C2127" s="133">
        <v>7152038</v>
      </c>
      <c r="D2127" s="133">
        <v>13780175.01</v>
      </c>
    </row>
    <row r="2128" spans="2:4">
      <c r="B2128" s="201" t="s">
        <v>466</v>
      </c>
      <c r="C2128" s="133">
        <v>62173252</v>
      </c>
      <c r="D2128" s="133">
        <v>15876662.82</v>
      </c>
    </row>
    <row r="2129" spans="2:4">
      <c r="B2129" s="200" t="s">
        <v>810</v>
      </c>
      <c r="C2129" s="133">
        <v>62173252</v>
      </c>
      <c r="D2129" s="133">
        <v>15876662.82</v>
      </c>
    </row>
    <row r="2130" spans="2:4">
      <c r="B2130" s="201" t="s">
        <v>3259</v>
      </c>
      <c r="C2130" s="133">
        <v>18492779</v>
      </c>
      <c r="D2130" s="133">
        <v>0</v>
      </c>
    </row>
    <row r="2131" spans="2:4">
      <c r="B2131" s="200" t="s">
        <v>3260</v>
      </c>
      <c r="C2131" s="133">
        <v>18492779</v>
      </c>
      <c r="D2131" s="133">
        <v>0</v>
      </c>
    </row>
    <row r="2132" spans="2:4">
      <c r="B2132" s="201" t="s">
        <v>467</v>
      </c>
      <c r="C2132" s="133">
        <v>8417867</v>
      </c>
      <c r="D2132" s="133">
        <v>2420890.69</v>
      </c>
    </row>
    <row r="2133" spans="2:4">
      <c r="B2133" s="200" t="s">
        <v>811</v>
      </c>
      <c r="C2133" s="133">
        <v>8417867</v>
      </c>
      <c r="D2133" s="133">
        <v>2420890.69</v>
      </c>
    </row>
    <row r="2134" spans="2:4">
      <c r="B2134" s="201" t="s">
        <v>3503</v>
      </c>
      <c r="C2134" s="133">
        <v>0</v>
      </c>
      <c r="D2134" s="133">
        <v>13210174.6</v>
      </c>
    </row>
    <row r="2135" spans="2:4">
      <c r="B2135" s="200" t="s">
        <v>3504</v>
      </c>
      <c r="C2135" s="133">
        <v>0</v>
      </c>
      <c r="D2135" s="133">
        <v>13210174.6</v>
      </c>
    </row>
    <row r="2136" spans="2:4">
      <c r="B2136" s="201" t="s">
        <v>468</v>
      </c>
      <c r="C2136" s="133">
        <v>7422513</v>
      </c>
      <c r="D2136" s="133">
        <v>683422.51</v>
      </c>
    </row>
    <row r="2137" spans="2:4">
      <c r="B2137" s="200" t="s">
        <v>812</v>
      </c>
      <c r="C2137" s="133">
        <v>7422513</v>
      </c>
      <c r="D2137" s="133">
        <v>683422.51</v>
      </c>
    </row>
    <row r="2138" spans="2:4">
      <c r="B2138" s="201" t="s">
        <v>2268</v>
      </c>
      <c r="C2138" s="133">
        <v>6779437</v>
      </c>
      <c r="D2138" s="133">
        <v>0</v>
      </c>
    </row>
    <row r="2139" spans="2:4">
      <c r="B2139" s="200" t="s">
        <v>2269</v>
      </c>
      <c r="C2139" s="133">
        <v>6779437</v>
      </c>
      <c r="D2139" s="133">
        <v>0</v>
      </c>
    </row>
    <row r="2140" spans="2:4">
      <c r="B2140" s="201" t="s">
        <v>3261</v>
      </c>
      <c r="C2140" s="133">
        <v>7491187</v>
      </c>
      <c r="D2140" s="133">
        <v>8596874.2699999996</v>
      </c>
    </row>
    <row r="2141" spans="2:4">
      <c r="B2141" s="200" t="s">
        <v>3262</v>
      </c>
      <c r="C2141" s="133">
        <v>7491187</v>
      </c>
      <c r="D2141" s="133">
        <v>8596874.2699999996</v>
      </c>
    </row>
    <row r="2142" spans="2:4">
      <c r="B2142" s="201" t="s">
        <v>2270</v>
      </c>
      <c r="C2142" s="133">
        <v>4802120</v>
      </c>
      <c r="D2142" s="133">
        <v>0</v>
      </c>
    </row>
    <row r="2143" spans="2:4">
      <c r="B2143" s="200" t="s">
        <v>2271</v>
      </c>
      <c r="C2143" s="133">
        <v>4802120</v>
      </c>
      <c r="D2143" s="133">
        <v>0</v>
      </c>
    </row>
    <row r="2144" spans="2:4">
      <c r="B2144" s="201" t="s">
        <v>2272</v>
      </c>
      <c r="C2144" s="133">
        <v>4802120</v>
      </c>
      <c r="D2144" s="133">
        <v>0</v>
      </c>
    </row>
    <row r="2145" spans="2:4">
      <c r="B2145" s="200" t="s">
        <v>2273</v>
      </c>
      <c r="C2145" s="133">
        <v>4802120</v>
      </c>
      <c r="D2145" s="133">
        <v>0</v>
      </c>
    </row>
    <row r="2146" spans="2:4">
      <c r="B2146" s="201" t="s">
        <v>3263</v>
      </c>
      <c r="C2146" s="133">
        <v>5743888</v>
      </c>
      <c r="D2146" s="133">
        <v>8030598</v>
      </c>
    </row>
    <row r="2147" spans="2:4">
      <c r="B2147" s="200" t="s">
        <v>3264</v>
      </c>
      <c r="C2147" s="133">
        <v>5743888</v>
      </c>
      <c r="D2147" s="133">
        <v>8030598</v>
      </c>
    </row>
    <row r="2148" spans="2:4">
      <c r="B2148" s="201" t="s">
        <v>3265</v>
      </c>
      <c r="C2148" s="133">
        <v>3960000</v>
      </c>
      <c r="D2148" s="133">
        <v>0</v>
      </c>
    </row>
    <row r="2149" spans="2:4">
      <c r="B2149" s="200" t="s">
        <v>3266</v>
      </c>
      <c r="C2149" s="133">
        <v>3960000</v>
      </c>
      <c r="D2149" s="133">
        <v>0</v>
      </c>
    </row>
    <row r="2150" spans="2:4">
      <c r="B2150" s="201" t="s">
        <v>3637</v>
      </c>
      <c r="C2150" s="133">
        <v>0</v>
      </c>
      <c r="D2150" s="133">
        <v>0</v>
      </c>
    </row>
    <row r="2151" spans="2:4">
      <c r="B2151" s="200" t="s">
        <v>3636</v>
      </c>
      <c r="C2151" s="133">
        <v>0</v>
      </c>
      <c r="D2151" s="133">
        <v>0</v>
      </c>
    </row>
    <row r="2152" spans="2:4">
      <c r="B2152" s="201" t="s">
        <v>3267</v>
      </c>
      <c r="C2152" s="133">
        <v>6965791</v>
      </c>
      <c r="D2152" s="133">
        <v>9207128</v>
      </c>
    </row>
    <row r="2153" spans="2:4">
      <c r="B2153" s="200" t="s">
        <v>3268</v>
      </c>
      <c r="C2153" s="133">
        <v>6965791</v>
      </c>
      <c r="D2153" s="133">
        <v>9207128</v>
      </c>
    </row>
    <row r="2154" spans="2:4">
      <c r="B2154" s="201" t="s">
        <v>3269</v>
      </c>
      <c r="C2154" s="133">
        <v>3960000</v>
      </c>
      <c r="D2154" s="133">
        <v>0</v>
      </c>
    </row>
    <row r="2155" spans="2:4">
      <c r="B2155" s="200" t="s">
        <v>3270</v>
      </c>
      <c r="C2155" s="133">
        <v>3960000</v>
      </c>
      <c r="D2155" s="133">
        <v>0</v>
      </c>
    </row>
    <row r="2156" spans="2:4">
      <c r="B2156" s="201" t="s">
        <v>2669</v>
      </c>
      <c r="C2156" s="133">
        <v>18051942</v>
      </c>
      <c r="D2156" s="133">
        <v>10000000</v>
      </c>
    </row>
    <row r="2157" spans="2:4">
      <c r="B2157" s="200" t="s">
        <v>2670</v>
      </c>
      <c r="C2157" s="133">
        <v>18051942</v>
      </c>
      <c r="D2157" s="133">
        <v>10000000</v>
      </c>
    </row>
    <row r="2158" spans="2:4">
      <c r="B2158" s="202" t="s">
        <v>283</v>
      </c>
      <c r="C2158" s="135">
        <v>533192520</v>
      </c>
      <c r="D2158" s="135">
        <v>229851921.22999996</v>
      </c>
    </row>
    <row r="2159" spans="2:4">
      <c r="B2159" s="201" t="s">
        <v>2836</v>
      </c>
      <c r="C2159" s="133">
        <v>175307636</v>
      </c>
      <c r="D2159" s="133">
        <v>100515117.45</v>
      </c>
    </row>
    <row r="2160" spans="2:4">
      <c r="B2160" s="200" t="s">
        <v>1361</v>
      </c>
      <c r="C2160" s="133">
        <v>175307636</v>
      </c>
      <c r="D2160" s="133">
        <v>100515117.45</v>
      </c>
    </row>
    <row r="2161" spans="2:4">
      <c r="B2161" s="201" t="s">
        <v>2837</v>
      </c>
      <c r="C2161" s="133">
        <v>171737257</v>
      </c>
      <c r="D2161" s="133">
        <v>33703055.280000001</v>
      </c>
    </row>
    <row r="2162" spans="2:4">
      <c r="B2162" s="200" t="s">
        <v>1362</v>
      </c>
      <c r="C2162" s="133">
        <v>171737257</v>
      </c>
      <c r="D2162" s="133">
        <v>33703055.280000001</v>
      </c>
    </row>
    <row r="2163" spans="2:4">
      <c r="B2163" s="201" t="s">
        <v>2838</v>
      </c>
      <c r="C2163" s="133">
        <v>24000000</v>
      </c>
      <c r="D2163" s="133">
        <v>18499535.48</v>
      </c>
    </row>
    <row r="2164" spans="2:4">
      <c r="B2164" s="200" t="s">
        <v>1363</v>
      </c>
      <c r="C2164" s="133">
        <v>24000000</v>
      </c>
      <c r="D2164" s="133">
        <v>18499535.48</v>
      </c>
    </row>
    <row r="2165" spans="2:4">
      <c r="B2165" s="201" t="s">
        <v>2839</v>
      </c>
      <c r="C2165" s="133">
        <v>27000000</v>
      </c>
      <c r="D2165" s="133">
        <v>10461175.17</v>
      </c>
    </row>
    <row r="2166" spans="2:4">
      <c r="B2166" s="200" t="s">
        <v>1364</v>
      </c>
      <c r="C2166" s="133">
        <v>27000000</v>
      </c>
      <c r="D2166" s="133">
        <v>10461175.17</v>
      </c>
    </row>
    <row r="2167" spans="2:4">
      <c r="B2167" s="201" t="s">
        <v>3271</v>
      </c>
      <c r="C2167" s="133">
        <v>14653636</v>
      </c>
      <c r="D2167" s="133">
        <v>4606493.2</v>
      </c>
    </row>
    <row r="2168" spans="2:4">
      <c r="B2168" s="200" t="s">
        <v>2549</v>
      </c>
      <c r="C2168" s="133">
        <v>14653636</v>
      </c>
      <c r="D2168" s="133">
        <v>4606493.2</v>
      </c>
    </row>
    <row r="2169" spans="2:4">
      <c r="B2169" s="201" t="s">
        <v>3272</v>
      </c>
      <c r="C2169" s="133">
        <v>26168408</v>
      </c>
      <c r="D2169" s="133">
        <v>12381226.060000001</v>
      </c>
    </row>
    <row r="2170" spans="2:4">
      <c r="B2170" s="200" t="s">
        <v>2550</v>
      </c>
      <c r="C2170" s="133">
        <v>26168408</v>
      </c>
      <c r="D2170" s="133">
        <v>12381226.060000001</v>
      </c>
    </row>
    <row r="2171" spans="2:4">
      <c r="B2171" s="201" t="s">
        <v>2557</v>
      </c>
      <c r="C2171" s="133">
        <v>12761600</v>
      </c>
      <c r="D2171" s="133">
        <v>0</v>
      </c>
    </row>
    <row r="2172" spans="2:4">
      <c r="B2172" s="200" t="s">
        <v>2558</v>
      </c>
      <c r="C2172" s="133">
        <v>12761600</v>
      </c>
      <c r="D2172" s="133">
        <v>0</v>
      </c>
    </row>
    <row r="2173" spans="2:4">
      <c r="B2173" s="201" t="s">
        <v>2559</v>
      </c>
      <c r="C2173" s="133">
        <v>11944568</v>
      </c>
      <c r="D2173" s="133">
        <v>2670513.0999999996</v>
      </c>
    </row>
    <row r="2174" spans="2:4">
      <c r="B2174" s="200" t="s">
        <v>2560</v>
      </c>
      <c r="C2174" s="133">
        <v>11944568</v>
      </c>
      <c r="D2174" s="133">
        <v>2670513.0999999996</v>
      </c>
    </row>
    <row r="2175" spans="2:4">
      <c r="B2175" s="201" t="s">
        <v>2840</v>
      </c>
      <c r="C2175" s="133">
        <v>15760002</v>
      </c>
      <c r="D2175" s="133">
        <v>0</v>
      </c>
    </row>
    <row r="2176" spans="2:4">
      <c r="B2176" s="200" t="s">
        <v>2561</v>
      </c>
      <c r="C2176" s="133">
        <v>15760002</v>
      </c>
      <c r="D2176" s="133">
        <v>0</v>
      </c>
    </row>
    <row r="2177" spans="2:4">
      <c r="B2177" s="201" t="s">
        <v>2569</v>
      </c>
      <c r="C2177" s="133">
        <v>9859408</v>
      </c>
      <c r="D2177" s="133">
        <v>30260964.59</v>
      </c>
    </row>
    <row r="2178" spans="2:4">
      <c r="B2178" s="200" t="s">
        <v>2570</v>
      </c>
      <c r="C2178" s="133">
        <v>9859408</v>
      </c>
      <c r="D2178" s="133">
        <v>30260964.59</v>
      </c>
    </row>
    <row r="2179" spans="2:4">
      <c r="B2179" s="201" t="s">
        <v>2671</v>
      </c>
      <c r="C2179" s="133">
        <v>44000005</v>
      </c>
      <c r="D2179" s="133">
        <v>10463947.949999999</v>
      </c>
    </row>
    <row r="2180" spans="2:4">
      <c r="B2180" s="200" t="s">
        <v>2672</v>
      </c>
      <c r="C2180" s="133">
        <v>44000005</v>
      </c>
      <c r="D2180" s="133">
        <v>10463947.949999999</v>
      </c>
    </row>
    <row r="2181" spans="2:4">
      <c r="B2181" s="201" t="s">
        <v>3505</v>
      </c>
      <c r="C2181" s="133">
        <v>0</v>
      </c>
      <c r="D2181" s="133">
        <v>6289892.9500000002</v>
      </c>
    </row>
    <row r="2182" spans="2:4">
      <c r="B2182" s="200" t="s">
        <v>3506</v>
      </c>
      <c r="C2182" s="133">
        <v>0</v>
      </c>
      <c r="D2182" s="133">
        <v>6289892.9500000002</v>
      </c>
    </row>
    <row r="2183" spans="2:4">
      <c r="B2183" s="201" t="s">
        <v>3507</v>
      </c>
      <c r="C2183" s="133">
        <v>0</v>
      </c>
      <c r="D2183" s="133">
        <v>0</v>
      </c>
    </row>
    <row r="2184" spans="2:4">
      <c r="B2184" s="200" t="s">
        <v>3508</v>
      </c>
      <c r="C2184" s="133">
        <v>0</v>
      </c>
      <c r="D2184" s="133">
        <v>0</v>
      </c>
    </row>
    <row r="2185" spans="2:4">
      <c r="B2185" s="201" t="s">
        <v>3536</v>
      </c>
      <c r="C2185" s="133">
        <v>0</v>
      </c>
      <c r="D2185" s="133">
        <v>0</v>
      </c>
    </row>
    <row r="2186" spans="2:4">
      <c r="B2186" s="200" t="s">
        <v>3535</v>
      </c>
      <c r="C2186" s="133">
        <v>0</v>
      </c>
      <c r="D2186" s="133">
        <v>0</v>
      </c>
    </row>
    <row r="2187" spans="2:4">
      <c r="B2187" s="201" t="s">
        <v>4041</v>
      </c>
      <c r="C2187" s="133">
        <v>0</v>
      </c>
      <c r="D2187" s="133">
        <v>0</v>
      </c>
    </row>
    <row r="2188" spans="2:4">
      <c r="B2188" s="200" t="s">
        <v>4040</v>
      </c>
      <c r="C2188" s="133">
        <v>0</v>
      </c>
      <c r="D2188" s="133">
        <v>0</v>
      </c>
    </row>
    <row r="2189" spans="2:4">
      <c r="B2189" s="202" t="s">
        <v>298</v>
      </c>
      <c r="C2189" s="135">
        <v>0</v>
      </c>
      <c r="D2189" s="135">
        <v>0</v>
      </c>
    </row>
    <row r="2190" spans="2:4">
      <c r="B2190" s="201" t="s">
        <v>3637</v>
      </c>
      <c r="C2190" s="133">
        <v>0</v>
      </c>
      <c r="D2190" s="133">
        <v>0</v>
      </c>
    </row>
    <row r="2191" spans="2:4">
      <c r="B2191" s="200" t="s">
        <v>3636</v>
      </c>
      <c r="C2191" s="133">
        <v>0</v>
      </c>
      <c r="D2191" s="133">
        <v>0</v>
      </c>
    </row>
    <row r="2192" spans="2:4">
      <c r="B2192" s="203" t="s">
        <v>292</v>
      </c>
      <c r="C2192" s="133">
        <v>2170135035</v>
      </c>
      <c r="D2192" s="133">
        <v>1265519059.4200003</v>
      </c>
    </row>
    <row r="2193" spans="2:4">
      <c r="B2193" s="202" t="s">
        <v>281</v>
      </c>
      <c r="C2193" s="135">
        <v>2012722468</v>
      </c>
      <c r="D2193" s="135">
        <v>1265519059.4200003</v>
      </c>
    </row>
    <row r="2194" spans="2:4">
      <c r="B2194" s="201" t="s">
        <v>469</v>
      </c>
      <c r="C2194" s="133">
        <v>3141627</v>
      </c>
      <c r="D2194" s="133">
        <v>2835733.04</v>
      </c>
    </row>
    <row r="2195" spans="2:4">
      <c r="B2195" s="200" t="s">
        <v>814</v>
      </c>
      <c r="C2195" s="133">
        <v>3141627</v>
      </c>
      <c r="D2195" s="133">
        <v>2835733.04</v>
      </c>
    </row>
    <row r="2196" spans="2:4">
      <c r="B2196" s="201" t="s">
        <v>470</v>
      </c>
      <c r="C2196" s="133">
        <v>23910828</v>
      </c>
      <c r="D2196" s="133">
        <v>5116276.9800000004</v>
      </c>
    </row>
    <row r="2197" spans="2:4">
      <c r="B2197" s="200" t="s">
        <v>815</v>
      </c>
      <c r="C2197" s="133">
        <v>23910828</v>
      </c>
      <c r="D2197" s="133">
        <v>5116276.9800000004</v>
      </c>
    </row>
    <row r="2198" spans="2:4">
      <c r="B2198" s="201" t="s">
        <v>3849</v>
      </c>
      <c r="C2198" s="133">
        <v>0</v>
      </c>
      <c r="D2198" s="133">
        <v>0</v>
      </c>
    </row>
    <row r="2199" spans="2:4">
      <c r="B2199" s="200" t="s">
        <v>3848</v>
      </c>
      <c r="C2199" s="133">
        <v>0</v>
      </c>
      <c r="D2199" s="133">
        <v>0</v>
      </c>
    </row>
    <row r="2200" spans="2:4">
      <c r="B2200" s="201" t="s">
        <v>3847</v>
      </c>
      <c r="C2200" s="133">
        <v>0</v>
      </c>
      <c r="D2200" s="133">
        <v>0</v>
      </c>
    </row>
    <row r="2201" spans="2:4">
      <c r="B2201" s="200" t="s">
        <v>3846</v>
      </c>
      <c r="C2201" s="133">
        <v>0</v>
      </c>
      <c r="D2201" s="133">
        <v>0</v>
      </c>
    </row>
    <row r="2202" spans="2:4">
      <c r="B2202" s="201" t="s">
        <v>1056</v>
      </c>
      <c r="C2202" s="133">
        <v>51966310</v>
      </c>
      <c r="D2202" s="133">
        <v>3488526.06</v>
      </c>
    </row>
    <row r="2203" spans="2:4">
      <c r="B2203" s="200" t="s">
        <v>1057</v>
      </c>
      <c r="C2203" s="133">
        <v>51966310</v>
      </c>
      <c r="D2203" s="133">
        <v>3488526.06</v>
      </c>
    </row>
    <row r="2204" spans="2:4">
      <c r="B2204" s="201" t="s">
        <v>3533</v>
      </c>
      <c r="C2204" s="133">
        <v>0</v>
      </c>
      <c r="D2204" s="133">
        <v>0</v>
      </c>
    </row>
    <row r="2205" spans="2:4">
      <c r="B2205" s="200" t="s">
        <v>3534</v>
      </c>
      <c r="C2205" s="133">
        <v>0</v>
      </c>
      <c r="D2205" s="133">
        <v>0</v>
      </c>
    </row>
    <row r="2206" spans="2:4">
      <c r="B2206" s="201" t="s">
        <v>471</v>
      </c>
      <c r="C2206" s="133">
        <v>7428690</v>
      </c>
      <c r="D2206" s="133">
        <v>7428690</v>
      </c>
    </row>
    <row r="2207" spans="2:4">
      <c r="B2207" s="200" t="s">
        <v>816</v>
      </c>
      <c r="C2207" s="133">
        <v>7428690</v>
      </c>
      <c r="D2207" s="133">
        <v>7428690</v>
      </c>
    </row>
    <row r="2208" spans="2:4">
      <c r="B2208" s="201" t="s">
        <v>472</v>
      </c>
      <c r="C2208" s="133">
        <v>388402000</v>
      </c>
      <c r="D2208" s="133">
        <v>566569405.86000001</v>
      </c>
    </row>
    <row r="2209" spans="2:4">
      <c r="B2209" s="200" t="s">
        <v>817</v>
      </c>
      <c r="C2209" s="133">
        <v>388402000</v>
      </c>
      <c r="D2209" s="133">
        <v>566569405.86000001</v>
      </c>
    </row>
    <row r="2210" spans="2:4">
      <c r="B2210" s="201" t="s">
        <v>4117</v>
      </c>
      <c r="C2210" s="133">
        <v>0</v>
      </c>
      <c r="D2210" s="133">
        <v>20000000</v>
      </c>
    </row>
    <row r="2211" spans="2:4">
      <c r="B2211" s="200" t="s">
        <v>4116</v>
      </c>
      <c r="C2211" s="133">
        <v>0</v>
      </c>
      <c r="D2211" s="133">
        <v>20000000</v>
      </c>
    </row>
    <row r="2212" spans="2:4">
      <c r="B2212" s="201" t="s">
        <v>3273</v>
      </c>
      <c r="C2212" s="133">
        <v>8638298</v>
      </c>
      <c r="D2212" s="133">
        <v>0</v>
      </c>
    </row>
    <row r="2213" spans="2:4">
      <c r="B2213" s="200" t="s">
        <v>813</v>
      </c>
      <c r="C2213" s="133">
        <v>8638298</v>
      </c>
      <c r="D2213" s="133">
        <v>0</v>
      </c>
    </row>
    <row r="2214" spans="2:4">
      <c r="B2214" s="201" t="s">
        <v>3509</v>
      </c>
      <c r="C2214" s="133">
        <v>0</v>
      </c>
      <c r="D2214" s="133">
        <v>5276405.7300000004</v>
      </c>
    </row>
    <row r="2215" spans="2:4">
      <c r="B2215" s="200" t="s">
        <v>3510</v>
      </c>
      <c r="C2215" s="133">
        <v>0</v>
      </c>
      <c r="D2215" s="133">
        <v>5276405.7300000004</v>
      </c>
    </row>
    <row r="2216" spans="2:4">
      <c r="B2216" s="201" t="s">
        <v>473</v>
      </c>
      <c r="C2216" s="133">
        <v>40554117</v>
      </c>
      <c r="D2216" s="133">
        <v>73943364.319999993</v>
      </c>
    </row>
    <row r="2217" spans="2:4">
      <c r="B2217" s="200" t="s">
        <v>818</v>
      </c>
      <c r="C2217" s="133">
        <v>40554117</v>
      </c>
      <c r="D2217" s="133">
        <v>73943364.319999993</v>
      </c>
    </row>
    <row r="2218" spans="2:4">
      <c r="B2218" s="201" t="s">
        <v>474</v>
      </c>
      <c r="C2218" s="133">
        <v>4000000</v>
      </c>
      <c r="D2218" s="133">
        <v>4000000</v>
      </c>
    </row>
    <row r="2219" spans="2:4">
      <c r="B2219" s="200" t="s">
        <v>819</v>
      </c>
      <c r="C2219" s="133">
        <v>4000000</v>
      </c>
      <c r="D2219" s="133">
        <v>4000000</v>
      </c>
    </row>
    <row r="2220" spans="2:4">
      <c r="B2220" s="201" t="s">
        <v>475</v>
      </c>
      <c r="C2220" s="133">
        <v>4000000</v>
      </c>
      <c r="D2220" s="133">
        <v>3512718.62</v>
      </c>
    </row>
    <row r="2221" spans="2:4">
      <c r="B2221" s="200" t="s">
        <v>820</v>
      </c>
      <c r="C2221" s="133">
        <v>4000000</v>
      </c>
      <c r="D2221" s="133">
        <v>3512718.62</v>
      </c>
    </row>
    <row r="2222" spans="2:4">
      <c r="B2222" s="201" t="s">
        <v>476</v>
      </c>
      <c r="C2222" s="133">
        <v>8668175</v>
      </c>
      <c r="D2222" s="133">
        <v>1819275.04</v>
      </c>
    </row>
    <row r="2223" spans="2:4">
      <c r="B2223" s="200" t="s">
        <v>821</v>
      </c>
      <c r="C2223" s="133">
        <v>8668175</v>
      </c>
      <c r="D2223" s="133">
        <v>1819275.04</v>
      </c>
    </row>
    <row r="2224" spans="2:4">
      <c r="B2224" s="201" t="s">
        <v>2841</v>
      </c>
      <c r="C2224" s="133">
        <v>4000000</v>
      </c>
      <c r="D2224" s="133">
        <v>3557748.53</v>
      </c>
    </row>
    <row r="2225" spans="2:4">
      <c r="B2225" s="200" t="s">
        <v>822</v>
      </c>
      <c r="C2225" s="133">
        <v>4000000</v>
      </c>
      <c r="D2225" s="133">
        <v>3557748.53</v>
      </c>
    </row>
    <row r="2226" spans="2:4">
      <c r="B2226" s="201" t="s">
        <v>477</v>
      </c>
      <c r="C2226" s="133">
        <v>4000000</v>
      </c>
      <c r="D2226" s="133">
        <v>0</v>
      </c>
    </row>
    <row r="2227" spans="2:4">
      <c r="B2227" s="200" t="s">
        <v>823</v>
      </c>
      <c r="C2227" s="133">
        <v>4000000</v>
      </c>
      <c r="D2227" s="133">
        <v>0</v>
      </c>
    </row>
    <row r="2228" spans="2:4">
      <c r="B2228" s="201" t="s">
        <v>478</v>
      </c>
      <c r="C2228" s="133">
        <v>3209853</v>
      </c>
      <c r="D2228" s="133">
        <v>0</v>
      </c>
    </row>
    <row r="2229" spans="2:4">
      <c r="B2229" s="200" t="s">
        <v>824</v>
      </c>
      <c r="C2229" s="133">
        <v>3209853</v>
      </c>
      <c r="D2229" s="133">
        <v>0</v>
      </c>
    </row>
    <row r="2230" spans="2:4">
      <c r="B2230" s="201" t="s">
        <v>479</v>
      </c>
      <c r="C2230" s="133">
        <v>3209854</v>
      </c>
      <c r="D2230" s="133">
        <v>0</v>
      </c>
    </row>
    <row r="2231" spans="2:4">
      <c r="B2231" s="200" t="s">
        <v>825</v>
      </c>
      <c r="C2231" s="133">
        <v>3209854</v>
      </c>
      <c r="D2231" s="133">
        <v>0</v>
      </c>
    </row>
    <row r="2232" spans="2:4">
      <c r="B2232" s="201" t="s">
        <v>2842</v>
      </c>
      <c r="C2232" s="133">
        <v>3209853</v>
      </c>
      <c r="D2232" s="133">
        <v>0</v>
      </c>
    </row>
    <row r="2233" spans="2:4">
      <c r="B2233" s="200" t="s">
        <v>826</v>
      </c>
      <c r="C2233" s="133">
        <v>3209853</v>
      </c>
      <c r="D2233" s="133">
        <v>0</v>
      </c>
    </row>
    <row r="2234" spans="2:4">
      <c r="B2234" s="201" t="s">
        <v>480</v>
      </c>
      <c r="C2234" s="133">
        <v>89423870</v>
      </c>
      <c r="D2234" s="133">
        <v>8223023.6100000003</v>
      </c>
    </row>
    <row r="2235" spans="2:4">
      <c r="B2235" s="200" t="s">
        <v>827</v>
      </c>
      <c r="C2235" s="133">
        <v>89423870</v>
      </c>
      <c r="D2235" s="133">
        <v>8223023.6100000003</v>
      </c>
    </row>
    <row r="2236" spans="2:4">
      <c r="B2236" s="201" t="s">
        <v>481</v>
      </c>
      <c r="C2236" s="133">
        <v>3209853</v>
      </c>
      <c r="D2236" s="133">
        <v>3017579.8</v>
      </c>
    </row>
    <row r="2237" spans="2:4">
      <c r="B2237" s="200" t="s">
        <v>828</v>
      </c>
      <c r="C2237" s="133">
        <v>3209853</v>
      </c>
      <c r="D2237" s="133">
        <v>3017579.8</v>
      </c>
    </row>
    <row r="2238" spans="2:4">
      <c r="B2238" s="201" t="s">
        <v>3690</v>
      </c>
      <c r="C2238" s="133">
        <v>0</v>
      </c>
      <c r="D2238" s="133">
        <v>7968317.7400000002</v>
      </c>
    </row>
    <row r="2239" spans="2:4">
      <c r="B2239" s="200" t="s">
        <v>3689</v>
      </c>
      <c r="C2239" s="133">
        <v>0</v>
      </c>
      <c r="D2239" s="133">
        <v>7968317.7400000002</v>
      </c>
    </row>
    <row r="2240" spans="2:4">
      <c r="B2240" s="201" t="s">
        <v>4115</v>
      </c>
      <c r="C2240" s="133">
        <v>0</v>
      </c>
      <c r="D2240" s="133">
        <v>0</v>
      </c>
    </row>
    <row r="2241" spans="2:4">
      <c r="B2241" s="200" t="s">
        <v>4114</v>
      </c>
      <c r="C2241" s="133">
        <v>0</v>
      </c>
      <c r="D2241" s="133">
        <v>0</v>
      </c>
    </row>
    <row r="2242" spans="2:4">
      <c r="B2242" s="201" t="s">
        <v>482</v>
      </c>
      <c r="C2242" s="133">
        <v>203433020</v>
      </c>
      <c r="D2242" s="133">
        <v>106681468.2</v>
      </c>
    </row>
    <row r="2243" spans="2:4">
      <c r="B2243" s="200" t="s">
        <v>829</v>
      </c>
      <c r="C2243" s="133">
        <v>203433020</v>
      </c>
      <c r="D2243" s="133">
        <v>106681468.2</v>
      </c>
    </row>
    <row r="2244" spans="2:4">
      <c r="B2244" s="201" t="s">
        <v>1630</v>
      </c>
      <c r="C2244" s="133">
        <v>11127992</v>
      </c>
      <c r="D2244" s="133">
        <v>0</v>
      </c>
    </row>
    <row r="2245" spans="2:4">
      <c r="B2245" s="200" t="s">
        <v>1631</v>
      </c>
      <c r="C2245" s="133">
        <v>11127992</v>
      </c>
      <c r="D2245" s="133">
        <v>0</v>
      </c>
    </row>
    <row r="2246" spans="2:4">
      <c r="B2246" s="201" t="s">
        <v>2843</v>
      </c>
      <c r="C2246" s="133">
        <v>6683666</v>
      </c>
      <c r="D2246" s="133">
        <v>0</v>
      </c>
    </row>
    <row r="2247" spans="2:4">
      <c r="B2247" s="200" t="s">
        <v>1632</v>
      </c>
      <c r="C2247" s="133">
        <v>6683666</v>
      </c>
      <c r="D2247" s="133">
        <v>0</v>
      </c>
    </row>
    <row r="2248" spans="2:4">
      <c r="B2248" s="201" t="s">
        <v>483</v>
      </c>
      <c r="C2248" s="133">
        <v>91340400</v>
      </c>
      <c r="D2248" s="133">
        <v>7073073.2599999998</v>
      </c>
    </row>
    <row r="2249" spans="2:4">
      <c r="B2249" s="200" t="s">
        <v>830</v>
      </c>
      <c r="C2249" s="133">
        <v>91340400</v>
      </c>
      <c r="D2249" s="133">
        <v>7073073.2599999998</v>
      </c>
    </row>
    <row r="2250" spans="2:4">
      <c r="B2250" s="201" t="s">
        <v>1633</v>
      </c>
      <c r="C2250" s="133">
        <v>6683666</v>
      </c>
      <c r="D2250" s="133">
        <v>0</v>
      </c>
    </row>
    <row r="2251" spans="2:4">
      <c r="B2251" s="200" t="s">
        <v>1634</v>
      </c>
      <c r="C2251" s="133">
        <v>6683666</v>
      </c>
      <c r="D2251" s="133">
        <v>0</v>
      </c>
    </row>
    <row r="2252" spans="2:4">
      <c r="B2252" s="201" t="s">
        <v>1635</v>
      </c>
      <c r="C2252" s="133">
        <v>11087637</v>
      </c>
      <c r="D2252" s="133">
        <v>0</v>
      </c>
    </row>
    <row r="2253" spans="2:4">
      <c r="B2253" s="200" t="s">
        <v>1636</v>
      </c>
      <c r="C2253" s="133">
        <v>11087637</v>
      </c>
      <c r="D2253" s="133">
        <v>0</v>
      </c>
    </row>
    <row r="2254" spans="2:4">
      <c r="B2254" s="201" t="s">
        <v>4113</v>
      </c>
      <c r="C2254" s="133">
        <v>0</v>
      </c>
      <c r="D2254" s="133">
        <v>0</v>
      </c>
    </row>
    <row r="2255" spans="2:4">
      <c r="B2255" s="200" t="s">
        <v>4112</v>
      </c>
      <c r="C2255" s="133">
        <v>0</v>
      </c>
      <c r="D2255" s="133">
        <v>0</v>
      </c>
    </row>
    <row r="2256" spans="2:4">
      <c r="B2256" s="201" t="s">
        <v>1637</v>
      </c>
      <c r="C2256" s="133">
        <v>4718384</v>
      </c>
      <c r="D2256" s="133">
        <v>0</v>
      </c>
    </row>
    <row r="2257" spans="2:4">
      <c r="B2257" s="200" t="s">
        <v>1638</v>
      </c>
      <c r="C2257" s="133">
        <v>4718384</v>
      </c>
      <c r="D2257" s="133">
        <v>0</v>
      </c>
    </row>
    <row r="2258" spans="2:4">
      <c r="B2258" s="201" t="s">
        <v>1639</v>
      </c>
      <c r="C2258" s="133">
        <v>6659723</v>
      </c>
      <c r="D2258" s="133">
        <v>0</v>
      </c>
    </row>
    <row r="2259" spans="2:4">
      <c r="B2259" s="200" t="s">
        <v>1640</v>
      </c>
      <c r="C2259" s="133">
        <v>6659723</v>
      </c>
      <c r="D2259" s="133">
        <v>0</v>
      </c>
    </row>
    <row r="2260" spans="2:4">
      <c r="B2260" s="201" t="s">
        <v>1641</v>
      </c>
      <c r="C2260" s="133">
        <v>11087637</v>
      </c>
      <c r="D2260" s="133">
        <v>0</v>
      </c>
    </row>
    <row r="2261" spans="2:4">
      <c r="B2261" s="200" t="s">
        <v>1642</v>
      </c>
      <c r="C2261" s="133">
        <v>11087637</v>
      </c>
      <c r="D2261" s="133">
        <v>0</v>
      </c>
    </row>
    <row r="2262" spans="2:4">
      <c r="B2262" s="201" t="s">
        <v>1643</v>
      </c>
      <c r="C2262" s="133">
        <v>11087637</v>
      </c>
      <c r="D2262" s="133">
        <v>0</v>
      </c>
    </row>
    <row r="2263" spans="2:4">
      <c r="B2263" s="200" t="s">
        <v>1644</v>
      </c>
      <c r="C2263" s="133">
        <v>11087637</v>
      </c>
      <c r="D2263" s="133">
        <v>0</v>
      </c>
    </row>
    <row r="2264" spans="2:4">
      <c r="B2264" s="201" t="s">
        <v>1645</v>
      </c>
      <c r="C2264" s="133">
        <v>4718384</v>
      </c>
      <c r="D2264" s="133">
        <v>1061635.44</v>
      </c>
    </row>
    <row r="2265" spans="2:4">
      <c r="B2265" s="200" t="s">
        <v>1646</v>
      </c>
      <c r="C2265" s="133">
        <v>4718384</v>
      </c>
      <c r="D2265" s="133">
        <v>1061635.44</v>
      </c>
    </row>
    <row r="2266" spans="2:4">
      <c r="B2266" s="201" t="s">
        <v>3003</v>
      </c>
      <c r="C2266" s="133">
        <v>44676046</v>
      </c>
      <c r="D2266" s="133">
        <v>28073790.07</v>
      </c>
    </row>
    <row r="2267" spans="2:4">
      <c r="B2267" s="200" t="s">
        <v>3004</v>
      </c>
      <c r="C2267" s="133">
        <v>44676046</v>
      </c>
      <c r="D2267" s="133">
        <v>28073790.07</v>
      </c>
    </row>
    <row r="2268" spans="2:4">
      <c r="B2268" s="201" t="s">
        <v>1647</v>
      </c>
      <c r="C2268" s="133">
        <v>11087637</v>
      </c>
      <c r="D2268" s="133">
        <v>1498436.31</v>
      </c>
    </row>
    <row r="2269" spans="2:4">
      <c r="B2269" s="200" t="s">
        <v>1648</v>
      </c>
      <c r="C2269" s="133">
        <v>11087637</v>
      </c>
      <c r="D2269" s="133">
        <v>1498436.31</v>
      </c>
    </row>
    <row r="2270" spans="2:4">
      <c r="B2270" s="201" t="s">
        <v>3005</v>
      </c>
      <c r="C2270" s="133">
        <v>13628761</v>
      </c>
      <c r="D2270" s="133">
        <v>0</v>
      </c>
    </row>
    <row r="2271" spans="2:4">
      <c r="B2271" s="200" t="s">
        <v>3006</v>
      </c>
      <c r="C2271" s="133">
        <v>13628761</v>
      </c>
      <c r="D2271" s="133">
        <v>0</v>
      </c>
    </row>
    <row r="2272" spans="2:4">
      <c r="B2272" s="201" t="s">
        <v>1649</v>
      </c>
      <c r="C2272" s="133">
        <v>11087637</v>
      </c>
      <c r="D2272" s="133">
        <v>1061635.45</v>
      </c>
    </row>
    <row r="2273" spans="2:4">
      <c r="B2273" s="200" t="s">
        <v>1650</v>
      </c>
      <c r="C2273" s="133">
        <v>11087637</v>
      </c>
      <c r="D2273" s="133">
        <v>1061635.45</v>
      </c>
    </row>
    <row r="2274" spans="2:4">
      <c r="B2274" s="201" t="s">
        <v>1651</v>
      </c>
      <c r="C2274" s="133">
        <v>4718384</v>
      </c>
      <c r="D2274" s="133">
        <v>2494717.25</v>
      </c>
    </row>
    <row r="2275" spans="2:4">
      <c r="B2275" s="200" t="s">
        <v>1652</v>
      </c>
      <c r="C2275" s="133">
        <v>4718384</v>
      </c>
      <c r="D2275" s="133">
        <v>2494717.25</v>
      </c>
    </row>
    <row r="2276" spans="2:4">
      <c r="B2276" s="201" t="s">
        <v>2844</v>
      </c>
      <c r="C2276" s="133">
        <v>396933497</v>
      </c>
      <c r="D2276" s="133">
        <v>187726402.66999999</v>
      </c>
    </row>
    <row r="2277" spans="2:4">
      <c r="B2277" s="200" t="s">
        <v>2673</v>
      </c>
      <c r="C2277" s="133">
        <v>396933497</v>
      </c>
      <c r="D2277" s="133">
        <v>187726402.66999999</v>
      </c>
    </row>
    <row r="2278" spans="2:4">
      <c r="B2278" s="201" t="s">
        <v>1653</v>
      </c>
      <c r="C2278" s="133">
        <v>6659723</v>
      </c>
      <c r="D2278" s="133">
        <v>2494717.25</v>
      </c>
    </row>
    <row r="2279" spans="2:4">
      <c r="B2279" s="200" t="s">
        <v>1654</v>
      </c>
      <c r="C2279" s="133">
        <v>6659723</v>
      </c>
      <c r="D2279" s="133">
        <v>2494717.25</v>
      </c>
    </row>
    <row r="2280" spans="2:4">
      <c r="B2280" s="201" t="s">
        <v>2845</v>
      </c>
      <c r="C2280" s="133">
        <v>91049733</v>
      </c>
      <c r="D2280" s="133">
        <v>36925793.93</v>
      </c>
    </row>
    <row r="2281" spans="2:4">
      <c r="B2281" s="200" t="s">
        <v>2674</v>
      </c>
      <c r="C2281" s="133">
        <v>91049733</v>
      </c>
      <c r="D2281" s="133">
        <v>36925793.93</v>
      </c>
    </row>
    <row r="2282" spans="2:4">
      <c r="B2282" s="201" t="s">
        <v>1655</v>
      </c>
      <c r="C2282" s="133">
        <v>6659723</v>
      </c>
      <c r="D2282" s="133">
        <v>2429732.63</v>
      </c>
    </row>
    <row r="2283" spans="2:4">
      <c r="B2283" s="200" t="s">
        <v>1656</v>
      </c>
      <c r="C2283" s="133">
        <v>6659723</v>
      </c>
      <c r="D2283" s="133">
        <v>2429732.63</v>
      </c>
    </row>
    <row r="2284" spans="2:4">
      <c r="B2284" s="201" t="s">
        <v>1657</v>
      </c>
      <c r="C2284" s="133">
        <v>11087637</v>
      </c>
      <c r="D2284" s="133">
        <v>1514684.21</v>
      </c>
    </row>
    <row r="2285" spans="2:4">
      <c r="B2285" s="200" t="s">
        <v>1658</v>
      </c>
      <c r="C2285" s="133">
        <v>11087637</v>
      </c>
      <c r="D2285" s="133">
        <v>1514684.21</v>
      </c>
    </row>
    <row r="2286" spans="2:4">
      <c r="B2286" s="201" t="s">
        <v>2846</v>
      </c>
      <c r="C2286" s="133">
        <v>6659723</v>
      </c>
      <c r="D2286" s="133">
        <v>1514684.21</v>
      </c>
    </row>
    <row r="2287" spans="2:4">
      <c r="B2287" s="200" t="s">
        <v>1659</v>
      </c>
      <c r="C2287" s="133">
        <v>6659723</v>
      </c>
      <c r="D2287" s="133">
        <v>1514684.21</v>
      </c>
    </row>
    <row r="2288" spans="2:4">
      <c r="B2288" s="201" t="s">
        <v>3688</v>
      </c>
      <c r="C2288" s="133">
        <v>0</v>
      </c>
      <c r="D2288" s="133">
        <v>1548434.44</v>
      </c>
    </row>
    <row r="2289" spans="2:4">
      <c r="B2289" s="200" t="s">
        <v>3687</v>
      </c>
      <c r="C2289" s="133">
        <v>0</v>
      </c>
      <c r="D2289" s="133">
        <v>1548434.44</v>
      </c>
    </row>
    <row r="2290" spans="2:4">
      <c r="B2290" s="201" t="s">
        <v>1660</v>
      </c>
      <c r="C2290" s="133">
        <v>6659723</v>
      </c>
      <c r="D2290" s="133">
        <v>1514684.21</v>
      </c>
    </row>
    <row r="2291" spans="2:4">
      <c r="B2291" s="200" t="s">
        <v>1661</v>
      </c>
      <c r="C2291" s="133">
        <v>6659723</v>
      </c>
      <c r="D2291" s="133">
        <v>1514684.21</v>
      </c>
    </row>
    <row r="2292" spans="2:4">
      <c r="B2292" s="201" t="s">
        <v>1662</v>
      </c>
      <c r="C2292" s="133">
        <v>6659723</v>
      </c>
      <c r="D2292" s="133">
        <v>1514684.21</v>
      </c>
    </row>
    <row r="2293" spans="2:4">
      <c r="B2293" s="200" t="s">
        <v>1663</v>
      </c>
      <c r="C2293" s="133">
        <v>6659723</v>
      </c>
      <c r="D2293" s="133">
        <v>1514684.21</v>
      </c>
    </row>
    <row r="2294" spans="2:4">
      <c r="B2294" s="201" t="s">
        <v>1664</v>
      </c>
      <c r="C2294" s="133">
        <v>11087637</v>
      </c>
      <c r="D2294" s="133">
        <v>2494717.25</v>
      </c>
    </row>
    <row r="2295" spans="2:4">
      <c r="B2295" s="200" t="s">
        <v>1665</v>
      </c>
      <c r="C2295" s="133">
        <v>11087637</v>
      </c>
      <c r="D2295" s="133">
        <v>2494717.25</v>
      </c>
    </row>
    <row r="2296" spans="2:4">
      <c r="B2296" s="201" t="s">
        <v>3007</v>
      </c>
      <c r="C2296" s="133">
        <v>43572933</v>
      </c>
      <c r="D2296" s="133">
        <v>31441154.539999999</v>
      </c>
    </row>
    <row r="2297" spans="2:4">
      <c r="B2297" s="200" t="s">
        <v>3008</v>
      </c>
      <c r="C2297" s="133">
        <v>43572933</v>
      </c>
      <c r="D2297" s="133">
        <v>31441154.539999999</v>
      </c>
    </row>
    <row r="2298" spans="2:4">
      <c r="B2298" s="201" t="s">
        <v>1666</v>
      </c>
      <c r="C2298" s="133">
        <v>6659723</v>
      </c>
      <c r="D2298" s="133">
        <v>1498436.31</v>
      </c>
    </row>
    <row r="2299" spans="2:4">
      <c r="B2299" s="200" t="s">
        <v>1667</v>
      </c>
      <c r="C2299" s="133">
        <v>6659723</v>
      </c>
      <c r="D2299" s="133">
        <v>1498436.31</v>
      </c>
    </row>
    <row r="2300" spans="2:4">
      <c r="B2300" s="201" t="s">
        <v>3009</v>
      </c>
      <c r="C2300" s="133">
        <v>67105995</v>
      </c>
      <c r="D2300" s="133">
        <v>55000000</v>
      </c>
    </row>
    <row r="2301" spans="2:4">
      <c r="B2301" s="200" t="s">
        <v>3010</v>
      </c>
      <c r="C2301" s="133">
        <v>67105995</v>
      </c>
      <c r="D2301" s="133">
        <v>55000000</v>
      </c>
    </row>
    <row r="2302" spans="2:4">
      <c r="B2302" s="201" t="s">
        <v>1668</v>
      </c>
      <c r="C2302" s="133">
        <v>6659723</v>
      </c>
      <c r="D2302" s="133">
        <v>1498436.31</v>
      </c>
    </row>
    <row r="2303" spans="2:4">
      <c r="B2303" s="200" t="s">
        <v>1669</v>
      </c>
      <c r="C2303" s="133">
        <v>6659723</v>
      </c>
      <c r="D2303" s="133">
        <v>1498436.31</v>
      </c>
    </row>
    <row r="2304" spans="2:4">
      <c r="B2304" s="201" t="s">
        <v>1670</v>
      </c>
      <c r="C2304" s="133">
        <v>4718384</v>
      </c>
      <c r="D2304" s="133">
        <v>1061635.44</v>
      </c>
    </row>
    <row r="2305" spans="2:4">
      <c r="B2305" s="200" t="s">
        <v>1671</v>
      </c>
      <c r="C2305" s="133">
        <v>4718384</v>
      </c>
      <c r="D2305" s="133">
        <v>1061635.44</v>
      </c>
    </row>
    <row r="2306" spans="2:4">
      <c r="B2306" s="201" t="s">
        <v>1672</v>
      </c>
      <c r="C2306" s="133">
        <v>11087637</v>
      </c>
      <c r="D2306" s="133">
        <v>2494717.25</v>
      </c>
    </row>
    <row r="2307" spans="2:4">
      <c r="B2307" s="200" t="s">
        <v>1673</v>
      </c>
      <c r="C2307" s="133">
        <v>11087637</v>
      </c>
      <c r="D2307" s="133">
        <v>2494717.25</v>
      </c>
    </row>
    <row r="2308" spans="2:4">
      <c r="B2308" s="201" t="s">
        <v>1674</v>
      </c>
      <c r="C2308" s="133">
        <v>11087637</v>
      </c>
      <c r="D2308" s="133">
        <v>0</v>
      </c>
    </row>
    <row r="2309" spans="2:4">
      <c r="B2309" s="200" t="s">
        <v>1675</v>
      </c>
      <c r="C2309" s="133">
        <v>11087637</v>
      </c>
      <c r="D2309" s="133">
        <v>0</v>
      </c>
    </row>
    <row r="2310" spans="2:4">
      <c r="B2310" s="201" t="s">
        <v>1676</v>
      </c>
      <c r="C2310" s="133">
        <v>6659723</v>
      </c>
      <c r="D2310" s="133">
        <v>0</v>
      </c>
    </row>
    <row r="2311" spans="2:4">
      <c r="B2311" s="200" t="s">
        <v>1677</v>
      </c>
      <c r="C2311" s="133">
        <v>6659723</v>
      </c>
      <c r="D2311" s="133">
        <v>0</v>
      </c>
    </row>
    <row r="2312" spans="2:4">
      <c r="B2312" s="201" t="s">
        <v>2847</v>
      </c>
      <c r="C2312" s="133">
        <v>6659723</v>
      </c>
      <c r="D2312" s="133">
        <v>0</v>
      </c>
    </row>
    <row r="2313" spans="2:4">
      <c r="B2313" s="200" t="s">
        <v>1678</v>
      </c>
      <c r="C2313" s="133">
        <v>6659723</v>
      </c>
      <c r="D2313" s="133">
        <v>0</v>
      </c>
    </row>
    <row r="2314" spans="2:4">
      <c r="B2314" s="201" t="s">
        <v>2848</v>
      </c>
      <c r="C2314" s="133">
        <v>72768636</v>
      </c>
      <c r="D2314" s="133">
        <v>50174592.420000002</v>
      </c>
    </row>
    <row r="2315" spans="2:4">
      <c r="B2315" s="200" t="s">
        <v>1100</v>
      </c>
      <c r="C2315" s="133">
        <v>72768636</v>
      </c>
      <c r="D2315" s="133">
        <v>50174592.420000002</v>
      </c>
    </row>
    <row r="2316" spans="2:4">
      <c r="B2316" s="201" t="s">
        <v>1679</v>
      </c>
      <c r="C2316" s="133">
        <v>11087637</v>
      </c>
      <c r="D2316" s="133">
        <v>0</v>
      </c>
    </row>
    <row r="2317" spans="2:4">
      <c r="B2317" s="200" t="s">
        <v>1680</v>
      </c>
      <c r="C2317" s="133">
        <v>11087637</v>
      </c>
      <c r="D2317" s="133">
        <v>0</v>
      </c>
    </row>
    <row r="2318" spans="2:4">
      <c r="B2318" s="201" t="s">
        <v>1681</v>
      </c>
      <c r="C2318" s="133">
        <v>6659723</v>
      </c>
      <c r="D2318" s="133">
        <v>0</v>
      </c>
    </row>
    <row r="2319" spans="2:4">
      <c r="B2319" s="200" t="s">
        <v>1682</v>
      </c>
      <c r="C2319" s="133">
        <v>6659723</v>
      </c>
      <c r="D2319" s="133">
        <v>0</v>
      </c>
    </row>
    <row r="2320" spans="2:4">
      <c r="B2320" s="201" t="s">
        <v>1683</v>
      </c>
      <c r="C2320" s="133">
        <v>11087637</v>
      </c>
      <c r="D2320" s="133">
        <v>0</v>
      </c>
    </row>
    <row r="2321" spans="2:4">
      <c r="B2321" s="200" t="s">
        <v>1684</v>
      </c>
      <c r="C2321" s="133">
        <v>11087637</v>
      </c>
      <c r="D2321" s="133">
        <v>0</v>
      </c>
    </row>
    <row r="2322" spans="2:4">
      <c r="B2322" s="201" t="s">
        <v>1685</v>
      </c>
      <c r="C2322" s="133">
        <v>4718384</v>
      </c>
      <c r="D2322" s="133">
        <v>0</v>
      </c>
    </row>
    <row r="2323" spans="2:4">
      <c r="B2323" s="200" t="s">
        <v>1686</v>
      </c>
      <c r="C2323" s="133">
        <v>4718384</v>
      </c>
      <c r="D2323" s="133">
        <v>0</v>
      </c>
    </row>
    <row r="2324" spans="2:4">
      <c r="B2324" s="201" t="s">
        <v>3440</v>
      </c>
      <c r="C2324" s="133">
        <v>0</v>
      </c>
      <c r="D2324" s="133">
        <v>2522402.6</v>
      </c>
    </row>
    <row r="2325" spans="2:4">
      <c r="B2325" s="200" t="s">
        <v>3441</v>
      </c>
      <c r="C2325" s="133">
        <v>0</v>
      </c>
      <c r="D2325" s="133">
        <v>2522402.6</v>
      </c>
    </row>
    <row r="2326" spans="2:4">
      <c r="B2326" s="201" t="s">
        <v>1687</v>
      </c>
      <c r="C2326" s="133">
        <v>4718384</v>
      </c>
      <c r="D2326" s="133">
        <v>0</v>
      </c>
    </row>
    <row r="2327" spans="2:4">
      <c r="B2327" s="200" t="s">
        <v>1688</v>
      </c>
      <c r="C2327" s="133">
        <v>4718384</v>
      </c>
      <c r="D2327" s="133">
        <v>0</v>
      </c>
    </row>
    <row r="2328" spans="2:4">
      <c r="B2328" s="201" t="s">
        <v>1689</v>
      </c>
      <c r="C2328" s="133">
        <v>11087637</v>
      </c>
      <c r="D2328" s="133">
        <v>0</v>
      </c>
    </row>
    <row r="2329" spans="2:4">
      <c r="B2329" s="200" t="s">
        <v>1690</v>
      </c>
      <c r="C2329" s="133">
        <v>11087637</v>
      </c>
      <c r="D2329" s="133">
        <v>0</v>
      </c>
    </row>
    <row r="2330" spans="2:4">
      <c r="B2330" s="201" t="s">
        <v>1691</v>
      </c>
      <c r="C2330" s="133">
        <v>4718384</v>
      </c>
      <c r="D2330" s="133">
        <v>1078230.45</v>
      </c>
    </row>
    <row r="2331" spans="2:4">
      <c r="B2331" s="200" t="s">
        <v>1692</v>
      </c>
      <c r="C2331" s="133">
        <v>4718384</v>
      </c>
      <c r="D2331" s="133">
        <v>1078230.45</v>
      </c>
    </row>
    <row r="2332" spans="2:4">
      <c r="B2332" s="201" t="s">
        <v>2849</v>
      </c>
      <c r="C2332" s="133">
        <v>11087637</v>
      </c>
      <c r="D2332" s="133">
        <v>2528501.7200000002</v>
      </c>
    </row>
    <row r="2333" spans="2:4">
      <c r="B2333" s="200" t="s">
        <v>1693</v>
      </c>
      <c r="C2333" s="133">
        <v>11087637</v>
      </c>
      <c r="D2333" s="133">
        <v>2528501.7200000002</v>
      </c>
    </row>
    <row r="2334" spans="2:4">
      <c r="B2334" s="201" t="s">
        <v>484</v>
      </c>
      <c r="C2334" s="133">
        <v>684390</v>
      </c>
      <c r="D2334" s="133">
        <v>1011467.94</v>
      </c>
    </row>
    <row r="2335" spans="2:4">
      <c r="B2335" s="200" t="s">
        <v>831</v>
      </c>
      <c r="C2335" s="133">
        <v>684390</v>
      </c>
      <c r="D2335" s="133">
        <v>1011467.94</v>
      </c>
    </row>
    <row r="2336" spans="2:4">
      <c r="B2336" s="201" t="s">
        <v>2850</v>
      </c>
      <c r="C2336" s="133">
        <v>6659723</v>
      </c>
      <c r="D2336" s="133">
        <v>1481645.34</v>
      </c>
    </row>
    <row r="2337" spans="2:4">
      <c r="B2337" s="200" t="s">
        <v>1694</v>
      </c>
      <c r="C2337" s="133">
        <v>6659723</v>
      </c>
      <c r="D2337" s="133">
        <v>1481645.34</v>
      </c>
    </row>
    <row r="2338" spans="2:4">
      <c r="B2338" s="201" t="s">
        <v>1695</v>
      </c>
      <c r="C2338" s="133">
        <v>6659723</v>
      </c>
      <c r="D2338" s="133">
        <v>1481644.14</v>
      </c>
    </row>
    <row r="2339" spans="2:4">
      <c r="B2339" s="200" t="s">
        <v>1696</v>
      </c>
      <c r="C2339" s="133">
        <v>6659723</v>
      </c>
      <c r="D2339" s="133">
        <v>1481644.14</v>
      </c>
    </row>
    <row r="2340" spans="2:4">
      <c r="B2340" s="201" t="s">
        <v>1697</v>
      </c>
      <c r="C2340" s="133">
        <v>6659723</v>
      </c>
      <c r="D2340" s="133">
        <v>0</v>
      </c>
    </row>
    <row r="2341" spans="2:4">
      <c r="B2341" s="200" t="s">
        <v>1698</v>
      </c>
      <c r="C2341" s="133">
        <v>6659723</v>
      </c>
      <c r="D2341" s="133">
        <v>0</v>
      </c>
    </row>
    <row r="2342" spans="2:4">
      <c r="B2342" s="201" t="s">
        <v>2851</v>
      </c>
      <c r="C2342" s="133">
        <v>6659723</v>
      </c>
      <c r="D2342" s="133">
        <v>0</v>
      </c>
    </row>
    <row r="2343" spans="2:4">
      <c r="B2343" s="200" t="s">
        <v>1699</v>
      </c>
      <c r="C2343" s="133">
        <v>6659723</v>
      </c>
      <c r="D2343" s="133">
        <v>0</v>
      </c>
    </row>
    <row r="2344" spans="2:4">
      <c r="B2344" s="201" t="s">
        <v>485</v>
      </c>
      <c r="C2344" s="133">
        <v>2596334</v>
      </c>
      <c r="D2344" s="133">
        <v>2043312.82</v>
      </c>
    </row>
    <row r="2345" spans="2:4">
      <c r="B2345" s="200" t="s">
        <v>832</v>
      </c>
      <c r="C2345" s="133">
        <v>2596334</v>
      </c>
      <c r="D2345" s="133">
        <v>2043312.82</v>
      </c>
    </row>
    <row r="2346" spans="2:4">
      <c r="B2346" s="201" t="s">
        <v>2852</v>
      </c>
      <c r="C2346" s="133">
        <v>11087637</v>
      </c>
      <c r="D2346" s="133">
        <v>0</v>
      </c>
    </row>
    <row r="2347" spans="2:4">
      <c r="B2347" s="200" t="s">
        <v>1700</v>
      </c>
      <c r="C2347" s="133">
        <v>11087637</v>
      </c>
      <c r="D2347" s="133">
        <v>0</v>
      </c>
    </row>
    <row r="2348" spans="2:4">
      <c r="B2348" s="201" t="s">
        <v>3511</v>
      </c>
      <c r="C2348" s="133">
        <v>0</v>
      </c>
      <c r="D2348" s="133">
        <v>353173.43</v>
      </c>
    </row>
    <row r="2349" spans="2:4">
      <c r="B2349" s="200" t="s">
        <v>3512</v>
      </c>
      <c r="C2349" s="133">
        <v>0</v>
      </c>
      <c r="D2349" s="133">
        <v>353173.43</v>
      </c>
    </row>
    <row r="2350" spans="2:4">
      <c r="B2350" s="201" t="s">
        <v>2853</v>
      </c>
      <c r="C2350" s="133">
        <v>6659723</v>
      </c>
      <c r="D2350" s="133">
        <v>0</v>
      </c>
    </row>
    <row r="2351" spans="2:4">
      <c r="B2351" s="200" t="s">
        <v>1701</v>
      </c>
      <c r="C2351" s="133">
        <v>6659723</v>
      </c>
      <c r="D2351" s="133">
        <v>0</v>
      </c>
    </row>
    <row r="2352" spans="2:4">
      <c r="B2352" s="201" t="s">
        <v>486</v>
      </c>
      <c r="C2352" s="133">
        <v>1333451</v>
      </c>
      <c r="D2352" s="133">
        <v>3645433.7800000003</v>
      </c>
    </row>
    <row r="2353" spans="2:4">
      <c r="B2353" s="200" t="s">
        <v>833</v>
      </c>
      <c r="C2353" s="133">
        <v>1333451</v>
      </c>
      <c r="D2353" s="133">
        <v>3645433.7800000003</v>
      </c>
    </row>
    <row r="2354" spans="2:4">
      <c r="B2354" s="201" t="s">
        <v>2854</v>
      </c>
      <c r="C2354" s="133">
        <v>6659723</v>
      </c>
      <c r="D2354" s="133">
        <v>1481646.54</v>
      </c>
    </row>
    <row r="2355" spans="2:4">
      <c r="B2355" s="200" t="s">
        <v>1702</v>
      </c>
      <c r="C2355" s="133">
        <v>6659723</v>
      </c>
      <c r="D2355" s="133">
        <v>1481646.54</v>
      </c>
    </row>
    <row r="2356" spans="2:4">
      <c r="B2356" s="201" t="s">
        <v>3513</v>
      </c>
      <c r="C2356" s="133">
        <v>0</v>
      </c>
      <c r="D2356" s="133">
        <v>342272.07</v>
      </c>
    </row>
    <row r="2357" spans="2:4">
      <c r="B2357" s="200" t="s">
        <v>3514</v>
      </c>
      <c r="C2357" s="133">
        <v>0</v>
      </c>
      <c r="D2357" s="133">
        <v>342272.07</v>
      </c>
    </row>
    <row r="2358" spans="2:4">
      <c r="B2358" s="201" t="s">
        <v>1703</v>
      </c>
      <c r="C2358" s="133">
        <v>6659723</v>
      </c>
      <c r="D2358" s="133">
        <v>0</v>
      </c>
    </row>
    <row r="2359" spans="2:4">
      <c r="B2359" s="200" t="s">
        <v>1704</v>
      </c>
      <c r="C2359" s="133">
        <v>6659723</v>
      </c>
      <c r="D2359" s="133">
        <v>0</v>
      </c>
    </row>
    <row r="2360" spans="2:4">
      <c r="B2360" s="201" t="s">
        <v>3442</v>
      </c>
      <c r="C2360" s="133">
        <v>0</v>
      </c>
      <c r="D2360" s="133">
        <v>0</v>
      </c>
    </row>
    <row r="2361" spans="2:4">
      <c r="B2361" s="200" t="s">
        <v>3443</v>
      </c>
      <c r="C2361" s="133">
        <v>0</v>
      </c>
      <c r="D2361" s="133">
        <v>0</v>
      </c>
    </row>
    <row r="2362" spans="2:4">
      <c r="B2362" s="202" t="s">
        <v>283</v>
      </c>
      <c r="C2362" s="135">
        <v>157412567</v>
      </c>
      <c r="D2362" s="135">
        <v>0</v>
      </c>
    </row>
    <row r="2363" spans="2:4">
      <c r="B2363" s="201" t="s">
        <v>3274</v>
      </c>
      <c r="C2363" s="133">
        <v>71271768</v>
      </c>
      <c r="D2363" s="133">
        <v>0</v>
      </c>
    </row>
    <row r="2364" spans="2:4">
      <c r="B2364" s="200" t="s">
        <v>2551</v>
      </c>
      <c r="C2364" s="133">
        <v>71271768</v>
      </c>
      <c r="D2364" s="133">
        <v>0</v>
      </c>
    </row>
    <row r="2365" spans="2:4">
      <c r="B2365" s="201" t="s">
        <v>2575</v>
      </c>
      <c r="C2365" s="133">
        <v>86140799</v>
      </c>
      <c r="D2365" s="133">
        <v>0</v>
      </c>
    </row>
    <row r="2366" spans="2:4">
      <c r="B2366" s="200" t="s">
        <v>2576</v>
      </c>
      <c r="C2366" s="133">
        <v>86140799</v>
      </c>
      <c r="D2366" s="133">
        <v>0</v>
      </c>
    </row>
    <row r="2367" spans="2:4">
      <c r="B2367" s="201" t="s">
        <v>3515</v>
      </c>
      <c r="C2367" s="133">
        <v>0</v>
      </c>
      <c r="D2367" s="133">
        <v>0</v>
      </c>
    </row>
    <row r="2368" spans="2:4">
      <c r="B2368" s="200" t="s">
        <v>3516</v>
      </c>
      <c r="C2368" s="133">
        <v>0</v>
      </c>
      <c r="D2368" s="133">
        <v>0</v>
      </c>
    </row>
    <row r="2369" spans="2:4">
      <c r="B2369" s="203" t="s">
        <v>293</v>
      </c>
      <c r="C2369" s="133">
        <v>748337412</v>
      </c>
      <c r="D2369" s="133">
        <v>191654083.93999997</v>
      </c>
    </row>
    <row r="2370" spans="2:4">
      <c r="B2370" s="202" t="s">
        <v>281</v>
      </c>
      <c r="C2370" s="135">
        <v>589437831</v>
      </c>
      <c r="D2370" s="135">
        <v>110438510.44999999</v>
      </c>
    </row>
    <row r="2371" spans="2:4">
      <c r="B2371" s="201" t="s">
        <v>1365</v>
      </c>
      <c r="C2371" s="133">
        <v>11075727</v>
      </c>
      <c r="D2371" s="133">
        <v>0</v>
      </c>
    </row>
    <row r="2372" spans="2:4">
      <c r="B2372" s="200" t="s">
        <v>1366</v>
      </c>
      <c r="C2372" s="133">
        <v>11075727</v>
      </c>
      <c r="D2372" s="133">
        <v>0</v>
      </c>
    </row>
    <row r="2373" spans="2:4">
      <c r="B2373" s="201" t="s">
        <v>2855</v>
      </c>
      <c r="C2373" s="133">
        <v>11075727</v>
      </c>
      <c r="D2373" s="133">
        <v>0</v>
      </c>
    </row>
    <row r="2374" spans="2:4">
      <c r="B2374" s="200" t="s">
        <v>1367</v>
      </c>
      <c r="C2374" s="133">
        <v>11075727</v>
      </c>
      <c r="D2374" s="133">
        <v>0</v>
      </c>
    </row>
    <row r="2375" spans="2:4">
      <c r="B2375" s="201" t="s">
        <v>487</v>
      </c>
      <c r="C2375" s="133">
        <v>6462128</v>
      </c>
      <c r="D2375" s="133">
        <v>6138888.2800000003</v>
      </c>
    </row>
    <row r="2376" spans="2:4">
      <c r="B2376" s="200" t="s">
        <v>834</v>
      </c>
      <c r="C2376" s="133">
        <v>6462128</v>
      </c>
      <c r="D2376" s="133">
        <v>6138888.2800000003</v>
      </c>
    </row>
    <row r="2377" spans="2:4">
      <c r="B2377" s="201" t="s">
        <v>2856</v>
      </c>
      <c r="C2377" s="133">
        <v>11075727</v>
      </c>
      <c r="D2377" s="133">
        <v>0</v>
      </c>
    </row>
    <row r="2378" spans="2:4">
      <c r="B2378" s="200" t="s">
        <v>1368</v>
      </c>
      <c r="C2378" s="133">
        <v>11075727</v>
      </c>
      <c r="D2378" s="133">
        <v>0</v>
      </c>
    </row>
    <row r="2379" spans="2:4">
      <c r="B2379" s="201" t="s">
        <v>488</v>
      </c>
      <c r="C2379" s="133">
        <v>2393489</v>
      </c>
      <c r="D2379" s="133">
        <v>1462934.19</v>
      </c>
    </row>
    <row r="2380" spans="2:4">
      <c r="B2380" s="200" t="s">
        <v>835</v>
      </c>
      <c r="C2380" s="133">
        <v>2393489</v>
      </c>
      <c r="D2380" s="133">
        <v>1462934.19</v>
      </c>
    </row>
    <row r="2381" spans="2:4">
      <c r="B2381" s="201" t="s">
        <v>2857</v>
      </c>
      <c r="C2381" s="133">
        <v>11070175</v>
      </c>
      <c r="D2381" s="133">
        <v>0</v>
      </c>
    </row>
    <row r="2382" spans="2:4">
      <c r="B2382" s="200" t="s">
        <v>1369</v>
      </c>
      <c r="C2382" s="133">
        <v>11070175</v>
      </c>
      <c r="D2382" s="133">
        <v>0</v>
      </c>
    </row>
    <row r="2383" spans="2:4">
      <c r="B2383" s="201" t="s">
        <v>489</v>
      </c>
      <c r="C2383" s="133">
        <v>4317004</v>
      </c>
      <c r="D2383" s="133">
        <v>1914479.54</v>
      </c>
    </row>
    <row r="2384" spans="2:4">
      <c r="B2384" s="200" t="s">
        <v>836</v>
      </c>
      <c r="C2384" s="133">
        <v>4317004</v>
      </c>
      <c r="D2384" s="133">
        <v>1914479.54</v>
      </c>
    </row>
    <row r="2385" spans="2:4">
      <c r="B2385" s="201" t="s">
        <v>2858</v>
      </c>
      <c r="C2385" s="133">
        <v>6582165</v>
      </c>
      <c r="D2385" s="133">
        <v>0</v>
      </c>
    </row>
    <row r="2386" spans="2:4">
      <c r="B2386" s="200" t="s">
        <v>1370</v>
      </c>
      <c r="C2386" s="133">
        <v>6582165</v>
      </c>
      <c r="D2386" s="133">
        <v>0</v>
      </c>
    </row>
    <row r="2387" spans="2:4">
      <c r="B2387" s="201" t="s">
        <v>490</v>
      </c>
      <c r="C2387" s="133">
        <v>4317004</v>
      </c>
      <c r="D2387" s="133">
        <v>3272007.5</v>
      </c>
    </row>
    <row r="2388" spans="2:4">
      <c r="B2388" s="200" t="s">
        <v>837</v>
      </c>
      <c r="C2388" s="133">
        <v>4317004</v>
      </c>
      <c r="D2388" s="133">
        <v>3272007.5</v>
      </c>
    </row>
    <row r="2389" spans="2:4">
      <c r="B2389" s="201" t="s">
        <v>2859</v>
      </c>
      <c r="C2389" s="133">
        <v>12351078</v>
      </c>
      <c r="D2389" s="133">
        <v>4951665.07</v>
      </c>
    </row>
    <row r="2390" spans="2:4">
      <c r="B2390" s="200" t="s">
        <v>1064</v>
      </c>
      <c r="C2390" s="133">
        <v>12351078</v>
      </c>
      <c r="D2390" s="133">
        <v>4951665.07</v>
      </c>
    </row>
    <row r="2391" spans="2:4">
      <c r="B2391" s="201" t="s">
        <v>2860</v>
      </c>
      <c r="C2391" s="133">
        <v>6582165</v>
      </c>
      <c r="D2391" s="133">
        <v>0</v>
      </c>
    </row>
    <row r="2392" spans="2:4">
      <c r="B2392" s="200" t="s">
        <v>1371</v>
      </c>
      <c r="C2392" s="133">
        <v>6582165</v>
      </c>
      <c r="D2392" s="133">
        <v>0</v>
      </c>
    </row>
    <row r="2393" spans="2:4">
      <c r="B2393" s="201" t="s">
        <v>4046</v>
      </c>
      <c r="C2393" s="133">
        <v>0</v>
      </c>
      <c r="D2393" s="133">
        <v>0</v>
      </c>
    </row>
    <row r="2394" spans="2:4">
      <c r="B2394" s="200" t="s">
        <v>4045</v>
      </c>
      <c r="C2394" s="133">
        <v>0</v>
      </c>
      <c r="D2394" s="133">
        <v>0</v>
      </c>
    </row>
    <row r="2395" spans="2:4">
      <c r="B2395" s="201" t="s">
        <v>1372</v>
      </c>
      <c r="C2395" s="133">
        <v>6582165</v>
      </c>
      <c r="D2395" s="133">
        <v>0</v>
      </c>
    </row>
    <row r="2396" spans="2:4">
      <c r="B2396" s="200" t="s">
        <v>1373</v>
      </c>
      <c r="C2396" s="133">
        <v>6582165</v>
      </c>
      <c r="D2396" s="133">
        <v>0</v>
      </c>
    </row>
    <row r="2397" spans="2:4">
      <c r="B2397" s="201" t="s">
        <v>491</v>
      </c>
      <c r="C2397" s="133">
        <v>649163</v>
      </c>
      <c r="D2397" s="133">
        <v>0</v>
      </c>
    </row>
    <row r="2398" spans="2:4">
      <c r="B2398" s="200" t="s">
        <v>838</v>
      </c>
      <c r="C2398" s="133">
        <v>649163</v>
      </c>
      <c r="D2398" s="133">
        <v>0</v>
      </c>
    </row>
    <row r="2399" spans="2:4">
      <c r="B2399" s="201" t="s">
        <v>3564</v>
      </c>
      <c r="C2399" s="133">
        <v>0</v>
      </c>
      <c r="D2399" s="133">
        <v>0</v>
      </c>
    </row>
    <row r="2400" spans="2:4">
      <c r="B2400" s="200" t="s">
        <v>3563</v>
      </c>
      <c r="C2400" s="133">
        <v>0</v>
      </c>
      <c r="D2400" s="133">
        <v>0</v>
      </c>
    </row>
    <row r="2401" spans="2:4">
      <c r="B2401" s="201" t="s">
        <v>2675</v>
      </c>
      <c r="C2401" s="133">
        <v>19636158</v>
      </c>
      <c r="D2401" s="133">
        <v>2001886.44</v>
      </c>
    </row>
    <row r="2402" spans="2:4">
      <c r="B2402" s="200" t="s">
        <v>2676</v>
      </c>
      <c r="C2402" s="133">
        <v>19636158</v>
      </c>
      <c r="D2402" s="133">
        <v>2001886.44</v>
      </c>
    </row>
    <row r="2403" spans="2:4">
      <c r="B2403" s="201" t="s">
        <v>2677</v>
      </c>
      <c r="C2403" s="133">
        <v>72864945</v>
      </c>
      <c r="D2403" s="133">
        <v>26322814.609999999</v>
      </c>
    </row>
    <row r="2404" spans="2:4">
      <c r="B2404" s="200" t="s">
        <v>2678</v>
      </c>
      <c r="C2404" s="133">
        <v>72864945</v>
      </c>
      <c r="D2404" s="133">
        <v>26322814.609999999</v>
      </c>
    </row>
    <row r="2405" spans="2:4">
      <c r="B2405" s="201" t="s">
        <v>1944</v>
      </c>
      <c r="C2405" s="133">
        <v>8000000</v>
      </c>
      <c r="D2405" s="133">
        <v>3600031.86</v>
      </c>
    </row>
    <row r="2406" spans="2:4">
      <c r="B2406" s="200" t="s">
        <v>1945</v>
      </c>
      <c r="C2406" s="133">
        <v>8000000</v>
      </c>
      <c r="D2406" s="133">
        <v>3600031.86</v>
      </c>
    </row>
    <row r="2407" spans="2:4">
      <c r="B2407" s="201" t="s">
        <v>492</v>
      </c>
      <c r="C2407" s="133">
        <v>16000000</v>
      </c>
      <c r="D2407" s="133">
        <v>0</v>
      </c>
    </row>
    <row r="2408" spans="2:4">
      <c r="B2408" s="200" t="s">
        <v>839</v>
      </c>
      <c r="C2408" s="133">
        <v>16000000</v>
      </c>
      <c r="D2408" s="133">
        <v>0</v>
      </c>
    </row>
    <row r="2409" spans="2:4">
      <c r="B2409" s="201" t="s">
        <v>1456</v>
      </c>
      <c r="C2409" s="133">
        <v>4785373</v>
      </c>
      <c r="D2409" s="133">
        <v>0</v>
      </c>
    </row>
    <row r="2410" spans="2:4">
      <c r="B2410" s="200" t="s">
        <v>1457</v>
      </c>
      <c r="C2410" s="133">
        <v>4785373</v>
      </c>
      <c r="D2410" s="133">
        <v>0</v>
      </c>
    </row>
    <row r="2411" spans="2:4">
      <c r="B2411" s="201" t="s">
        <v>1458</v>
      </c>
      <c r="C2411" s="133">
        <v>6755494</v>
      </c>
      <c r="D2411" s="133">
        <v>0</v>
      </c>
    </row>
    <row r="2412" spans="2:4">
      <c r="B2412" s="200" t="s">
        <v>1459</v>
      </c>
      <c r="C2412" s="133">
        <v>6755494</v>
      </c>
      <c r="D2412" s="133">
        <v>0</v>
      </c>
    </row>
    <row r="2413" spans="2:4">
      <c r="B2413" s="201" t="s">
        <v>1460</v>
      </c>
      <c r="C2413" s="133">
        <v>6755494</v>
      </c>
      <c r="D2413" s="133">
        <v>0</v>
      </c>
    </row>
    <row r="2414" spans="2:4">
      <c r="B2414" s="200" t="s">
        <v>1461</v>
      </c>
      <c r="C2414" s="133">
        <v>6755494</v>
      </c>
      <c r="D2414" s="133">
        <v>0</v>
      </c>
    </row>
    <row r="2415" spans="2:4">
      <c r="B2415" s="201" t="s">
        <v>1462</v>
      </c>
      <c r="C2415" s="133">
        <v>4785373</v>
      </c>
      <c r="D2415" s="133">
        <v>0</v>
      </c>
    </row>
    <row r="2416" spans="2:4">
      <c r="B2416" s="200" t="s">
        <v>1463</v>
      </c>
      <c r="C2416" s="133">
        <v>4785373</v>
      </c>
      <c r="D2416" s="133">
        <v>0</v>
      </c>
    </row>
    <row r="2417" spans="2:4">
      <c r="B2417" s="201" t="s">
        <v>1464</v>
      </c>
      <c r="C2417" s="133">
        <v>6755494</v>
      </c>
      <c r="D2417" s="133">
        <v>1504802.82</v>
      </c>
    </row>
    <row r="2418" spans="2:4">
      <c r="B2418" s="200" t="s">
        <v>1465</v>
      </c>
      <c r="C2418" s="133">
        <v>6755494</v>
      </c>
      <c r="D2418" s="133">
        <v>1504802.82</v>
      </c>
    </row>
    <row r="2419" spans="2:4">
      <c r="B2419" s="201" t="s">
        <v>1466</v>
      </c>
      <c r="C2419" s="133">
        <v>4785373</v>
      </c>
      <c r="D2419" s="133">
        <v>1175316.6599999999</v>
      </c>
    </row>
    <row r="2420" spans="2:4">
      <c r="B2420" s="200" t="s">
        <v>1467</v>
      </c>
      <c r="C2420" s="133">
        <v>4785373</v>
      </c>
      <c r="D2420" s="133">
        <v>1175316.6599999999</v>
      </c>
    </row>
    <row r="2421" spans="2:4">
      <c r="B2421" s="201" t="s">
        <v>1468</v>
      </c>
      <c r="C2421" s="133">
        <v>11249055</v>
      </c>
      <c r="D2421" s="133">
        <v>2429693.39</v>
      </c>
    </row>
    <row r="2422" spans="2:4">
      <c r="B2422" s="200" t="s">
        <v>1469</v>
      </c>
      <c r="C2422" s="133">
        <v>11249055</v>
      </c>
      <c r="D2422" s="133">
        <v>2429693.39</v>
      </c>
    </row>
    <row r="2423" spans="2:4">
      <c r="B2423" s="201" t="s">
        <v>1705</v>
      </c>
      <c r="C2423" s="133">
        <v>4785373</v>
      </c>
      <c r="D2423" s="133">
        <v>1175316.6599999999</v>
      </c>
    </row>
    <row r="2424" spans="2:4">
      <c r="B2424" s="200" t="s">
        <v>1706</v>
      </c>
      <c r="C2424" s="133">
        <v>4785373</v>
      </c>
      <c r="D2424" s="133">
        <v>1175316.6599999999</v>
      </c>
    </row>
    <row r="2425" spans="2:4">
      <c r="B2425" s="201" t="s">
        <v>2861</v>
      </c>
      <c r="C2425" s="133">
        <v>6755494</v>
      </c>
      <c r="D2425" s="133">
        <v>1504802.81</v>
      </c>
    </row>
    <row r="2426" spans="2:4">
      <c r="B2426" s="200" t="s">
        <v>1707</v>
      </c>
      <c r="C2426" s="133">
        <v>6755494</v>
      </c>
      <c r="D2426" s="133">
        <v>1504802.81</v>
      </c>
    </row>
    <row r="2427" spans="2:4">
      <c r="B2427" s="201" t="s">
        <v>493</v>
      </c>
      <c r="C2427" s="133">
        <v>3466653</v>
      </c>
      <c r="D2427" s="133">
        <v>3895872.84</v>
      </c>
    </row>
    <row r="2428" spans="2:4">
      <c r="B2428" s="200" t="s">
        <v>840</v>
      </c>
      <c r="C2428" s="133">
        <v>3466653</v>
      </c>
      <c r="D2428" s="133">
        <v>3895872.84</v>
      </c>
    </row>
    <row r="2429" spans="2:4">
      <c r="B2429" s="201" t="s">
        <v>2862</v>
      </c>
      <c r="C2429" s="133">
        <v>6755494</v>
      </c>
      <c r="D2429" s="133">
        <v>0</v>
      </c>
    </row>
    <row r="2430" spans="2:4">
      <c r="B2430" s="200" t="s">
        <v>1708</v>
      </c>
      <c r="C2430" s="133">
        <v>6755494</v>
      </c>
      <c r="D2430" s="133">
        <v>0</v>
      </c>
    </row>
    <row r="2431" spans="2:4">
      <c r="B2431" s="201" t="s">
        <v>494</v>
      </c>
      <c r="C2431" s="133">
        <v>3907520</v>
      </c>
      <c r="D2431" s="133">
        <v>0</v>
      </c>
    </row>
    <row r="2432" spans="2:4">
      <c r="B2432" s="200" t="s">
        <v>841</v>
      </c>
      <c r="C2432" s="133">
        <v>3907520</v>
      </c>
      <c r="D2432" s="133">
        <v>0</v>
      </c>
    </row>
    <row r="2433" spans="2:4">
      <c r="B2433" s="201" t="s">
        <v>2863</v>
      </c>
      <c r="C2433" s="133">
        <v>1602705</v>
      </c>
      <c r="D2433" s="133">
        <v>0</v>
      </c>
    </row>
    <row r="2434" spans="2:4">
      <c r="B2434" s="200" t="s">
        <v>842</v>
      </c>
      <c r="C2434" s="133">
        <v>1602705</v>
      </c>
      <c r="D2434" s="133">
        <v>0</v>
      </c>
    </row>
    <row r="2435" spans="2:4">
      <c r="B2435" s="201" t="s">
        <v>1709</v>
      </c>
      <c r="C2435" s="133">
        <v>4785373</v>
      </c>
      <c r="D2435" s="133">
        <v>0</v>
      </c>
    </row>
    <row r="2436" spans="2:4">
      <c r="B2436" s="200" t="s">
        <v>1710</v>
      </c>
      <c r="C2436" s="133">
        <v>4785373</v>
      </c>
      <c r="D2436" s="133">
        <v>0</v>
      </c>
    </row>
    <row r="2437" spans="2:4">
      <c r="B2437" s="201" t="s">
        <v>2864</v>
      </c>
      <c r="C2437" s="133">
        <v>6755494</v>
      </c>
      <c r="D2437" s="133">
        <v>0</v>
      </c>
    </row>
    <row r="2438" spans="2:4">
      <c r="B2438" s="200" t="s">
        <v>1711</v>
      </c>
      <c r="C2438" s="133">
        <v>6755494</v>
      </c>
      <c r="D2438" s="133">
        <v>0</v>
      </c>
    </row>
    <row r="2439" spans="2:4">
      <c r="B2439" s="201" t="s">
        <v>3517</v>
      </c>
      <c r="C2439" s="133">
        <v>0</v>
      </c>
      <c r="D2439" s="133">
        <v>11678840.99</v>
      </c>
    </row>
    <row r="2440" spans="2:4">
      <c r="B2440" s="200" t="s">
        <v>3518</v>
      </c>
      <c r="C2440" s="133">
        <v>0</v>
      </c>
      <c r="D2440" s="133">
        <v>11678840.99</v>
      </c>
    </row>
    <row r="2441" spans="2:4">
      <c r="B2441" s="201" t="s">
        <v>4111</v>
      </c>
      <c r="C2441" s="133">
        <v>0</v>
      </c>
      <c r="D2441" s="133">
        <v>0</v>
      </c>
    </row>
    <row r="2442" spans="2:4">
      <c r="B2442" s="200" t="s">
        <v>4110</v>
      </c>
      <c r="C2442" s="133">
        <v>0</v>
      </c>
      <c r="D2442" s="133">
        <v>0</v>
      </c>
    </row>
    <row r="2443" spans="2:4">
      <c r="B2443" s="201" t="s">
        <v>2865</v>
      </c>
      <c r="C2443" s="133">
        <v>4785373</v>
      </c>
      <c r="D2443" s="133">
        <v>0</v>
      </c>
    </row>
    <row r="2444" spans="2:4">
      <c r="B2444" s="200" t="s">
        <v>1712</v>
      </c>
      <c r="C2444" s="133">
        <v>4785373</v>
      </c>
      <c r="D2444" s="133">
        <v>0</v>
      </c>
    </row>
    <row r="2445" spans="2:4">
      <c r="B2445" s="201" t="s">
        <v>495</v>
      </c>
      <c r="C2445" s="133">
        <v>3612275</v>
      </c>
      <c r="D2445" s="133">
        <v>0</v>
      </c>
    </row>
    <row r="2446" spans="2:4">
      <c r="B2446" s="200" t="s">
        <v>843</v>
      </c>
      <c r="C2446" s="133">
        <v>3612275</v>
      </c>
      <c r="D2446" s="133">
        <v>0</v>
      </c>
    </row>
    <row r="2447" spans="2:4">
      <c r="B2447" s="201" t="s">
        <v>1713</v>
      </c>
      <c r="C2447" s="133">
        <v>4785373</v>
      </c>
      <c r="D2447" s="133">
        <v>0</v>
      </c>
    </row>
    <row r="2448" spans="2:4">
      <c r="B2448" s="200" t="s">
        <v>1714</v>
      </c>
      <c r="C2448" s="133">
        <v>4785373</v>
      </c>
      <c r="D2448" s="133">
        <v>0</v>
      </c>
    </row>
    <row r="2449" spans="2:4">
      <c r="B2449" s="201" t="s">
        <v>1715</v>
      </c>
      <c r="C2449" s="133">
        <v>11249055</v>
      </c>
      <c r="D2449" s="133">
        <v>0</v>
      </c>
    </row>
    <row r="2450" spans="2:4">
      <c r="B2450" s="200" t="s">
        <v>1716</v>
      </c>
      <c r="C2450" s="133">
        <v>11249055</v>
      </c>
      <c r="D2450" s="133">
        <v>0</v>
      </c>
    </row>
    <row r="2451" spans="2:4">
      <c r="B2451" s="201" t="s">
        <v>1717</v>
      </c>
      <c r="C2451" s="133">
        <v>4785373</v>
      </c>
      <c r="D2451" s="133">
        <v>0</v>
      </c>
    </row>
    <row r="2452" spans="2:4">
      <c r="B2452" s="200" t="s">
        <v>1718</v>
      </c>
      <c r="C2452" s="133">
        <v>4785373</v>
      </c>
      <c r="D2452" s="133">
        <v>0</v>
      </c>
    </row>
    <row r="2453" spans="2:4">
      <c r="B2453" s="201" t="s">
        <v>1719</v>
      </c>
      <c r="C2453" s="133">
        <v>4785373</v>
      </c>
      <c r="D2453" s="133">
        <v>0</v>
      </c>
    </row>
    <row r="2454" spans="2:4">
      <c r="B2454" s="200" t="s">
        <v>1720</v>
      </c>
      <c r="C2454" s="133">
        <v>4785373</v>
      </c>
      <c r="D2454" s="133">
        <v>0</v>
      </c>
    </row>
    <row r="2455" spans="2:4">
      <c r="B2455" s="201" t="s">
        <v>1721</v>
      </c>
      <c r="C2455" s="133">
        <v>4785373</v>
      </c>
      <c r="D2455" s="133">
        <v>0</v>
      </c>
    </row>
    <row r="2456" spans="2:4">
      <c r="B2456" s="200" t="s">
        <v>1722</v>
      </c>
      <c r="C2456" s="133">
        <v>4785373</v>
      </c>
      <c r="D2456" s="133">
        <v>0</v>
      </c>
    </row>
    <row r="2457" spans="2:4">
      <c r="B2457" s="201" t="s">
        <v>1723</v>
      </c>
      <c r="C2457" s="133">
        <v>4785373</v>
      </c>
      <c r="D2457" s="133">
        <v>0</v>
      </c>
    </row>
    <row r="2458" spans="2:4">
      <c r="B2458" s="200" t="s">
        <v>1724</v>
      </c>
      <c r="C2458" s="133">
        <v>4785373</v>
      </c>
      <c r="D2458" s="133">
        <v>0</v>
      </c>
    </row>
    <row r="2459" spans="2:4">
      <c r="B2459" s="201" t="s">
        <v>4109</v>
      </c>
      <c r="C2459" s="133">
        <v>0</v>
      </c>
      <c r="D2459" s="133">
        <v>9987358.0199999996</v>
      </c>
    </row>
    <row r="2460" spans="2:4">
      <c r="B2460" s="200" t="s">
        <v>4108</v>
      </c>
      <c r="C2460" s="133">
        <v>0</v>
      </c>
      <c r="D2460" s="133">
        <v>9987358.0199999996</v>
      </c>
    </row>
    <row r="2461" spans="2:4">
      <c r="B2461" s="201" t="s">
        <v>1725</v>
      </c>
      <c r="C2461" s="133">
        <v>4785373</v>
      </c>
      <c r="D2461" s="133">
        <v>1015397.22</v>
      </c>
    </row>
    <row r="2462" spans="2:4">
      <c r="B2462" s="200" t="s">
        <v>1726</v>
      </c>
      <c r="C2462" s="133">
        <v>4785373</v>
      </c>
      <c r="D2462" s="133">
        <v>1015397.22</v>
      </c>
    </row>
    <row r="2463" spans="2:4">
      <c r="B2463" s="201" t="s">
        <v>3275</v>
      </c>
      <c r="C2463" s="133">
        <v>23298750</v>
      </c>
      <c r="D2463" s="133">
        <v>0</v>
      </c>
    </row>
    <row r="2464" spans="2:4">
      <c r="B2464" s="200" t="s">
        <v>3276</v>
      </c>
      <c r="C2464" s="133">
        <v>23298750</v>
      </c>
      <c r="D2464" s="133">
        <v>0</v>
      </c>
    </row>
    <row r="2465" spans="2:4">
      <c r="B2465" s="201" t="s">
        <v>1727</v>
      </c>
      <c r="C2465" s="133">
        <v>6755494</v>
      </c>
      <c r="D2465" s="133">
        <v>1414107.5</v>
      </c>
    </row>
    <row r="2466" spans="2:4">
      <c r="B2466" s="200" t="s">
        <v>1728</v>
      </c>
      <c r="C2466" s="133">
        <v>6755494</v>
      </c>
      <c r="D2466" s="133">
        <v>1414107.5</v>
      </c>
    </row>
    <row r="2467" spans="2:4">
      <c r="B2467" s="201" t="s">
        <v>3011</v>
      </c>
      <c r="C2467" s="133">
        <v>12343709</v>
      </c>
      <c r="D2467" s="133">
        <v>0</v>
      </c>
    </row>
    <row r="2468" spans="2:4">
      <c r="B2468" s="200" t="s">
        <v>3012</v>
      </c>
      <c r="C2468" s="133">
        <v>12343709</v>
      </c>
      <c r="D2468" s="133">
        <v>0</v>
      </c>
    </row>
    <row r="2469" spans="2:4">
      <c r="B2469" s="201" t="s">
        <v>1729</v>
      </c>
      <c r="C2469" s="133">
        <v>4785373</v>
      </c>
      <c r="D2469" s="133">
        <v>1013279.33</v>
      </c>
    </row>
    <row r="2470" spans="2:4">
      <c r="B2470" s="200" t="s">
        <v>1730</v>
      </c>
      <c r="C2470" s="133">
        <v>4785373</v>
      </c>
      <c r="D2470" s="133">
        <v>1013279.33</v>
      </c>
    </row>
    <row r="2471" spans="2:4">
      <c r="B2471" s="201" t="s">
        <v>1731</v>
      </c>
      <c r="C2471" s="133">
        <v>4785373</v>
      </c>
      <c r="D2471" s="133">
        <v>1413657.5</v>
      </c>
    </row>
    <row r="2472" spans="2:4">
      <c r="B2472" s="200" t="s">
        <v>1732</v>
      </c>
      <c r="C2472" s="133">
        <v>4785373</v>
      </c>
      <c r="D2472" s="133">
        <v>1413657.5</v>
      </c>
    </row>
    <row r="2473" spans="2:4">
      <c r="B2473" s="201" t="s">
        <v>1733</v>
      </c>
      <c r="C2473" s="133">
        <v>6755494</v>
      </c>
      <c r="D2473" s="133">
        <v>1413657.5</v>
      </c>
    </row>
    <row r="2474" spans="2:4">
      <c r="B2474" s="200" t="s">
        <v>1734</v>
      </c>
      <c r="C2474" s="133">
        <v>6755494</v>
      </c>
      <c r="D2474" s="133">
        <v>1413657.5</v>
      </c>
    </row>
    <row r="2475" spans="2:4">
      <c r="B2475" s="201" t="s">
        <v>1735</v>
      </c>
      <c r="C2475" s="133">
        <v>6755494</v>
      </c>
      <c r="D2475" s="133">
        <v>0</v>
      </c>
    </row>
    <row r="2476" spans="2:4">
      <c r="B2476" s="200" t="s">
        <v>1736</v>
      </c>
      <c r="C2476" s="133">
        <v>6755494</v>
      </c>
      <c r="D2476" s="133">
        <v>0</v>
      </c>
    </row>
    <row r="2477" spans="2:4">
      <c r="B2477" s="201" t="s">
        <v>1737</v>
      </c>
      <c r="C2477" s="133">
        <v>11249055</v>
      </c>
      <c r="D2477" s="133">
        <v>0</v>
      </c>
    </row>
    <row r="2478" spans="2:4">
      <c r="B2478" s="200" t="s">
        <v>1738</v>
      </c>
      <c r="C2478" s="133">
        <v>11249055</v>
      </c>
      <c r="D2478" s="133">
        <v>0</v>
      </c>
    </row>
    <row r="2479" spans="2:4">
      <c r="B2479" s="201" t="s">
        <v>3277</v>
      </c>
      <c r="C2479" s="133">
        <v>2356658</v>
      </c>
      <c r="D2479" s="133">
        <v>0</v>
      </c>
    </row>
    <row r="2480" spans="2:4">
      <c r="B2480" s="200" t="s">
        <v>3278</v>
      </c>
      <c r="C2480" s="133">
        <v>2356658</v>
      </c>
      <c r="D2480" s="133">
        <v>0</v>
      </c>
    </row>
    <row r="2481" spans="2:4">
      <c r="B2481" s="201" t="s">
        <v>1739</v>
      </c>
      <c r="C2481" s="133">
        <v>4785373</v>
      </c>
      <c r="D2481" s="133">
        <v>0</v>
      </c>
    </row>
    <row r="2482" spans="2:4">
      <c r="B2482" s="200" t="s">
        <v>1740</v>
      </c>
      <c r="C2482" s="133">
        <v>4785373</v>
      </c>
      <c r="D2482" s="133">
        <v>0</v>
      </c>
    </row>
    <row r="2483" spans="2:4">
      <c r="B2483" s="201" t="s">
        <v>1741</v>
      </c>
      <c r="C2483" s="133">
        <v>4785373</v>
      </c>
      <c r="D2483" s="133">
        <v>0</v>
      </c>
    </row>
    <row r="2484" spans="2:4">
      <c r="B2484" s="200" t="s">
        <v>1742</v>
      </c>
      <c r="C2484" s="133">
        <v>4785373</v>
      </c>
      <c r="D2484" s="133">
        <v>0</v>
      </c>
    </row>
    <row r="2485" spans="2:4">
      <c r="B2485" s="201" t="s">
        <v>1743</v>
      </c>
      <c r="C2485" s="133">
        <v>6755494</v>
      </c>
      <c r="D2485" s="133">
        <v>0</v>
      </c>
    </row>
    <row r="2486" spans="2:4">
      <c r="B2486" s="200" t="s">
        <v>1744</v>
      </c>
      <c r="C2486" s="133">
        <v>6755494</v>
      </c>
      <c r="D2486" s="133">
        <v>0</v>
      </c>
    </row>
    <row r="2487" spans="2:4">
      <c r="B2487" s="201" t="s">
        <v>2866</v>
      </c>
      <c r="C2487" s="133">
        <v>6755494</v>
      </c>
      <c r="D2487" s="133">
        <v>0</v>
      </c>
    </row>
    <row r="2488" spans="2:4">
      <c r="B2488" s="200" t="s">
        <v>1745</v>
      </c>
      <c r="C2488" s="133">
        <v>6755494</v>
      </c>
      <c r="D2488" s="133">
        <v>0</v>
      </c>
    </row>
    <row r="2489" spans="2:4">
      <c r="B2489" s="201" t="s">
        <v>496</v>
      </c>
      <c r="C2489" s="133">
        <v>15235929</v>
      </c>
      <c r="D2489" s="133">
        <v>0</v>
      </c>
    </row>
    <row r="2490" spans="2:4">
      <c r="B2490" s="200" t="s">
        <v>844</v>
      </c>
      <c r="C2490" s="133">
        <v>15235929</v>
      </c>
      <c r="D2490" s="133">
        <v>0</v>
      </c>
    </row>
    <row r="2491" spans="2:4">
      <c r="B2491" s="201" t="s">
        <v>2867</v>
      </c>
      <c r="C2491" s="133">
        <v>62404864</v>
      </c>
      <c r="D2491" s="133">
        <v>6869177.6900000004</v>
      </c>
    </row>
    <row r="2492" spans="2:4">
      <c r="B2492" s="200" t="s">
        <v>845</v>
      </c>
      <c r="C2492" s="133">
        <v>62404864</v>
      </c>
      <c r="D2492" s="133">
        <v>6869177.6900000004</v>
      </c>
    </row>
    <row r="2493" spans="2:4">
      <c r="B2493" s="201" t="s">
        <v>1746</v>
      </c>
      <c r="C2493" s="133">
        <v>6755494</v>
      </c>
      <c r="D2493" s="133">
        <v>0</v>
      </c>
    </row>
    <row r="2494" spans="2:4">
      <c r="B2494" s="200" t="s">
        <v>1747</v>
      </c>
      <c r="C2494" s="133">
        <v>6755494</v>
      </c>
      <c r="D2494" s="133">
        <v>0</v>
      </c>
    </row>
    <row r="2495" spans="2:4">
      <c r="B2495" s="201" t="s">
        <v>2868</v>
      </c>
      <c r="C2495" s="133">
        <v>4785373</v>
      </c>
      <c r="D2495" s="133">
        <v>0</v>
      </c>
    </row>
    <row r="2496" spans="2:4">
      <c r="B2496" s="200" t="s">
        <v>1748</v>
      </c>
      <c r="C2496" s="133">
        <v>4785373</v>
      </c>
      <c r="D2496" s="133">
        <v>0</v>
      </c>
    </row>
    <row r="2497" spans="2:4">
      <c r="B2497" s="201" t="s">
        <v>497</v>
      </c>
      <c r="C2497" s="133">
        <v>6686174</v>
      </c>
      <c r="D2497" s="133">
        <v>0</v>
      </c>
    </row>
    <row r="2498" spans="2:4">
      <c r="B2498" s="200" t="s">
        <v>846</v>
      </c>
      <c r="C2498" s="133">
        <v>6686174</v>
      </c>
      <c r="D2498" s="133">
        <v>0</v>
      </c>
    </row>
    <row r="2499" spans="2:4">
      <c r="B2499" s="201" t="s">
        <v>3845</v>
      </c>
      <c r="C2499" s="133">
        <v>0</v>
      </c>
      <c r="D2499" s="133">
        <v>0</v>
      </c>
    </row>
    <row r="2500" spans="2:4">
      <c r="B2500" s="200" t="s">
        <v>3844</v>
      </c>
      <c r="C2500" s="133">
        <v>0</v>
      </c>
      <c r="D2500" s="133">
        <v>0</v>
      </c>
    </row>
    <row r="2501" spans="2:4">
      <c r="B2501" s="201" t="s">
        <v>3843</v>
      </c>
      <c r="C2501" s="133">
        <v>0</v>
      </c>
      <c r="D2501" s="133">
        <v>0</v>
      </c>
    </row>
    <row r="2502" spans="2:4">
      <c r="B2502" s="200" t="s">
        <v>3842</v>
      </c>
      <c r="C2502" s="133">
        <v>0</v>
      </c>
      <c r="D2502" s="133">
        <v>0</v>
      </c>
    </row>
    <row r="2503" spans="2:4">
      <c r="B2503" s="201" t="s">
        <v>3841</v>
      </c>
      <c r="C2503" s="133">
        <v>0</v>
      </c>
      <c r="D2503" s="133">
        <v>0</v>
      </c>
    </row>
    <row r="2504" spans="2:4">
      <c r="B2504" s="200" t="s">
        <v>3840</v>
      </c>
      <c r="C2504" s="133">
        <v>0</v>
      </c>
      <c r="D2504" s="133">
        <v>0</v>
      </c>
    </row>
    <row r="2505" spans="2:4">
      <c r="B2505" s="201" t="s">
        <v>3839</v>
      </c>
      <c r="C2505" s="133">
        <v>0</v>
      </c>
      <c r="D2505" s="133">
        <v>0</v>
      </c>
    </row>
    <row r="2506" spans="2:4">
      <c r="B2506" s="200" t="s">
        <v>3838</v>
      </c>
      <c r="C2506" s="133">
        <v>0</v>
      </c>
      <c r="D2506" s="133">
        <v>0</v>
      </c>
    </row>
    <row r="2507" spans="2:4">
      <c r="B2507" s="201" t="s">
        <v>3837</v>
      </c>
      <c r="C2507" s="133">
        <v>0</v>
      </c>
      <c r="D2507" s="133">
        <v>0</v>
      </c>
    </row>
    <row r="2508" spans="2:4">
      <c r="B2508" s="200" t="s">
        <v>3836</v>
      </c>
      <c r="C2508" s="133">
        <v>0</v>
      </c>
      <c r="D2508" s="133">
        <v>0</v>
      </c>
    </row>
    <row r="2509" spans="2:4">
      <c r="B2509" s="201" t="s">
        <v>3835</v>
      </c>
      <c r="C2509" s="133">
        <v>0</v>
      </c>
      <c r="D2509" s="133">
        <v>0</v>
      </c>
    </row>
    <row r="2510" spans="2:4">
      <c r="B2510" s="200" t="s">
        <v>3834</v>
      </c>
      <c r="C2510" s="133">
        <v>0</v>
      </c>
      <c r="D2510" s="133">
        <v>0</v>
      </c>
    </row>
    <row r="2511" spans="2:4">
      <c r="B2511" s="201" t="s">
        <v>498</v>
      </c>
      <c r="C2511" s="133">
        <v>22924842</v>
      </c>
      <c r="D2511" s="133">
        <v>0</v>
      </c>
    </row>
    <row r="2512" spans="2:4">
      <c r="B2512" s="200" t="s">
        <v>847</v>
      </c>
      <c r="C2512" s="133">
        <v>22924842</v>
      </c>
      <c r="D2512" s="133">
        <v>0</v>
      </c>
    </row>
    <row r="2513" spans="2:4">
      <c r="B2513" s="201" t="s">
        <v>3833</v>
      </c>
      <c r="C2513" s="133">
        <v>0</v>
      </c>
      <c r="D2513" s="133">
        <v>0</v>
      </c>
    </row>
    <row r="2514" spans="2:4">
      <c r="B2514" s="200" t="s">
        <v>3832</v>
      </c>
      <c r="C2514" s="133">
        <v>0</v>
      </c>
      <c r="D2514" s="133">
        <v>0</v>
      </c>
    </row>
    <row r="2515" spans="2:4">
      <c r="B2515" s="201" t="s">
        <v>3831</v>
      </c>
      <c r="C2515" s="133">
        <v>0</v>
      </c>
      <c r="D2515" s="133">
        <v>0</v>
      </c>
    </row>
    <row r="2516" spans="2:4">
      <c r="B2516" s="200" t="s">
        <v>3830</v>
      </c>
      <c r="C2516" s="133">
        <v>0</v>
      </c>
      <c r="D2516" s="133">
        <v>0</v>
      </c>
    </row>
    <row r="2517" spans="2:4">
      <c r="B2517" s="201" t="s">
        <v>3829</v>
      </c>
      <c r="C2517" s="133">
        <v>0</v>
      </c>
      <c r="D2517" s="133">
        <v>0</v>
      </c>
    </row>
    <row r="2518" spans="2:4">
      <c r="B2518" s="200" t="s">
        <v>3828</v>
      </c>
      <c r="C2518" s="133">
        <v>0</v>
      </c>
      <c r="D2518" s="133">
        <v>0</v>
      </c>
    </row>
    <row r="2519" spans="2:4">
      <c r="B2519" s="201" t="s">
        <v>1101</v>
      </c>
      <c r="C2519" s="133">
        <v>16522568</v>
      </c>
      <c r="D2519" s="133">
        <v>11115767</v>
      </c>
    </row>
    <row r="2520" spans="2:4">
      <c r="B2520" s="200" t="s">
        <v>1102</v>
      </c>
      <c r="C2520" s="133">
        <v>16522568</v>
      </c>
      <c r="D2520" s="133">
        <v>11115767</v>
      </c>
    </row>
    <row r="2521" spans="2:4">
      <c r="B2521" s="201" t="s">
        <v>3827</v>
      </c>
      <c r="C2521" s="133">
        <v>0</v>
      </c>
      <c r="D2521" s="133">
        <v>0</v>
      </c>
    </row>
    <row r="2522" spans="2:4">
      <c r="B2522" s="200" t="s">
        <v>3826</v>
      </c>
      <c r="C2522" s="133">
        <v>0</v>
      </c>
      <c r="D2522" s="133">
        <v>0</v>
      </c>
    </row>
    <row r="2523" spans="2:4">
      <c r="B2523" s="201" t="s">
        <v>3825</v>
      </c>
      <c r="C2523" s="133">
        <v>0</v>
      </c>
      <c r="D2523" s="133">
        <v>0</v>
      </c>
    </row>
    <row r="2524" spans="2:4">
      <c r="B2524" s="200" t="s">
        <v>3824</v>
      </c>
      <c r="C2524" s="133">
        <v>0</v>
      </c>
      <c r="D2524" s="133">
        <v>0</v>
      </c>
    </row>
    <row r="2525" spans="2:4">
      <c r="B2525" s="201" t="s">
        <v>3823</v>
      </c>
      <c r="C2525" s="133">
        <v>0</v>
      </c>
      <c r="D2525" s="133">
        <v>0</v>
      </c>
    </row>
    <row r="2526" spans="2:4">
      <c r="B2526" s="200" t="s">
        <v>3822</v>
      </c>
      <c r="C2526" s="133">
        <v>0</v>
      </c>
      <c r="D2526" s="133">
        <v>0</v>
      </c>
    </row>
    <row r="2527" spans="2:4">
      <c r="B2527" s="201" t="s">
        <v>3821</v>
      </c>
      <c r="C2527" s="133">
        <v>0</v>
      </c>
      <c r="D2527" s="133">
        <v>0</v>
      </c>
    </row>
    <row r="2528" spans="2:4">
      <c r="B2528" s="200" t="s">
        <v>3820</v>
      </c>
      <c r="C2528" s="133">
        <v>0</v>
      </c>
      <c r="D2528" s="133">
        <v>0</v>
      </c>
    </row>
    <row r="2529" spans="2:4">
      <c r="B2529" s="201" t="s">
        <v>3444</v>
      </c>
      <c r="C2529" s="133">
        <v>0</v>
      </c>
      <c r="D2529" s="133">
        <v>0</v>
      </c>
    </row>
    <row r="2530" spans="2:4">
      <c r="B2530" s="200" t="s">
        <v>3445</v>
      </c>
      <c r="C2530" s="133">
        <v>0</v>
      </c>
      <c r="D2530" s="133">
        <v>0</v>
      </c>
    </row>
    <row r="2531" spans="2:4">
      <c r="B2531" s="201" t="s">
        <v>499</v>
      </c>
      <c r="C2531" s="133">
        <v>2625310</v>
      </c>
      <c r="D2531" s="133">
        <v>732589.36</v>
      </c>
    </row>
    <row r="2532" spans="2:4">
      <c r="B2532" s="200" t="s">
        <v>848</v>
      </c>
      <c r="C2532" s="133">
        <v>2625310</v>
      </c>
      <c r="D2532" s="133">
        <v>732589.36</v>
      </c>
    </row>
    <row r="2533" spans="2:4">
      <c r="B2533" s="201" t="s">
        <v>3446</v>
      </c>
      <c r="C2533" s="133">
        <v>0</v>
      </c>
      <c r="D2533" s="133">
        <v>0</v>
      </c>
    </row>
    <row r="2534" spans="2:4">
      <c r="B2534" s="200" t="s">
        <v>3447</v>
      </c>
      <c r="C2534" s="133">
        <v>0</v>
      </c>
      <c r="D2534" s="133">
        <v>0</v>
      </c>
    </row>
    <row r="2535" spans="2:4">
      <c r="B2535" s="201" t="s">
        <v>500</v>
      </c>
      <c r="C2535" s="133">
        <v>2625310</v>
      </c>
      <c r="D2535" s="133">
        <v>0</v>
      </c>
    </row>
    <row r="2536" spans="2:4">
      <c r="B2536" s="200" t="s">
        <v>849</v>
      </c>
      <c r="C2536" s="133">
        <v>2625310</v>
      </c>
      <c r="D2536" s="133">
        <v>0</v>
      </c>
    </row>
    <row r="2537" spans="2:4">
      <c r="B2537" s="201" t="s">
        <v>501</v>
      </c>
      <c r="C2537" s="133">
        <v>2625310</v>
      </c>
      <c r="D2537" s="133">
        <v>2434165.67</v>
      </c>
    </row>
    <row r="2538" spans="2:4">
      <c r="B2538" s="200" t="s">
        <v>850</v>
      </c>
      <c r="C2538" s="133">
        <v>2625310</v>
      </c>
      <c r="D2538" s="133">
        <v>2434165.67</v>
      </c>
    </row>
    <row r="2539" spans="2:4">
      <c r="B2539" s="201" t="s">
        <v>4044</v>
      </c>
      <c r="C2539" s="133">
        <v>0</v>
      </c>
      <c r="D2539" s="133">
        <v>0</v>
      </c>
    </row>
    <row r="2540" spans="2:4">
      <c r="B2540" s="200" t="s">
        <v>4043</v>
      </c>
      <c r="C2540" s="133">
        <v>0</v>
      </c>
      <c r="D2540" s="133">
        <v>0</v>
      </c>
    </row>
    <row r="2541" spans="2:4">
      <c r="B2541" s="202" t="s">
        <v>284</v>
      </c>
      <c r="C2541" s="135">
        <v>158899581</v>
      </c>
      <c r="D2541" s="135">
        <v>81215573.48999998</v>
      </c>
    </row>
    <row r="2542" spans="2:4">
      <c r="B2542" s="201" t="s">
        <v>327</v>
      </c>
      <c r="C2542" s="133">
        <v>158899581</v>
      </c>
      <c r="D2542" s="133">
        <v>81215573.48999998</v>
      </c>
    </row>
    <row r="2543" spans="2:4">
      <c r="B2543" s="200" t="s">
        <v>3414</v>
      </c>
      <c r="C2543" s="133">
        <v>158899581</v>
      </c>
      <c r="D2543" s="133">
        <v>81215573.48999998</v>
      </c>
    </row>
    <row r="2544" spans="2:4">
      <c r="B2544" s="203" t="s">
        <v>502</v>
      </c>
      <c r="C2544" s="133">
        <v>1852467650</v>
      </c>
      <c r="D2544" s="133">
        <v>1076030041.95</v>
      </c>
    </row>
    <row r="2545" spans="2:4">
      <c r="B2545" s="202" t="s">
        <v>281</v>
      </c>
      <c r="C2545" s="135">
        <v>1631032120</v>
      </c>
      <c r="D2545" s="135">
        <v>1039594925.35</v>
      </c>
    </row>
    <row r="2546" spans="2:4">
      <c r="B2546" s="201" t="s">
        <v>1037</v>
      </c>
      <c r="C2546" s="133">
        <v>15096247</v>
      </c>
      <c r="D2546" s="133">
        <v>0</v>
      </c>
    </row>
    <row r="2547" spans="2:4">
      <c r="B2547" s="200" t="s">
        <v>1038</v>
      </c>
      <c r="C2547" s="133">
        <v>15096247</v>
      </c>
      <c r="D2547" s="133">
        <v>0</v>
      </c>
    </row>
    <row r="2548" spans="2:4">
      <c r="B2548" s="201" t="s">
        <v>2869</v>
      </c>
      <c r="C2548" s="133">
        <v>52993756</v>
      </c>
      <c r="D2548" s="133">
        <v>0</v>
      </c>
    </row>
    <row r="2549" spans="2:4">
      <c r="B2549" s="200" t="s">
        <v>2552</v>
      </c>
      <c r="C2549" s="133">
        <v>52993756</v>
      </c>
      <c r="D2549" s="133">
        <v>0</v>
      </c>
    </row>
    <row r="2550" spans="2:4">
      <c r="B2550" s="201" t="s">
        <v>3279</v>
      </c>
      <c r="C2550" s="133">
        <v>1449026</v>
      </c>
      <c r="D2550" s="133">
        <v>0</v>
      </c>
    </row>
    <row r="2551" spans="2:4">
      <c r="B2551" s="200" t="s">
        <v>3280</v>
      </c>
      <c r="C2551" s="133">
        <v>1449026</v>
      </c>
      <c r="D2551" s="133">
        <v>0</v>
      </c>
    </row>
    <row r="2552" spans="2:4">
      <c r="B2552" s="201" t="s">
        <v>1749</v>
      </c>
      <c r="C2552" s="133">
        <v>6659723</v>
      </c>
      <c r="D2552" s="133">
        <v>0</v>
      </c>
    </row>
    <row r="2553" spans="2:4">
      <c r="B2553" s="200" t="s">
        <v>1750</v>
      </c>
      <c r="C2553" s="133">
        <v>6659723</v>
      </c>
      <c r="D2553" s="133">
        <v>0</v>
      </c>
    </row>
    <row r="2554" spans="2:4">
      <c r="B2554" s="201" t="s">
        <v>1751</v>
      </c>
      <c r="C2554" s="133">
        <v>11087637</v>
      </c>
      <c r="D2554" s="133">
        <v>0</v>
      </c>
    </row>
    <row r="2555" spans="2:4">
      <c r="B2555" s="200" t="s">
        <v>1752</v>
      </c>
      <c r="C2555" s="133">
        <v>11087637</v>
      </c>
      <c r="D2555" s="133">
        <v>0</v>
      </c>
    </row>
    <row r="2556" spans="2:4">
      <c r="B2556" s="201" t="s">
        <v>503</v>
      </c>
      <c r="C2556" s="133">
        <v>6379233</v>
      </c>
      <c r="D2556" s="133">
        <v>3010905.12</v>
      </c>
    </row>
    <row r="2557" spans="2:4">
      <c r="B2557" s="200" t="s">
        <v>851</v>
      </c>
      <c r="C2557" s="133">
        <v>6379233</v>
      </c>
      <c r="D2557" s="133">
        <v>3010905.12</v>
      </c>
    </row>
    <row r="2558" spans="2:4">
      <c r="B2558" s="201" t="s">
        <v>3819</v>
      </c>
      <c r="C2558" s="133">
        <v>0</v>
      </c>
      <c r="D2558" s="133">
        <v>17823131.629999999</v>
      </c>
    </row>
    <row r="2559" spans="2:4">
      <c r="B2559" s="200" t="s">
        <v>3818</v>
      </c>
      <c r="C2559" s="133">
        <v>0</v>
      </c>
      <c r="D2559" s="133">
        <v>17823131.629999999</v>
      </c>
    </row>
    <row r="2560" spans="2:4">
      <c r="B2560" s="201" t="s">
        <v>2870</v>
      </c>
      <c r="C2560" s="133">
        <v>6659723</v>
      </c>
      <c r="D2560" s="133">
        <v>0</v>
      </c>
    </row>
    <row r="2561" spans="2:4">
      <c r="B2561" s="200" t="s">
        <v>1753</v>
      </c>
      <c r="C2561" s="133">
        <v>6659723</v>
      </c>
      <c r="D2561" s="133">
        <v>0</v>
      </c>
    </row>
    <row r="2562" spans="2:4">
      <c r="B2562" s="201" t="s">
        <v>1754</v>
      </c>
      <c r="C2562" s="133">
        <v>4718384</v>
      </c>
      <c r="D2562" s="133">
        <v>0</v>
      </c>
    </row>
    <row r="2563" spans="2:4">
      <c r="B2563" s="200" t="s">
        <v>1755</v>
      </c>
      <c r="C2563" s="133">
        <v>4718384</v>
      </c>
      <c r="D2563" s="133">
        <v>0</v>
      </c>
    </row>
    <row r="2564" spans="2:4">
      <c r="B2564" s="201" t="s">
        <v>1756</v>
      </c>
      <c r="C2564" s="133">
        <v>4718384</v>
      </c>
      <c r="D2564" s="133">
        <v>0</v>
      </c>
    </row>
    <row r="2565" spans="2:4">
      <c r="B2565" s="200" t="s">
        <v>1757</v>
      </c>
      <c r="C2565" s="133">
        <v>4718384</v>
      </c>
      <c r="D2565" s="133">
        <v>0</v>
      </c>
    </row>
    <row r="2566" spans="2:4">
      <c r="B2566" s="201" t="s">
        <v>1758</v>
      </c>
      <c r="C2566" s="133">
        <v>4718384</v>
      </c>
      <c r="D2566" s="133">
        <v>0</v>
      </c>
    </row>
    <row r="2567" spans="2:4">
      <c r="B2567" s="200" t="s">
        <v>1759</v>
      </c>
      <c r="C2567" s="133">
        <v>4718384</v>
      </c>
      <c r="D2567" s="133">
        <v>0</v>
      </c>
    </row>
    <row r="2568" spans="2:4">
      <c r="B2568" s="201" t="s">
        <v>1760</v>
      </c>
      <c r="C2568" s="133">
        <v>11087637</v>
      </c>
      <c r="D2568" s="133">
        <v>0</v>
      </c>
    </row>
    <row r="2569" spans="2:4">
      <c r="B2569" s="200" t="s">
        <v>1761</v>
      </c>
      <c r="C2569" s="133">
        <v>11087637</v>
      </c>
      <c r="D2569" s="133">
        <v>0</v>
      </c>
    </row>
    <row r="2570" spans="2:4">
      <c r="B2570" s="201" t="s">
        <v>1762</v>
      </c>
      <c r="C2570" s="133">
        <v>11087637</v>
      </c>
      <c r="D2570" s="133">
        <v>0</v>
      </c>
    </row>
    <row r="2571" spans="2:4">
      <c r="B2571" s="200" t="s">
        <v>1763</v>
      </c>
      <c r="C2571" s="133">
        <v>11087637</v>
      </c>
      <c r="D2571" s="133">
        <v>0</v>
      </c>
    </row>
    <row r="2572" spans="2:4">
      <c r="B2572" s="201" t="s">
        <v>1764</v>
      </c>
      <c r="C2572" s="133">
        <v>6659723</v>
      </c>
      <c r="D2572" s="133">
        <v>1498436.96</v>
      </c>
    </row>
    <row r="2573" spans="2:4">
      <c r="B2573" s="200" t="s">
        <v>1765</v>
      </c>
      <c r="C2573" s="133">
        <v>6659723</v>
      </c>
      <c r="D2573" s="133">
        <v>1498436.96</v>
      </c>
    </row>
    <row r="2574" spans="2:4">
      <c r="B2574" s="201" t="s">
        <v>1766</v>
      </c>
      <c r="C2574" s="133">
        <v>6659723</v>
      </c>
      <c r="D2574" s="133">
        <v>1498436.96</v>
      </c>
    </row>
    <row r="2575" spans="2:4">
      <c r="B2575" s="200" t="s">
        <v>1767</v>
      </c>
      <c r="C2575" s="133">
        <v>6659723</v>
      </c>
      <c r="D2575" s="133">
        <v>1498436.96</v>
      </c>
    </row>
    <row r="2576" spans="2:4">
      <c r="B2576" s="201" t="s">
        <v>1768</v>
      </c>
      <c r="C2576" s="133">
        <v>6659723</v>
      </c>
      <c r="D2576" s="133">
        <v>1498436.96</v>
      </c>
    </row>
    <row r="2577" spans="2:4">
      <c r="B2577" s="200" t="s">
        <v>1769</v>
      </c>
      <c r="C2577" s="133">
        <v>6659723</v>
      </c>
      <c r="D2577" s="133">
        <v>1498436.96</v>
      </c>
    </row>
    <row r="2578" spans="2:4">
      <c r="B2578" s="201" t="s">
        <v>1770</v>
      </c>
      <c r="C2578" s="133">
        <v>6659723</v>
      </c>
      <c r="D2578" s="133">
        <v>1498436.96</v>
      </c>
    </row>
    <row r="2579" spans="2:4">
      <c r="B2579" s="200" t="s">
        <v>1771</v>
      </c>
      <c r="C2579" s="133">
        <v>6659723</v>
      </c>
      <c r="D2579" s="133">
        <v>1498436.96</v>
      </c>
    </row>
    <row r="2580" spans="2:4">
      <c r="B2580" s="201" t="s">
        <v>1772</v>
      </c>
      <c r="C2580" s="133">
        <v>4718384</v>
      </c>
      <c r="D2580" s="133">
        <v>1061636.3899999999</v>
      </c>
    </row>
    <row r="2581" spans="2:4">
      <c r="B2581" s="200" t="s">
        <v>1773</v>
      </c>
      <c r="C2581" s="133">
        <v>4718384</v>
      </c>
      <c r="D2581" s="133">
        <v>1061636.3899999999</v>
      </c>
    </row>
    <row r="2582" spans="2:4">
      <c r="B2582" s="201" t="s">
        <v>2871</v>
      </c>
      <c r="C2582" s="133">
        <v>6659723</v>
      </c>
      <c r="D2582" s="133">
        <v>0</v>
      </c>
    </row>
    <row r="2583" spans="2:4">
      <c r="B2583" s="200" t="s">
        <v>1774</v>
      </c>
      <c r="C2583" s="133">
        <v>6659723</v>
      </c>
      <c r="D2583" s="133">
        <v>0</v>
      </c>
    </row>
    <row r="2584" spans="2:4">
      <c r="B2584" s="201" t="s">
        <v>2872</v>
      </c>
      <c r="C2584" s="133">
        <v>3861559</v>
      </c>
      <c r="D2584" s="133">
        <v>0</v>
      </c>
    </row>
    <row r="2585" spans="2:4">
      <c r="B2585" s="200" t="s">
        <v>852</v>
      </c>
      <c r="C2585" s="133">
        <v>3861559</v>
      </c>
      <c r="D2585" s="133">
        <v>0</v>
      </c>
    </row>
    <row r="2586" spans="2:4">
      <c r="B2586" s="201" t="s">
        <v>504</v>
      </c>
      <c r="C2586" s="133">
        <v>9125381</v>
      </c>
      <c r="D2586" s="133">
        <v>0</v>
      </c>
    </row>
    <row r="2587" spans="2:4">
      <c r="B2587" s="200" t="s">
        <v>853</v>
      </c>
      <c r="C2587" s="133">
        <v>9125381</v>
      </c>
      <c r="D2587" s="133">
        <v>0</v>
      </c>
    </row>
    <row r="2588" spans="2:4">
      <c r="B2588" s="201" t="s">
        <v>1775</v>
      </c>
      <c r="C2588" s="133">
        <v>6659723</v>
      </c>
      <c r="D2588" s="133">
        <v>0</v>
      </c>
    </row>
    <row r="2589" spans="2:4">
      <c r="B2589" s="200" t="s">
        <v>1776</v>
      </c>
      <c r="C2589" s="133">
        <v>6659723</v>
      </c>
      <c r="D2589" s="133">
        <v>0</v>
      </c>
    </row>
    <row r="2590" spans="2:4">
      <c r="B2590" s="201" t="s">
        <v>1777</v>
      </c>
      <c r="C2590" s="133">
        <v>6635781</v>
      </c>
      <c r="D2590" s="133">
        <v>0</v>
      </c>
    </row>
    <row r="2591" spans="2:4">
      <c r="B2591" s="200" t="s">
        <v>1778</v>
      </c>
      <c r="C2591" s="133">
        <v>6635781</v>
      </c>
      <c r="D2591" s="133">
        <v>0</v>
      </c>
    </row>
    <row r="2592" spans="2:4">
      <c r="B2592" s="201" t="s">
        <v>2873</v>
      </c>
      <c r="C2592" s="133">
        <v>4701637</v>
      </c>
      <c r="D2592" s="133">
        <v>0</v>
      </c>
    </row>
    <row r="2593" spans="2:4">
      <c r="B2593" s="200" t="s">
        <v>1779</v>
      </c>
      <c r="C2593" s="133">
        <v>4701637</v>
      </c>
      <c r="D2593" s="133">
        <v>0</v>
      </c>
    </row>
    <row r="2594" spans="2:4">
      <c r="B2594" s="201" t="s">
        <v>1039</v>
      </c>
      <c r="C2594" s="133">
        <v>963350</v>
      </c>
      <c r="D2594" s="133">
        <v>0</v>
      </c>
    </row>
    <row r="2595" spans="2:4">
      <c r="B2595" s="200" t="s">
        <v>1040</v>
      </c>
      <c r="C2595" s="133">
        <v>963350</v>
      </c>
      <c r="D2595" s="133">
        <v>0</v>
      </c>
    </row>
    <row r="2596" spans="2:4">
      <c r="B2596" s="201" t="s">
        <v>1780</v>
      </c>
      <c r="C2596" s="133">
        <v>6635781</v>
      </c>
      <c r="D2596" s="133">
        <v>0</v>
      </c>
    </row>
    <row r="2597" spans="2:4">
      <c r="B2597" s="200" t="s">
        <v>1781</v>
      </c>
      <c r="C2597" s="133">
        <v>6635781</v>
      </c>
      <c r="D2597" s="133">
        <v>0</v>
      </c>
    </row>
    <row r="2598" spans="2:4">
      <c r="B2598" s="201" t="s">
        <v>1782</v>
      </c>
      <c r="C2598" s="133">
        <v>4701637</v>
      </c>
      <c r="D2598" s="133">
        <v>0</v>
      </c>
    </row>
    <row r="2599" spans="2:4">
      <c r="B2599" s="200" t="s">
        <v>1783</v>
      </c>
      <c r="C2599" s="133">
        <v>4701637</v>
      </c>
      <c r="D2599" s="133">
        <v>0</v>
      </c>
    </row>
    <row r="2600" spans="2:4">
      <c r="B2600" s="201" t="s">
        <v>3281</v>
      </c>
      <c r="C2600" s="133">
        <v>4815940</v>
      </c>
      <c r="D2600" s="133">
        <v>0</v>
      </c>
    </row>
    <row r="2601" spans="2:4">
      <c r="B2601" s="200" t="s">
        <v>3282</v>
      </c>
      <c r="C2601" s="133">
        <v>4815940</v>
      </c>
      <c r="D2601" s="133">
        <v>0</v>
      </c>
    </row>
    <row r="2602" spans="2:4">
      <c r="B2602" s="201" t="s">
        <v>1784</v>
      </c>
      <c r="C2602" s="133">
        <v>4701637</v>
      </c>
      <c r="D2602" s="133">
        <v>0</v>
      </c>
    </row>
    <row r="2603" spans="2:4">
      <c r="B2603" s="200" t="s">
        <v>1785</v>
      </c>
      <c r="C2603" s="133">
        <v>4701637</v>
      </c>
      <c r="D2603" s="133">
        <v>0</v>
      </c>
    </row>
    <row r="2604" spans="2:4">
      <c r="B2604" s="201" t="s">
        <v>505</v>
      </c>
      <c r="C2604" s="133">
        <v>9531651</v>
      </c>
      <c r="D2604" s="133">
        <v>0</v>
      </c>
    </row>
    <row r="2605" spans="2:4">
      <c r="B2605" s="200" t="s">
        <v>854</v>
      </c>
      <c r="C2605" s="133">
        <v>9531651</v>
      </c>
      <c r="D2605" s="133">
        <v>0</v>
      </c>
    </row>
    <row r="2606" spans="2:4">
      <c r="B2606" s="201" t="s">
        <v>506</v>
      </c>
      <c r="C2606" s="133">
        <v>39589936</v>
      </c>
      <c r="D2606" s="133">
        <v>22704763.559999999</v>
      </c>
    </row>
    <row r="2607" spans="2:4">
      <c r="B2607" s="200" t="s">
        <v>855</v>
      </c>
      <c r="C2607" s="133">
        <v>39589936</v>
      </c>
      <c r="D2607" s="133">
        <v>22704763.559999999</v>
      </c>
    </row>
    <row r="2608" spans="2:4">
      <c r="B2608" s="201" t="s">
        <v>4057</v>
      </c>
      <c r="C2608" s="133">
        <v>0</v>
      </c>
      <c r="D2608" s="133">
        <v>2332693.08</v>
      </c>
    </row>
    <row r="2609" spans="2:4">
      <c r="B2609" s="200" t="s">
        <v>4056</v>
      </c>
      <c r="C2609" s="133">
        <v>0</v>
      </c>
      <c r="D2609" s="133">
        <v>2332693.08</v>
      </c>
    </row>
    <row r="2610" spans="2:4">
      <c r="B2610" s="201" t="s">
        <v>3686</v>
      </c>
      <c r="C2610" s="133">
        <v>0</v>
      </c>
      <c r="D2610" s="133">
        <v>27175633.310000002</v>
      </c>
    </row>
    <row r="2611" spans="2:4">
      <c r="B2611" s="200" t="s">
        <v>3685</v>
      </c>
      <c r="C2611" s="133">
        <v>0</v>
      </c>
      <c r="D2611" s="133">
        <v>27175633.310000002</v>
      </c>
    </row>
    <row r="2612" spans="2:4">
      <c r="B2612" s="201" t="s">
        <v>3283</v>
      </c>
      <c r="C2612" s="133">
        <v>14344529</v>
      </c>
      <c r="D2612" s="133">
        <v>0</v>
      </c>
    </row>
    <row r="2613" spans="2:4">
      <c r="B2613" s="200" t="s">
        <v>3284</v>
      </c>
      <c r="C2613" s="133">
        <v>14344529</v>
      </c>
      <c r="D2613" s="133">
        <v>0</v>
      </c>
    </row>
    <row r="2614" spans="2:4">
      <c r="B2614" s="201" t="s">
        <v>1786</v>
      </c>
      <c r="C2614" s="133">
        <v>12351763</v>
      </c>
      <c r="D2614" s="133">
        <v>0</v>
      </c>
    </row>
    <row r="2615" spans="2:4">
      <c r="B2615" s="200" t="s">
        <v>1787</v>
      </c>
      <c r="C2615" s="133">
        <v>12351763</v>
      </c>
      <c r="D2615" s="133">
        <v>0</v>
      </c>
    </row>
    <row r="2616" spans="2:4">
      <c r="B2616" s="201" t="s">
        <v>1788</v>
      </c>
      <c r="C2616" s="133">
        <v>6659723</v>
      </c>
      <c r="D2616" s="133">
        <v>0</v>
      </c>
    </row>
    <row r="2617" spans="2:4">
      <c r="B2617" s="200" t="s">
        <v>1789</v>
      </c>
      <c r="C2617" s="133">
        <v>6659723</v>
      </c>
      <c r="D2617" s="133">
        <v>0</v>
      </c>
    </row>
    <row r="2618" spans="2:4">
      <c r="B2618" s="201" t="s">
        <v>1790</v>
      </c>
      <c r="C2618" s="133">
        <v>11087637</v>
      </c>
      <c r="D2618" s="133">
        <v>0</v>
      </c>
    </row>
    <row r="2619" spans="2:4">
      <c r="B2619" s="200" t="s">
        <v>1791</v>
      </c>
      <c r="C2619" s="133">
        <v>11087637</v>
      </c>
      <c r="D2619" s="133">
        <v>0</v>
      </c>
    </row>
    <row r="2620" spans="2:4">
      <c r="B2620" s="201" t="s">
        <v>1792</v>
      </c>
      <c r="C2620" s="133">
        <v>21509631</v>
      </c>
      <c r="D2620" s="133">
        <v>4845910.47</v>
      </c>
    </row>
    <row r="2621" spans="2:4">
      <c r="B2621" s="200" t="s">
        <v>1793</v>
      </c>
      <c r="C2621" s="133">
        <v>21509631</v>
      </c>
      <c r="D2621" s="133">
        <v>4845910.47</v>
      </c>
    </row>
    <row r="2622" spans="2:4">
      <c r="B2622" s="201" t="s">
        <v>1794</v>
      </c>
      <c r="C2622" s="133">
        <v>11087637</v>
      </c>
      <c r="D2622" s="133">
        <v>2488474.81</v>
      </c>
    </row>
    <row r="2623" spans="2:4">
      <c r="B2623" s="200" t="s">
        <v>1795</v>
      </c>
      <c r="C2623" s="133">
        <v>11087637</v>
      </c>
      <c r="D2623" s="133">
        <v>2488474.81</v>
      </c>
    </row>
    <row r="2624" spans="2:4">
      <c r="B2624" s="201" t="s">
        <v>3285</v>
      </c>
      <c r="C2624" s="133">
        <v>6148624</v>
      </c>
      <c r="D2624" s="133">
        <v>0</v>
      </c>
    </row>
    <row r="2625" spans="2:4">
      <c r="B2625" s="200" t="s">
        <v>3286</v>
      </c>
      <c r="C2625" s="133">
        <v>6148624</v>
      </c>
      <c r="D2625" s="133">
        <v>0</v>
      </c>
    </row>
    <row r="2626" spans="2:4">
      <c r="B2626" s="201" t="s">
        <v>1796</v>
      </c>
      <c r="C2626" s="133">
        <v>4718384</v>
      </c>
      <c r="D2626" s="133">
        <v>0</v>
      </c>
    </row>
    <row r="2627" spans="2:4">
      <c r="B2627" s="200" t="s">
        <v>1797</v>
      </c>
      <c r="C2627" s="133">
        <v>4718384</v>
      </c>
      <c r="D2627" s="133">
        <v>0</v>
      </c>
    </row>
    <row r="2628" spans="2:4">
      <c r="B2628" s="201" t="s">
        <v>2874</v>
      </c>
      <c r="C2628" s="133">
        <v>53540816</v>
      </c>
      <c r="D2628" s="133">
        <v>40000000</v>
      </c>
    </row>
    <row r="2629" spans="2:4">
      <c r="B2629" s="200" t="s">
        <v>2679</v>
      </c>
      <c r="C2629" s="133">
        <v>53540816</v>
      </c>
      <c r="D2629" s="133">
        <v>40000000</v>
      </c>
    </row>
    <row r="2630" spans="2:4">
      <c r="B2630" s="201" t="s">
        <v>1798</v>
      </c>
      <c r="C2630" s="133">
        <v>6659723</v>
      </c>
      <c r="D2630" s="133">
        <v>0</v>
      </c>
    </row>
    <row r="2631" spans="2:4">
      <c r="B2631" s="200" t="s">
        <v>1799</v>
      </c>
      <c r="C2631" s="133">
        <v>6659723</v>
      </c>
      <c r="D2631" s="133">
        <v>0</v>
      </c>
    </row>
    <row r="2632" spans="2:4">
      <c r="B2632" s="201" t="s">
        <v>1800</v>
      </c>
      <c r="C2632" s="133">
        <v>4718384</v>
      </c>
      <c r="D2632" s="133">
        <v>0</v>
      </c>
    </row>
    <row r="2633" spans="2:4">
      <c r="B2633" s="200" t="s">
        <v>1801</v>
      </c>
      <c r="C2633" s="133">
        <v>4718384</v>
      </c>
      <c r="D2633" s="133">
        <v>0</v>
      </c>
    </row>
    <row r="2634" spans="2:4">
      <c r="B2634" s="201" t="s">
        <v>2875</v>
      </c>
      <c r="C2634" s="133">
        <v>33693024</v>
      </c>
      <c r="D2634" s="133">
        <v>16000000</v>
      </c>
    </row>
    <row r="2635" spans="2:4">
      <c r="B2635" s="200" t="s">
        <v>2680</v>
      </c>
      <c r="C2635" s="133">
        <v>33693024</v>
      </c>
      <c r="D2635" s="133">
        <v>16000000</v>
      </c>
    </row>
    <row r="2636" spans="2:4">
      <c r="B2636" s="201" t="s">
        <v>2876</v>
      </c>
      <c r="C2636" s="133">
        <v>11087637</v>
      </c>
      <c r="D2636" s="133">
        <v>0</v>
      </c>
    </row>
    <row r="2637" spans="2:4">
      <c r="B2637" s="200" t="s">
        <v>1802</v>
      </c>
      <c r="C2637" s="133">
        <v>11087637</v>
      </c>
      <c r="D2637" s="133">
        <v>0</v>
      </c>
    </row>
    <row r="2638" spans="2:4">
      <c r="B2638" s="201" t="s">
        <v>3287</v>
      </c>
      <c r="C2638" s="133">
        <v>2210394</v>
      </c>
      <c r="D2638" s="133">
        <v>0</v>
      </c>
    </row>
    <row r="2639" spans="2:4">
      <c r="B2639" s="200" t="s">
        <v>3288</v>
      </c>
      <c r="C2639" s="133">
        <v>2210394</v>
      </c>
      <c r="D2639" s="133">
        <v>0</v>
      </c>
    </row>
    <row r="2640" spans="2:4">
      <c r="B2640" s="201" t="s">
        <v>507</v>
      </c>
      <c r="C2640" s="133">
        <v>241916640</v>
      </c>
      <c r="D2640" s="133">
        <v>206223568.16999999</v>
      </c>
    </row>
    <row r="2641" spans="2:4">
      <c r="B2641" s="200" t="s">
        <v>856</v>
      </c>
      <c r="C2641" s="133">
        <v>241916640</v>
      </c>
      <c r="D2641" s="133">
        <v>206223568.16999999</v>
      </c>
    </row>
    <row r="2642" spans="2:4">
      <c r="B2642" s="201" t="s">
        <v>1803</v>
      </c>
      <c r="C2642" s="133">
        <v>21509631</v>
      </c>
      <c r="D2642" s="133">
        <v>4787992.08</v>
      </c>
    </row>
    <row r="2643" spans="2:4">
      <c r="B2643" s="200" t="s">
        <v>1804</v>
      </c>
      <c r="C2643" s="133">
        <v>21509631</v>
      </c>
      <c r="D2643" s="133">
        <v>4787992.08</v>
      </c>
    </row>
    <row r="2644" spans="2:4">
      <c r="B2644" s="201" t="s">
        <v>1805</v>
      </c>
      <c r="C2644" s="133">
        <v>4718384</v>
      </c>
      <c r="D2644" s="133">
        <v>1087475.1599999999</v>
      </c>
    </row>
    <row r="2645" spans="2:4">
      <c r="B2645" s="200" t="s">
        <v>1806</v>
      </c>
      <c r="C2645" s="133">
        <v>4718384</v>
      </c>
      <c r="D2645" s="133">
        <v>1087475.1599999999</v>
      </c>
    </row>
    <row r="2646" spans="2:4">
      <c r="B2646" s="201" t="s">
        <v>3289</v>
      </c>
      <c r="C2646" s="133">
        <v>32064029</v>
      </c>
      <c r="D2646" s="133">
        <v>29761055</v>
      </c>
    </row>
    <row r="2647" spans="2:4">
      <c r="B2647" s="200" t="s">
        <v>3290</v>
      </c>
      <c r="C2647" s="133">
        <v>32064029</v>
      </c>
      <c r="D2647" s="133">
        <v>29761055</v>
      </c>
    </row>
    <row r="2648" spans="2:4">
      <c r="B2648" s="201" t="s">
        <v>2877</v>
      </c>
      <c r="C2648" s="133">
        <v>4718384</v>
      </c>
      <c r="D2648" s="133">
        <v>1087475.1599999999</v>
      </c>
    </row>
    <row r="2649" spans="2:4">
      <c r="B2649" s="200" t="s">
        <v>1807</v>
      </c>
      <c r="C2649" s="133">
        <v>4718384</v>
      </c>
      <c r="D2649" s="133">
        <v>1087475.1599999999</v>
      </c>
    </row>
    <row r="2650" spans="2:4">
      <c r="B2650" s="201" t="s">
        <v>508</v>
      </c>
      <c r="C2650" s="133">
        <v>138822901</v>
      </c>
      <c r="D2650" s="133">
        <v>27038741.210000001</v>
      </c>
    </row>
    <row r="2651" spans="2:4">
      <c r="B2651" s="200" t="s">
        <v>857</v>
      </c>
      <c r="C2651" s="133">
        <v>138822901</v>
      </c>
      <c r="D2651" s="133">
        <v>27038741.210000001</v>
      </c>
    </row>
    <row r="2652" spans="2:4">
      <c r="B2652" s="201" t="s">
        <v>2878</v>
      </c>
      <c r="C2652" s="133">
        <v>12351763</v>
      </c>
      <c r="D2652" s="133">
        <v>2789460.63</v>
      </c>
    </row>
    <row r="2653" spans="2:4">
      <c r="B2653" s="200" t="s">
        <v>1808</v>
      </c>
      <c r="C2653" s="133">
        <v>12351763</v>
      </c>
      <c r="D2653" s="133">
        <v>2789460.63</v>
      </c>
    </row>
    <row r="2654" spans="2:4">
      <c r="B2654" s="201" t="s">
        <v>509</v>
      </c>
      <c r="C2654" s="133">
        <v>48368948</v>
      </c>
      <c r="D2654" s="133">
        <v>26898765.59</v>
      </c>
    </row>
    <row r="2655" spans="2:4">
      <c r="B2655" s="200" t="s">
        <v>858</v>
      </c>
      <c r="C2655" s="133">
        <v>48368948</v>
      </c>
      <c r="D2655" s="133">
        <v>26898765.59</v>
      </c>
    </row>
    <row r="2656" spans="2:4">
      <c r="B2656" s="201" t="s">
        <v>2879</v>
      </c>
      <c r="C2656" s="133">
        <v>12351763</v>
      </c>
      <c r="D2656" s="133">
        <v>2789460.64</v>
      </c>
    </row>
    <row r="2657" spans="2:4">
      <c r="B2657" s="200" t="s">
        <v>1809</v>
      </c>
      <c r="C2657" s="133">
        <v>12351763</v>
      </c>
      <c r="D2657" s="133">
        <v>2789460.64</v>
      </c>
    </row>
    <row r="2658" spans="2:4">
      <c r="B2658" s="201" t="s">
        <v>510</v>
      </c>
      <c r="C2658" s="133">
        <v>29766749</v>
      </c>
      <c r="D2658" s="133">
        <v>60307949.099999994</v>
      </c>
    </row>
    <row r="2659" spans="2:4">
      <c r="B2659" s="200" t="s">
        <v>859</v>
      </c>
      <c r="C2659" s="133">
        <v>29766749</v>
      </c>
      <c r="D2659" s="133">
        <v>60307949.099999994</v>
      </c>
    </row>
    <row r="2660" spans="2:4">
      <c r="B2660" s="201" t="s">
        <v>1810</v>
      </c>
      <c r="C2660" s="133">
        <v>6659723</v>
      </c>
      <c r="D2660" s="133">
        <v>1477816.48</v>
      </c>
    </row>
    <row r="2661" spans="2:4">
      <c r="B2661" s="200" t="s">
        <v>1811</v>
      </c>
      <c r="C2661" s="133">
        <v>6659723</v>
      </c>
      <c r="D2661" s="133">
        <v>1477816.48</v>
      </c>
    </row>
    <row r="2662" spans="2:4">
      <c r="B2662" s="201" t="s">
        <v>2681</v>
      </c>
      <c r="C2662" s="133">
        <v>83777259</v>
      </c>
      <c r="D2662" s="133">
        <v>64972035</v>
      </c>
    </row>
    <row r="2663" spans="2:4">
      <c r="B2663" s="200" t="s">
        <v>2682</v>
      </c>
      <c r="C2663" s="133">
        <v>83777259</v>
      </c>
      <c r="D2663" s="133">
        <v>64972035</v>
      </c>
    </row>
    <row r="2664" spans="2:4">
      <c r="B2664" s="201" t="s">
        <v>511</v>
      </c>
      <c r="C2664" s="133">
        <v>1353993</v>
      </c>
      <c r="D2664" s="133">
        <v>15941100.620000001</v>
      </c>
    </row>
    <row r="2665" spans="2:4">
      <c r="B2665" s="200" t="s">
        <v>860</v>
      </c>
      <c r="C2665" s="133">
        <v>1353993</v>
      </c>
      <c r="D2665" s="133">
        <v>15941100.620000001</v>
      </c>
    </row>
    <row r="2666" spans="2:4">
      <c r="B2666" s="201" t="s">
        <v>988</v>
      </c>
      <c r="C2666" s="133">
        <v>1634443</v>
      </c>
      <c r="D2666" s="133">
        <v>0</v>
      </c>
    </row>
    <row r="2667" spans="2:4">
      <c r="B2667" s="200" t="s">
        <v>989</v>
      </c>
      <c r="C2667" s="133">
        <v>1634443</v>
      </c>
      <c r="D2667" s="133">
        <v>0</v>
      </c>
    </row>
    <row r="2668" spans="2:4">
      <c r="B2668" s="201" t="s">
        <v>512</v>
      </c>
      <c r="C2668" s="133">
        <v>256993362</v>
      </c>
      <c r="D2668" s="133">
        <v>126991750.2</v>
      </c>
    </row>
    <row r="2669" spans="2:4">
      <c r="B2669" s="200" t="s">
        <v>861</v>
      </c>
      <c r="C2669" s="133">
        <v>256993362</v>
      </c>
      <c r="D2669" s="133">
        <v>126991750.2</v>
      </c>
    </row>
    <row r="2670" spans="2:4">
      <c r="B2670" s="201" t="s">
        <v>1103</v>
      </c>
      <c r="C2670" s="133">
        <v>56994132</v>
      </c>
      <c r="D2670" s="133">
        <v>23370556.140000001</v>
      </c>
    </row>
    <row r="2671" spans="2:4">
      <c r="B2671" s="200" t="s">
        <v>1104</v>
      </c>
      <c r="C2671" s="133">
        <v>56994132</v>
      </c>
      <c r="D2671" s="133">
        <v>23370556.140000001</v>
      </c>
    </row>
    <row r="2672" spans="2:4">
      <c r="B2672" s="201" t="s">
        <v>3291</v>
      </c>
      <c r="C2672" s="133">
        <v>200615327</v>
      </c>
      <c r="D2672" s="133">
        <v>194214798.09999999</v>
      </c>
    </row>
    <row r="2673" spans="2:4">
      <c r="B2673" s="200" t="s">
        <v>861</v>
      </c>
      <c r="C2673" s="133">
        <v>200615327</v>
      </c>
      <c r="D2673" s="133">
        <v>194214798.09999999</v>
      </c>
    </row>
    <row r="2674" spans="2:4">
      <c r="B2674" s="201" t="s">
        <v>3635</v>
      </c>
      <c r="C2674" s="133">
        <v>0</v>
      </c>
      <c r="D2674" s="133">
        <v>106418029.86</v>
      </c>
    </row>
    <row r="2675" spans="2:4">
      <c r="B2675" s="200" t="s">
        <v>3634</v>
      </c>
      <c r="C2675" s="133">
        <v>0</v>
      </c>
      <c r="D2675" s="133">
        <v>106418029.86</v>
      </c>
    </row>
    <row r="2676" spans="2:4">
      <c r="B2676" s="201" t="s">
        <v>3817</v>
      </c>
      <c r="C2676" s="133">
        <v>0</v>
      </c>
      <c r="D2676" s="133">
        <v>0</v>
      </c>
    </row>
    <row r="2677" spans="2:4">
      <c r="B2677" s="200" t="s">
        <v>3816</v>
      </c>
      <c r="C2677" s="133">
        <v>0</v>
      </c>
      <c r="D2677" s="133">
        <v>0</v>
      </c>
    </row>
    <row r="2678" spans="2:4">
      <c r="B2678" s="201" t="s">
        <v>3815</v>
      </c>
      <c r="C2678" s="133">
        <v>0</v>
      </c>
      <c r="D2678" s="133">
        <v>0</v>
      </c>
    </row>
    <row r="2679" spans="2:4">
      <c r="B2679" s="200" t="s">
        <v>3814</v>
      </c>
      <c r="C2679" s="133">
        <v>0</v>
      </c>
      <c r="D2679" s="133">
        <v>0</v>
      </c>
    </row>
    <row r="2680" spans="2:4">
      <c r="B2680" s="202" t="s">
        <v>283</v>
      </c>
      <c r="C2680" s="135">
        <v>221435530</v>
      </c>
      <c r="D2680" s="135">
        <v>36435116.599999994</v>
      </c>
    </row>
    <row r="2681" spans="2:4">
      <c r="B2681" s="201" t="s">
        <v>1374</v>
      </c>
      <c r="C2681" s="133">
        <v>146000000</v>
      </c>
      <c r="D2681" s="133">
        <v>27372989.659999996</v>
      </c>
    </row>
    <row r="2682" spans="2:4">
      <c r="B2682" s="200" t="s">
        <v>1375</v>
      </c>
      <c r="C2682" s="133">
        <v>146000000</v>
      </c>
      <c r="D2682" s="133">
        <v>27372989.659999996</v>
      </c>
    </row>
    <row r="2683" spans="2:4">
      <c r="B2683" s="201" t="s">
        <v>3292</v>
      </c>
      <c r="C2683" s="133">
        <v>28968834</v>
      </c>
      <c r="D2683" s="133">
        <v>0</v>
      </c>
    </row>
    <row r="2684" spans="2:4">
      <c r="B2684" s="200" t="s">
        <v>2554</v>
      </c>
      <c r="C2684" s="133">
        <v>28968834</v>
      </c>
      <c r="D2684" s="133">
        <v>0</v>
      </c>
    </row>
    <row r="2685" spans="2:4">
      <c r="B2685" s="201" t="s">
        <v>3293</v>
      </c>
      <c r="C2685" s="133">
        <v>30295751</v>
      </c>
      <c r="D2685" s="133">
        <v>0</v>
      </c>
    </row>
    <row r="2686" spans="2:4">
      <c r="B2686" s="200" t="s">
        <v>2553</v>
      </c>
      <c r="C2686" s="133">
        <v>30295751</v>
      </c>
      <c r="D2686" s="133">
        <v>0</v>
      </c>
    </row>
    <row r="2687" spans="2:4">
      <c r="B2687" s="201" t="s">
        <v>2880</v>
      </c>
      <c r="C2687" s="133">
        <v>16170945</v>
      </c>
      <c r="D2687" s="133">
        <v>2542258.08</v>
      </c>
    </row>
    <row r="2688" spans="2:4">
      <c r="B2688" s="200" t="s">
        <v>2571</v>
      </c>
      <c r="C2688" s="133">
        <v>16170945</v>
      </c>
      <c r="D2688" s="133">
        <v>2542258.08</v>
      </c>
    </row>
    <row r="2689" spans="2:4">
      <c r="B2689" s="201" t="s">
        <v>3519</v>
      </c>
      <c r="C2689" s="133">
        <v>0</v>
      </c>
      <c r="D2689" s="133">
        <v>6519868.8600000013</v>
      </c>
    </row>
    <row r="2690" spans="2:4">
      <c r="B2690" s="200" t="s">
        <v>3520</v>
      </c>
      <c r="C2690" s="133">
        <v>0</v>
      </c>
      <c r="D2690" s="133">
        <v>6519868.8600000013</v>
      </c>
    </row>
    <row r="2691" spans="2:4">
      <c r="B2691" s="203" t="s">
        <v>513</v>
      </c>
      <c r="C2691" s="133">
        <v>758300741</v>
      </c>
      <c r="D2691" s="133">
        <v>322494343.84000003</v>
      </c>
    </row>
    <row r="2692" spans="2:4">
      <c r="B2692" s="202" t="s">
        <v>281</v>
      </c>
      <c r="C2692" s="135">
        <v>450468358</v>
      </c>
      <c r="D2692" s="135">
        <v>178651925.25999999</v>
      </c>
    </row>
    <row r="2693" spans="2:4">
      <c r="B2693" s="201" t="s">
        <v>4107</v>
      </c>
      <c r="C2693" s="133">
        <v>0</v>
      </c>
      <c r="D2693" s="133">
        <v>46991489.950000003</v>
      </c>
    </row>
    <row r="2694" spans="2:4">
      <c r="B2694" s="200" t="s">
        <v>4106</v>
      </c>
      <c r="C2694" s="133">
        <v>0</v>
      </c>
      <c r="D2694" s="133">
        <v>46991489.950000003</v>
      </c>
    </row>
    <row r="2695" spans="2:4">
      <c r="B2695" s="201" t="s">
        <v>3521</v>
      </c>
      <c r="C2695" s="133">
        <v>4768626</v>
      </c>
      <c r="D2695" s="133">
        <v>1081517.04</v>
      </c>
    </row>
    <row r="2696" spans="2:4">
      <c r="B2696" s="200" t="s">
        <v>3522</v>
      </c>
      <c r="C2696" s="133">
        <v>0</v>
      </c>
      <c r="D2696" s="133">
        <v>0</v>
      </c>
    </row>
    <row r="2697" spans="2:4">
      <c r="B2697" s="200" t="s">
        <v>2274</v>
      </c>
      <c r="C2697" s="133">
        <v>4768626</v>
      </c>
      <c r="D2697" s="133">
        <v>1081517.04</v>
      </c>
    </row>
    <row r="2698" spans="2:4">
      <c r="B2698" s="201" t="s">
        <v>2275</v>
      </c>
      <c r="C2698" s="133">
        <v>4768626</v>
      </c>
      <c r="D2698" s="133">
        <v>1081517.03</v>
      </c>
    </row>
    <row r="2699" spans="2:4">
      <c r="B2699" s="200" t="s">
        <v>2276</v>
      </c>
      <c r="C2699" s="133">
        <v>4768626</v>
      </c>
      <c r="D2699" s="133">
        <v>1081517.03</v>
      </c>
    </row>
    <row r="2700" spans="2:4">
      <c r="B2700" s="201" t="s">
        <v>2277</v>
      </c>
      <c r="C2700" s="133">
        <v>4768626</v>
      </c>
      <c r="D2700" s="133">
        <v>0</v>
      </c>
    </row>
    <row r="2701" spans="2:4">
      <c r="B2701" s="200" t="s">
        <v>2278</v>
      </c>
      <c r="C2701" s="133">
        <v>4768626</v>
      </c>
      <c r="D2701" s="133">
        <v>0</v>
      </c>
    </row>
    <row r="2702" spans="2:4">
      <c r="B2702" s="201" t="s">
        <v>2279</v>
      </c>
      <c r="C2702" s="133">
        <v>11208701</v>
      </c>
      <c r="D2702" s="133">
        <v>0</v>
      </c>
    </row>
    <row r="2703" spans="2:4">
      <c r="B2703" s="200" t="s">
        <v>2280</v>
      </c>
      <c r="C2703" s="133">
        <v>11208701</v>
      </c>
      <c r="D2703" s="133">
        <v>0</v>
      </c>
    </row>
    <row r="2704" spans="2:4">
      <c r="B2704" s="201" t="s">
        <v>2281</v>
      </c>
      <c r="C2704" s="133">
        <v>6731551</v>
      </c>
      <c r="D2704" s="133">
        <v>0</v>
      </c>
    </row>
    <row r="2705" spans="2:4">
      <c r="B2705" s="200" t="s">
        <v>2282</v>
      </c>
      <c r="C2705" s="133">
        <v>6731551</v>
      </c>
      <c r="D2705" s="133">
        <v>0</v>
      </c>
    </row>
    <row r="2706" spans="2:4">
      <c r="B2706" s="201" t="s">
        <v>2283</v>
      </c>
      <c r="C2706" s="133">
        <v>6731551</v>
      </c>
      <c r="D2706" s="133">
        <v>0</v>
      </c>
    </row>
    <row r="2707" spans="2:4">
      <c r="B2707" s="200" t="s">
        <v>2284</v>
      </c>
      <c r="C2707" s="133">
        <v>6731551</v>
      </c>
      <c r="D2707" s="133">
        <v>0</v>
      </c>
    </row>
    <row r="2708" spans="2:4">
      <c r="B2708" s="201" t="s">
        <v>2285</v>
      </c>
      <c r="C2708" s="133">
        <v>6731551</v>
      </c>
      <c r="D2708" s="133">
        <v>0</v>
      </c>
    </row>
    <row r="2709" spans="2:4">
      <c r="B2709" s="200" t="s">
        <v>2286</v>
      </c>
      <c r="C2709" s="133">
        <v>6731551</v>
      </c>
      <c r="D2709" s="133">
        <v>0</v>
      </c>
    </row>
    <row r="2710" spans="2:4">
      <c r="B2710" s="201" t="s">
        <v>2287</v>
      </c>
      <c r="C2710" s="133">
        <v>4768626</v>
      </c>
      <c r="D2710" s="133">
        <v>1072939.8400000001</v>
      </c>
    </row>
    <row r="2711" spans="2:4">
      <c r="B2711" s="200" t="s">
        <v>2288</v>
      </c>
      <c r="C2711" s="133">
        <v>4768626</v>
      </c>
      <c r="D2711" s="133">
        <v>1072939.8400000001</v>
      </c>
    </row>
    <row r="2712" spans="2:4">
      <c r="B2712" s="201" t="s">
        <v>2289</v>
      </c>
      <c r="C2712" s="133">
        <v>6731551</v>
      </c>
      <c r="D2712" s="133">
        <v>1514597.78</v>
      </c>
    </row>
    <row r="2713" spans="2:4">
      <c r="B2713" s="200" t="s">
        <v>2290</v>
      </c>
      <c r="C2713" s="133">
        <v>6731551</v>
      </c>
      <c r="D2713" s="133">
        <v>1514597.78</v>
      </c>
    </row>
    <row r="2714" spans="2:4">
      <c r="B2714" s="201" t="s">
        <v>2291</v>
      </c>
      <c r="C2714" s="133">
        <v>6731551</v>
      </c>
      <c r="D2714" s="133">
        <v>1514597.78</v>
      </c>
    </row>
    <row r="2715" spans="2:4">
      <c r="B2715" s="200" t="s">
        <v>2292</v>
      </c>
      <c r="C2715" s="133">
        <v>6731551</v>
      </c>
      <c r="D2715" s="133">
        <v>1514597.78</v>
      </c>
    </row>
    <row r="2716" spans="2:4">
      <c r="B2716" s="201" t="s">
        <v>2293</v>
      </c>
      <c r="C2716" s="133">
        <v>6731551</v>
      </c>
      <c r="D2716" s="133">
        <v>1514597.78</v>
      </c>
    </row>
    <row r="2717" spans="2:4">
      <c r="B2717" s="200" t="s">
        <v>2294</v>
      </c>
      <c r="C2717" s="133">
        <v>6731551</v>
      </c>
      <c r="D2717" s="133">
        <v>1514597.78</v>
      </c>
    </row>
    <row r="2718" spans="2:4">
      <c r="B2718" s="201" t="s">
        <v>2295</v>
      </c>
      <c r="C2718" s="133">
        <v>4768626</v>
      </c>
      <c r="D2718" s="133">
        <v>1072939.8400000001</v>
      </c>
    </row>
    <row r="2719" spans="2:4">
      <c r="B2719" s="200" t="s">
        <v>2296</v>
      </c>
      <c r="C2719" s="133">
        <v>4768626</v>
      </c>
      <c r="D2719" s="133">
        <v>1072939.8400000001</v>
      </c>
    </row>
    <row r="2720" spans="2:4">
      <c r="B2720" s="201" t="s">
        <v>2297</v>
      </c>
      <c r="C2720" s="133">
        <v>6731551</v>
      </c>
      <c r="D2720" s="133">
        <v>1514597.79</v>
      </c>
    </row>
    <row r="2721" spans="2:4">
      <c r="B2721" s="200" t="s">
        <v>2298</v>
      </c>
      <c r="C2721" s="133">
        <v>6731551</v>
      </c>
      <c r="D2721" s="133">
        <v>1514597.79</v>
      </c>
    </row>
    <row r="2722" spans="2:4">
      <c r="B2722" s="201" t="s">
        <v>2299</v>
      </c>
      <c r="C2722" s="133">
        <v>4768626</v>
      </c>
      <c r="D2722" s="133">
        <v>0</v>
      </c>
    </row>
    <row r="2723" spans="2:4">
      <c r="B2723" s="200" t="s">
        <v>2300</v>
      </c>
      <c r="C2723" s="133">
        <v>4768626</v>
      </c>
      <c r="D2723" s="133">
        <v>0</v>
      </c>
    </row>
    <row r="2724" spans="2:4">
      <c r="B2724" s="201" t="s">
        <v>2301</v>
      </c>
      <c r="C2724" s="133">
        <v>11208701</v>
      </c>
      <c r="D2724" s="133">
        <v>0</v>
      </c>
    </row>
    <row r="2725" spans="2:4">
      <c r="B2725" s="200" t="s">
        <v>2302</v>
      </c>
      <c r="C2725" s="133">
        <v>11208701</v>
      </c>
      <c r="D2725" s="133">
        <v>0</v>
      </c>
    </row>
    <row r="2726" spans="2:4">
      <c r="B2726" s="201" t="s">
        <v>2303</v>
      </c>
      <c r="C2726" s="133">
        <v>6567165</v>
      </c>
      <c r="D2726" s="133">
        <v>0</v>
      </c>
    </row>
    <row r="2727" spans="2:4">
      <c r="B2727" s="200" t="s">
        <v>2304</v>
      </c>
      <c r="C2727" s="133">
        <v>6567165</v>
      </c>
      <c r="D2727" s="133">
        <v>0</v>
      </c>
    </row>
    <row r="2728" spans="2:4">
      <c r="B2728" s="201" t="s">
        <v>2305</v>
      </c>
      <c r="C2728" s="133">
        <v>6731551</v>
      </c>
      <c r="D2728" s="133">
        <v>0</v>
      </c>
    </row>
    <row r="2729" spans="2:4">
      <c r="B2729" s="200" t="s">
        <v>2306</v>
      </c>
      <c r="C2729" s="133">
        <v>6731551</v>
      </c>
      <c r="D2729" s="133">
        <v>0</v>
      </c>
    </row>
    <row r="2730" spans="2:4">
      <c r="B2730" s="201" t="s">
        <v>3013</v>
      </c>
      <c r="C2730" s="133">
        <v>21794361</v>
      </c>
      <c r="D2730" s="133">
        <v>0</v>
      </c>
    </row>
    <row r="2731" spans="2:4">
      <c r="B2731" s="200" t="s">
        <v>3014</v>
      </c>
      <c r="C2731" s="133">
        <v>21794361</v>
      </c>
      <c r="D2731" s="133">
        <v>0</v>
      </c>
    </row>
    <row r="2732" spans="2:4">
      <c r="B2732" s="201" t="s">
        <v>3294</v>
      </c>
      <c r="C2732" s="133">
        <v>53450831</v>
      </c>
      <c r="D2732" s="133">
        <v>17216902</v>
      </c>
    </row>
    <row r="2733" spans="2:4">
      <c r="B2733" s="200" t="s">
        <v>3295</v>
      </c>
      <c r="C2733" s="133">
        <v>53450831</v>
      </c>
      <c r="D2733" s="133">
        <v>17216902</v>
      </c>
    </row>
    <row r="2734" spans="2:4">
      <c r="B2734" s="201" t="s">
        <v>515</v>
      </c>
      <c r="C2734" s="133">
        <v>2868620</v>
      </c>
      <c r="D2734" s="133">
        <v>2677332.29</v>
      </c>
    </row>
    <row r="2735" spans="2:4">
      <c r="B2735" s="200" t="s">
        <v>863</v>
      </c>
      <c r="C2735" s="133">
        <v>2868620</v>
      </c>
      <c r="D2735" s="133">
        <v>2677332.29</v>
      </c>
    </row>
    <row r="2736" spans="2:4">
      <c r="B2736" s="201" t="s">
        <v>2307</v>
      </c>
      <c r="C2736" s="133">
        <v>6731551</v>
      </c>
      <c r="D2736" s="133">
        <v>0</v>
      </c>
    </row>
    <row r="2737" spans="2:4">
      <c r="B2737" s="200" t="s">
        <v>2308</v>
      </c>
      <c r="C2737" s="133">
        <v>6731551</v>
      </c>
      <c r="D2737" s="133">
        <v>0</v>
      </c>
    </row>
    <row r="2738" spans="2:4">
      <c r="B2738" s="201" t="s">
        <v>2309</v>
      </c>
      <c r="C2738" s="133">
        <v>11208701</v>
      </c>
      <c r="D2738" s="133">
        <v>0</v>
      </c>
    </row>
    <row r="2739" spans="2:4">
      <c r="B2739" s="200" t="s">
        <v>2310</v>
      </c>
      <c r="C2739" s="133">
        <v>11208701</v>
      </c>
      <c r="D2739" s="133">
        <v>0</v>
      </c>
    </row>
    <row r="2740" spans="2:4">
      <c r="B2740" s="201" t="s">
        <v>2683</v>
      </c>
      <c r="C2740" s="133">
        <v>37280773</v>
      </c>
      <c r="D2740" s="133">
        <v>8137852.6799999997</v>
      </c>
    </row>
    <row r="2741" spans="2:4">
      <c r="B2741" s="200" t="s">
        <v>2684</v>
      </c>
      <c r="C2741" s="133">
        <v>37280773</v>
      </c>
      <c r="D2741" s="133">
        <v>8137852.6799999997</v>
      </c>
    </row>
    <row r="2742" spans="2:4">
      <c r="B2742" s="201" t="s">
        <v>3813</v>
      </c>
      <c r="C2742" s="133">
        <v>0</v>
      </c>
      <c r="D2742" s="133">
        <v>0</v>
      </c>
    </row>
    <row r="2743" spans="2:4">
      <c r="B2743" s="200" t="s">
        <v>3812</v>
      </c>
      <c r="C2743" s="133">
        <v>0</v>
      </c>
      <c r="D2743" s="133">
        <v>0</v>
      </c>
    </row>
    <row r="2744" spans="2:4">
      <c r="B2744" s="201" t="s">
        <v>516</v>
      </c>
      <c r="C2744" s="133">
        <v>95767327</v>
      </c>
      <c r="D2744" s="133">
        <v>40686297.600000001</v>
      </c>
    </row>
    <row r="2745" spans="2:4">
      <c r="B2745" s="200" t="s">
        <v>864</v>
      </c>
      <c r="C2745" s="133">
        <v>95767327</v>
      </c>
      <c r="D2745" s="133">
        <v>40686297.600000001</v>
      </c>
    </row>
    <row r="2746" spans="2:4">
      <c r="B2746" s="201" t="s">
        <v>3811</v>
      </c>
      <c r="C2746" s="133">
        <v>0</v>
      </c>
      <c r="D2746" s="133">
        <v>0</v>
      </c>
    </row>
    <row r="2747" spans="2:4">
      <c r="B2747" s="200" t="s">
        <v>3810</v>
      </c>
      <c r="C2747" s="133">
        <v>0</v>
      </c>
      <c r="D2747" s="133">
        <v>0</v>
      </c>
    </row>
    <row r="2748" spans="2:4">
      <c r="B2748" s="201" t="s">
        <v>3809</v>
      </c>
      <c r="C2748" s="133">
        <v>0</v>
      </c>
      <c r="D2748" s="133">
        <v>0</v>
      </c>
    </row>
    <row r="2749" spans="2:4">
      <c r="B2749" s="200" t="s">
        <v>3808</v>
      </c>
      <c r="C2749" s="133">
        <v>0</v>
      </c>
      <c r="D2749" s="133">
        <v>0</v>
      </c>
    </row>
    <row r="2750" spans="2:4">
      <c r="B2750" s="201" t="s">
        <v>3807</v>
      </c>
      <c r="C2750" s="133">
        <v>0</v>
      </c>
      <c r="D2750" s="133">
        <v>0</v>
      </c>
    </row>
    <row r="2751" spans="2:4">
      <c r="B2751" s="200" t="s">
        <v>3806</v>
      </c>
      <c r="C2751" s="133">
        <v>0</v>
      </c>
      <c r="D2751" s="133">
        <v>0</v>
      </c>
    </row>
    <row r="2752" spans="2:4">
      <c r="B2752" s="201" t="s">
        <v>3805</v>
      </c>
      <c r="C2752" s="133">
        <v>0</v>
      </c>
      <c r="D2752" s="133">
        <v>0</v>
      </c>
    </row>
    <row r="2753" spans="2:4">
      <c r="B2753" s="200" t="s">
        <v>3804</v>
      </c>
      <c r="C2753" s="133">
        <v>0</v>
      </c>
      <c r="D2753" s="133">
        <v>0</v>
      </c>
    </row>
    <row r="2754" spans="2:4">
      <c r="B2754" s="201" t="s">
        <v>3296</v>
      </c>
      <c r="C2754" s="133">
        <v>12325016</v>
      </c>
      <c r="D2754" s="133">
        <v>0</v>
      </c>
    </row>
    <row r="2755" spans="2:4">
      <c r="B2755" s="200" t="s">
        <v>3297</v>
      </c>
      <c r="C2755" s="133">
        <v>12325016</v>
      </c>
      <c r="D2755" s="133">
        <v>0</v>
      </c>
    </row>
    <row r="2756" spans="2:4">
      <c r="B2756" s="201" t="s">
        <v>3803</v>
      </c>
      <c r="C2756" s="133">
        <v>0</v>
      </c>
      <c r="D2756" s="133">
        <v>0</v>
      </c>
    </row>
    <row r="2757" spans="2:4">
      <c r="B2757" s="200" t="s">
        <v>3802</v>
      </c>
      <c r="C2757" s="133">
        <v>0</v>
      </c>
      <c r="D2757" s="133">
        <v>0</v>
      </c>
    </row>
    <row r="2758" spans="2:4">
      <c r="B2758" s="201" t="s">
        <v>3801</v>
      </c>
      <c r="C2758" s="133">
        <v>0</v>
      </c>
      <c r="D2758" s="133">
        <v>0</v>
      </c>
    </row>
    <row r="2759" spans="2:4">
      <c r="B2759" s="200" t="s">
        <v>3800</v>
      </c>
      <c r="C2759" s="133">
        <v>0</v>
      </c>
      <c r="D2759" s="133">
        <v>0</v>
      </c>
    </row>
    <row r="2760" spans="2:4">
      <c r="B2760" s="201" t="s">
        <v>3799</v>
      </c>
      <c r="C2760" s="133">
        <v>0</v>
      </c>
      <c r="D2760" s="133">
        <v>0</v>
      </c>
    </row>
    <row r="2761" spans="2:4">
      <c r="B2761" s="200" t="s">
        <v>3798</v>
      </c>
      <c r="C2761" s="133">
        <v>0</v>
      </c>
      <c r="D2761" s="133">
        <v>0</v>
      </c>
    </row>
    <row r="2762" spans="2:4">
      <c r="B2762" s="201" t="s">
        <v>3797</v>
      </c>
      <c r="C2762" s="133">
        <v>0</v>
      </c>
      <c r="D2762" s="133">
        <v>0</v>
      </c>
    </row>
    <row r="2763" spans="2:4">
      <c r="B2763" s="200" t="s">
        <v>3796</v>
      </c>
      <c r="C2763" s="133">
        <v>0</v>
      </c>
      <c r="D2763" s="133">
        <v>0</v>
      </c>
    </row>
    <row r="2764" spans="2:4">
      <c r="B2764" s="201" t="s">
        <v>3795</v>
      </c>
      <c r="C2764" s="133">
        <v>0</v>
      </c>
      <c r="D2764" s="133">
        <v>0</v>
      </c>
    </row>
    <row r="2765" spans="2:4">
      <c r="B2765" s="200" t="s">
        <v>3794</v>
      </c>
      <c r="C2765" s="133">
        <v>0</v>
      </c>
      <c r="D2765" s="133">
        <v>0</v>
      </c>
    </row>
    <row r="2766" spans="2:4">
      <c r="B2766" s="201" t="s">
        <v>1105</v>
      </c>
      <c r="C2766" s="133">
        <v>97592447</v>
      </c>
      <c r="D2766" s="133">
        <v>52574745.859999999</v>
      </c>
    </row>
    <row r="2767" spans="2:4">
      <c r="B2767" s="200" t="s">
        <v>1106</v>
      </c>
      <c r="C2767" s="133">
        <v>97592447</v>
      </c>
      <c r="D2767" s="133">
        <v>52574745.859999999</v>
      </c>
    </row>
    <row r="2768" spans="2:4">
      <c r="B2768" s="201" t="s">
        <v>3793</v>
      </c>
      <c r="C2768" s="133">
        <v>0</v>
      </c>
      <c r="D2768" s="133">
        <v>0</v>
      </c>
    </row>
    <row r="2769" spans="2:4">
      <c r="B2769" s="200" t="s">
        <v>3792</v>
      </c>
      <c r="C2769" s="133">
        <v>0</v>
      </c>
      <c r="D2769" s="133">
        <v>0</v>
      </c>
    </row>
    <row r="2770" spans="2:4">
      <c r="B2770" s="201" t="s">
        <v>3791</v>
      </c>
      <c r="C2770" s="133">
        <v>0</v>
      </c>
      <c r="D2770" s="133">
        <v>0</v>
      </c>
    </row>
    <row r="2771" spans="2:4">
      <c r="B2771" s="200" t="s">
        <v>3790</v>
      </c>
      <c r="C2771" s="133">
        <v>0</v>
      </c>
      <c r="D2771" s="133">
        <v>0</v>
      </c>
    </row>
    <row r="2772" spans="2:4">
      <c r="B2772" s="201" t="s">
        <v>3789</v>
      </c>
      <c r="C2772" s="133">
        <v>0</v>
      </c>
      <c r="D2772" s="133">
        <v>0</v>
      </c>
    </row>
    <row r="2773" spans="2:4">
      <c r="B2773" s="200" t="s">
        <v>3788</v>
      </c>
      <c r="C2773" s="133">
        <v>0</v>
      </c>
      <c r="D2773" s="133">
        <v>0</v>
      </c>
    </row>
    <row r="2774" spans="2:4">
      <c r="B2774" s="202" t="s">
        <v>298</v>
      </c>
      <c r="C2774" s="135">
        <v>307832383</v>
      </c>
      <c r="D2774" s="135">
        <v>143842418.58000001</v>
      </c>
    </row>
    <row r="2775" spans="2:4">
      <c r="B2775" s="201" t="s">
        <v>514</v>
      </c>
      <c r="C2775" s="133">
        <v>307832383</v>
      </c>
      <c r="D2775" s="133">
        <v>143842418.58000001</v>
      </c>
    </row>
    <row r="2776" spans="2:4">
      <c r="B2776" s="200" t="s">
        <v>862</v>
      </c>
      <c r="C2776" s="133">
        <v>307832383</v>
      </c>
      <c r="D2776" s="133">
        <v>143842418.58000001</v>
      </c>
    </row>
    <row r="2777" spans="2:4">
      <c r="B2777" s="203" t="s">
        <v>294</v>
      </c>
      <c r="C2777" s="133">
        <v>4366110256</v>
      </c>
      <c r="D2777" s="133">
        <v>2763695964.9900002</v>
      </c>
    </row>
    <row r="2778" spans="2:4">
      <c r="B2778" s="202" t="s">
        <v>281</v>
      </c>
      <c r="C2778" s="135">
        <v>2925166791</v>
      </c>
      <c r="D2778" s="135">
        <v>1321105582.29</v>
      </c>
    </row>
    <row r="2779" spans="2:4">
      <c r="B2779" s="201" t="s">
        <v>1041</v>
      </c>
      <c r="C2779" s="133">
        <v>2642267</v>
      </c>
      <c r="D2779" s="133">
        <v>0</v>
      </c>
    </row>
    <row r="2780" spans="2:4">
      <c r="B2780" s="200" t="s">
        <v>1042</v>
      </c>
      <c r="C2780" s="133">
        <v>2642267</v>
      </c>
      <c r="D2780" s="133">
        <v>0</v>
      </c>
    </row>
    <row r="2781" spans="2:4">
      <c r="B2781" s="201" t="s">
        <v>3015</v>
      </c>
      <c r="C2781" s="133">
        <v>176445360</v>
      </c>
      <c r="D2781" s="133">
        <v>159029243</v>
      </c>
    </row>
    <row r="2782" spans="2:4">
      <c r="B2782" s="200" t="s">
        <v>3016</v>
      </c>
      <c r="C2782" s="133">
        <v>176445360</v>
      </c>
      <c r="D2782" s="133">
        <v>159029243</v>
      </c>
    </row>
    <row r="2783" spans="2:4">
      <c r="B2783" s="201" t="s">
        <v>3633</v>
      </c>
      <c r="C2783" s="133">
        <v>0</v>
      </c>
      <c r="D2783" s="133">
        <v>7856346.5199999996</v>
      </c>
    </row>
    <row r="2784" spans="2:4">
      <c r="B2784" s="200" t="s">
        <v>3632</v>
      </c>
      <c r="C2784" s="133">
        <v>0</v>
      </c>
      <c r="D2784" s="133">
        <v>7856346.5199999996</v>
      </c>
    </row>
    <row r="2785" spans="2:4">
      <c r="B2785" s="201" t="s">
        <v>3562</v>
      </c>
      <c r="C2785" s="133">
        <v>0</v>
      </c>
      <c r="D2785" s="133">
        <v>0</v>
      </c>
    </row>
    <row r="2786" spans="2:4">
      <c r="B2786" s="200" t="s">
        <v>3561</v>
      </c>
      <c r="C2786" s="133">
        <v>0</v>
      </c>
      <c r="D2786" s="133">
        <v>0</v>
      </c>
    </row>
    <row r="2787" spans="2:4">
      <c r="B2787" s="201" t="s">
        <v>3560</v>
      </c>
      <c r="C2787" s="133">
        <v>0</v>
      </c>
      <c r="D2787" s="133">
        <v>0</v>
      </c>
    </row>
    <row r="2788" spans="2:4">
      <c r="B2788" s="200" t="s">
        <v>3559</v>
      </c>
      <c r="C2788" s="133">
        <v>0</v>
      </c>
      <c r="D2788" s="133">
        <v>0</v>
      </c>
    </row>
    <row r="2789" spans="2:4">
      <c r="B2789" s="201" t="s">
        <v>518</v>
      </c>
      <c r="C2789" s="133">
        <v>126602042</v>
      </c>
      <c r="D2789" s="133">
        <v>0</v>
      </c>
    </row>
    <row r="2790" spans="2:4">
      <c r="B2790" s="200" t="s">
        <v>866</v>
      </c>
      <c r="C2790" s="133">
        <v>126602042</v>
      </c>
      <c r="D2790" s="133">
        <v>0</v>
      </c>
    </row>
    <row r="2791" spans="2:4">
      <c r="B2791" s="201" t="s">
        <v>519</v>
      </c>
      <c r="C2791" s="133">
        <v>2424075</v>
      </c>
      <c r="D2791" s="133">
        <v>144089.51</v>
      </c>
    </row>
    <row r="2792" spans="2:4">
      <c r="B2792" s="200" t="s">
        <v>867</v>
      </c>
      <c r="C2792" s="133">
        <v>2424075</v>
      </c>
      <c r="D2792" s="133">
        <v>144089.51</v>
      </c>
    </row>
    <row r="2793" spans="2:4">
      <c r="B2793" s="201" t="s">
        <v>520</v>
      </c>
      <c r="C2793" s="133">
        <v>36150946</v>
      </c>
      <c r="D2793" s="133">
        <v>40306460</v>
      </c>
    </row>
    <row r="2794" spans="2:4">
      <c r="B2794" s="200" t="s">
        <v>868</v>
      </c>
      <c r="C2794" s="133">
        <v>36150946</v>
      </c>
      <c r="D2794" s="133">
        <v>40306460</v>
      </c>
    </row>
    <row r="2795" spans="2:4">
      <c r="B2795" s="201" t="s">
        <v>521</v>
      </c>
      <c r="C2795" s="133">
        <v>13585784</v>
      </c>
      <c r="D2795" s="133">
        <v>0</v>
      </c>
    </row>
    <row r="2796" spans="2:4">
      <c r="B2796" s="200" t="s">
        <v>869</v>
      </c>
      <c r="C2796" s="133">
        <v>13585784</v>
      </c>
      <c r="D2796" s="133">
        <v>0</v>
      </c>
    </row>
    <row r="2797" spans="2:4">
      <c r="B2797" s="201" t="s">
        <v>2881</v>
      </c>
      <c r="C2797" s="133">
        <v>7812291</v>
      </c>
      <c r="D2797" s="133">
        <v>0</v>
      </c>
    </row>
    <row r="2798" spans="2:4">
      <c r="B2798" s="200" t="s">
        <v>870</v>
      </c>
      <c r="C2798" s="133">
        <v>7812291</v>
      </c>
      <c r="D2798" s="133">
        <v>0</v>
      </c>
    </row>
    <row r="2799" spans="2:4">
      <c r="B2799" s="201" t="s">
        <v>522</v>
      </c>
      <c r="C2799" s="133">
        <v>5769597</v>
      </c>
      <c r="D2799" s="133">
        <v>6041293.7800000003</v>
      </c>
    </row>
    <row r="2800" spans="2:4">
      <c r="B2800" s="200" t="s">
        <v>871</v>
      </c>
      <c r="C2800" s="133">
        <v>5769597</v>
      </c>
      <c r="D2800" s="133">
        <v>6041293.7800000003</v>
      </c>
    </row>
    <row r="2801" spans="2:4">
      <c r="B2801" s="201" t="s">
        <v>523</v>
      </c>
      <c r="C2801" s="133">
        <v>1883869</v>
      </c>
      <c r="D2801" s="133">
        <v>0</v>
      </c>
    </row>
    <row r="2802" spans="2:4">
      <c r="B2802" s="200" t="s">
        <v>872</v>
      </c>
      <c r="C2802" s="133">
        <v>1883869</v>
      </c>
      <c r="D2802" s="133">
        <v>0</v>
      </c>
    </row>
    <row r="2803" spans="2:4">
      <c r="B2803" s="201" t="s">
        <v>524</v>
      </c>
      <c r="C2803" s="133">
        <v>27806785</v>
      </c>
      <c r="D2803" s="133">
        <v>3262436.66</v>
      </c>
    </row>
    <row r="2804" spans="2:4">
      <c r="B2804" s="200" t="s">
        <v>873</v>
      </c>
      <c r="C2804" s="133">
        <v>27806785</v>
      </c>
      <c r="D2804" s="133">
        <v>3262436.66</v>
      </c>
    </row>
    <row r="2805" spans="2:4">
      <c r="B2805" s="201" t="s">
        <v>4055</v>
      </c>
      <c r="C2805" s="133">
        <v>0</v>
      </c>
      <c r="D2805" s="133">
        <v>0</v>
      </c>
    </row>
    <row r="2806" spans="2:4">
      <c r="B2806" s="200" t="s">
        <v>4054</v>
      </c>
      <c r="C2806" s="133">
        <v>0</v>
      </c>
      <c r="D2806" s="133">
        <v>0</v>
      </c>
    </row>
    <row r="2807" spans="2:4">
      <c r="B2807" s="201" t="s">
        <v>2685</v>
      </c>
      <c r="C2807" s="133">
        <v>132499050</v>
      </c>
      <c r="D2807" s="133">
        <v>54000000</v>
      </c>
    </row>
    <row r="2808" spans="2:4">
      <c r="B2808" s="200" t="s">
        <v>2686</v>
      </c>
      <c r="C2808" s="133">
        <v>132499050</v>
      </c>
      <c r="D2808" s="133">
        <v>54000000</v>
      </c>
    </row>
    <row r="2809" spans="2:4">
      <c r="B2809" s="201" t="s">
        <v>2687</v>
      </c>
      <c r="C2809" s="133">
        <v>88742887</v>
      </c>
      <c r="D2809" s="133">
        <v>71534995.530000001</v>
      </c>
    </row>
    <row r="2810" spans="2:4">
      <c r="B2810" s="200" t="s">
        <v>2688</v>
      </c>
      <c r="C2810" s="133">
        <v>88742887</v>
      </c>
      <c r="D2810" s="133">
        <v>71534995.530000001</v>
      </c>
    </row>
    <row r="2811" spans="2:4">
      <c r="B2811" s="201" t="s">
        <v>2689</v>
      </c>
      <c r="C2811" s="133">
        <v>95131249</v>
      </c>
      <c r="D2811" s="133">
        <v>43418307.82</v>
      </c>
    </row>
    <row r="2812" spans="2:4">
      <c r="B2812" s="200" t="s">
        <v>2690</v>
      </c>
      <c r="C2812" s="133">
        <v>95131249</v>
      </c>
      <c r="D2812" s="133">
        <v>0</v>
      </c>
    </row>
    <row r="2813" spans="2:4">
      <c r="B2813" s="200" t="s">
        <v>4105</v>
      </c>
      <c r="C2813" s="133">
        <v>0</v>
      </c>
      <c r="D2813" s="133">
        <v>43418307.82</v>
      </c>
    </row>
    <row r="2814" spans="2:4">
      <c r="B2814" s="201" t="s">
        <v>3787</v>
      </c>
      <c r="C2814" s="133">
        <v>0</v>
      </c>
      <c r="D2814" s="133">
        <v>0</v>
      </c>
    </row>
    <row r="2815" spans="2:4">
      <c r="B2815" s="200" t="s">
        <v>3786</v>
      </c>
      <c r="C2815" s="133">
        <v>0</v>
      </c>
      <c r="D2815" s="133">
        <v>0</v>
      </c>
    </row>
    <row r="2816" spans="2:4">
      <c r="B2816" s="201" t="s">
        <v>3785</v>
      </c>
      <c r="C2816" s="133">
        <v>0</v>
      </c>
      <c r="D2816" s="133">
        <v>0</v>
      </c>
    </row>
    <row r="2817" spans="2:4">
      <c r="B2817" s="200" t="s">
        <v>3784</v>
      </c>
      <c r="C2817" s="133">
        <v>0</v>
      </c>
      <c r="D2817" s="133">
        <v>0</v>
      </c>
    </row>
    <row r="2818" spans="2:4">
      <c r="B2818" s="201" t="s">
        <v>3783</v>
      </c>
      <c r="C2818" s="133">
        <v>0</v>
      </c>
      <c r="D2818" s="133">
        <v>0</v>
      </c>
    </row>
    <row r="2819" spans="2:4">
      <c r="B2819" s="200" t="s">
        <v>3782</v>
      </c>
      <c r="C2819" s="133">
        <v>0</v>
      </c>
      <c r="D2819" s="133">
        <v>0</v>
      </c>
    </row>
    <row r="2820" spans="2:4">
      <c r="B2820" s="201" t="s">
        <v>3781</v>
      </c>
      <c r="C2820" s="133">
        <v>0</v>
      </c>
      <c r="D2820" s="133">
        <v>0</v>
      </c>
    </row>
    <row r="2821" spans="2:4">
      <c r="B2821" s="200" t="s">
        <v>3780</v>
      </c>
      <c r="C2821" s="133">
        <v>0</v>
      </c>
      <c r="D2821" s="133">
        <v>0</v>
      </c>
    </row>
    <row r="2822" spans="2:4">
      <c r="B2822" s="201" t="s">
        <v>525</v>
      </c>
      <c r="C2822" s="133">
        <v>19015184</v>
      </c>
      <c r="D2822" s="133">
        <v>27644911.100000001</v>
      </c>
    </row>
    <row r="2823" spans="2:4">
      <c r="B2823" s="200" t="s">
        <v>874</v>
      </c>
      <c r="C2823" s="133">
        <v>19015184</v>
      </c>
      <c r="D2823" s="133">
        <v>27644911.100000001</v>
      </c>
    </row>
    <row r="2824" spans="2:4">
      <c r="B2824" s="201" t="s">
        <v>3017</v>
      </c>
      <c r="C2824" s="133">
        <v>26744703</v>
      </c>
      <c r="D2824" s="133">
        <v>0</v>
      </c>
    </row>
    <row r="2825" spans="2:4">
      <c r="B2825" s="200" t="s">
        <v>3018</v>
      </c>
      <c r="C2825" s="133">
        <v>26744703</v>
      </c>
      <c r="D2825" s="133">
        <v>0</v>
      </c>
    </row>
    <row r="2826" spans="2:4">
      <c r="B2826" s="201" t="s">
        <v>2882</v>
      </c>
      <c r="C2826" s="133">
        <v>4768626</v>
      </c>
      <c r="D2826" s="133">
        <v>0</v>
      </c>
    </row>
    <row r="2827" spans="2:4">
      <c r="B2827" s="200" t="s">
        <v>1946</v>
      </c>
      <c r="C2827" s="133">
        <v>4768626</v>
      </c>
      <c r="D2827" s="133">
        <v>0</v>
      </c>
    </row>
    <row r="2828" spans="2:4">
      <c r="B2828" s="200" t="s">
        <v>3779</v>
      </c>
      <c r="C2828" s="133">
        <v>0</v>
      </c>
      <c r="D2828" s="133">
        <v>0</v>
      </c>
    </row>
    <row r="2829" spans="2:4">
      <c r="B2829" s="201" t="s">
        <v>2883</v>
      </c>
      <c r="C2829" s="133">
        <v>141541201</v>
      </c>
      <c r="D2829" s="133">
        <v>40000000</v>
      </c>
    </row>
    <row r="2830" spans="2:4">
      <c r="B2830" s="200" t="s">
        <v>2691</v>
      </c>
      <c r="C2830" s="133">
        <v>141541201</v>
      </c>
      <c r="D2830" s="133">
        <v>40000000</v>
      </c>
    </row>
    <row r="2831" spans="2:4">
      <c r="B2831" s="201" t="s">
        <v>526</v>
      </c>
      <c r="C2831" s="133">
        <v>190094058</v>
      </c>
      <c r="D2831" s="133">
        <v>53008088.629999995</v>
      </c>
    </row>
    <row r="2832" spans="2:4">
      <c r="B2832" s="200" t="s">
        <v>875</v>
      </c>
      <c r="C2832" s="133">
        <v>190094058</v>
      </c>
      <c r="D2832" s="133">
        <v>53008088.629999995</v>
      </c>
    </row>
    <row r="2833" spans="2:4">
      <c r="B2833" s="201" t="s">
        <v>1947</v>
      </c>
      <c r="C2833" s="133">
        <v>4768626</v>
      </c>
      <c r="D2833" s="133">
        <v>0</v>
      </c>
    </row>
    <row r="2834" spans="2:4">
      <c r="B2834" s="200" t="s">
        <v>1948</v>
      </c>
      <c r="C2834" s="133">
        <v>4768626</v>
      </c>
      <c r="D2834" s="133">
        <v>0</v>
      </c>
    </row>
    <row r="2835" spans="2:4">
      <c r="B2835" s="200" t="s">
        <v>3778</v>
      </c>
      <c r="C2835" s="133">
        <v>0</v>
      </c>
      <c r="D2835" s="133">
        <v>0</v>
      </c>
    </row>
    <row r="2836" spans="2:4">
      <c r="B2836" s="201" t="s">
        <v>3019</v>
      </c>
      <c r="C2836" s="133">
        <v>152964898</v>
      </c>
      <c r="D2836" s="133">
        <v>68000000</v>
      </c>
    </row>
    <row r="2837" spans="2:4">
      <c r="B2837" s="200" t="s">
        <v>3020</v>
      </c>
      <c r="C2837" s="133">
        <v>152964898</v>
      </c>
      <c r="D2837" s="133">
        <v>68000000</v>
      </c>
    </row>
    <row r="2838" spans="2:4">
      <c r="B2838" s="201" t="s">
        <v>1949</v>
      </c>
      <c r="C2838" s="133">
        <v>11208701</v>
      </c>
      <c r="D2838" s="133">
        <v>0</v>
      </c>
    </row>
    <row r="2839" spans="2:4">
      <c r="B2839" s="200" t="s">
        <v>1950</v>
      </c>
      <c r="C2839" s="133">
        <v>11208701</v>
      </c>
      <c r="D2839" s="133">
        <v>0</v>
      </c>
    </row>
    <row r="2840" spans="2:4">
      <c r="B2840" s="201" t="s">
        <v>3298</v>
      </c>
      <c r="C2840" s="133">
        <v>3749866</v>
      </c>
      <c r="D2840" s="133">
        <v>0</v>
      </c>
    </row>
    <row r="2841" spans="2:4">
      <c r="B2841" s="200" t="s">
        <v>3299</v>
      </c>
      <c r="C2841" s="133">
        <v>3749866</v>
      </c>
      <c r="D2841" s="133">
        <v>0</v>
      </c>
    </row>
    <row r="2842" spans="2:4">
      <c r="B2842" s="201" t="s">
        <v>1951</v>
      </c>
      <c r="C2842" s="133">
        <v>4768626</v>
      </c>
      <c r="D2842" s="133">
        <v>0</v>
      </c>
    </row>
    <row r="2843" spans="2:4">
      <c r="B2843" s="200" t="s">
        <v>1952</v>
      </c>
      <c r="C2843" s="133">
        <v>4768626</v>
      </c>
      <c r="D2843" s="133">
        <v>0</v>
      </c>
    </row>
    <row r="2844" spans="2:4">
      <c r="B2844" s="201" t="s">
        <v>3021</v>
      </c>
      <c r="C2844" s="133">
        <v>38792781</v>
      </c>
      <c r="D2844" s="133">
        <v>20000000</v>
      </c>
    </row>
    <row r="2845" spans="2:4">
      <c r="B2845" s="200" t="s">
        <v>3022</v>
      </c>
      <c r="C2845" s="133">
        <v>38792781</v>
      </c>
      <c r="D2845" s="133">
        <v>20000000</v>
      </c>
    </row>
    <row r="2846" spans="2:4">
      <c r="B2846" s="201" t="s">
        <v>1953</v>
      </c>
      <c r="C2846" s="133">
        <v>6731551</v>
      </c>
      <c r="D2846" s="133">
        <v>0</v>
      </c>
    </row>
    <row r="2847" spans="2:4">
      <c r="B2847" s="200" t="s">
        <v>1954</v>
      </c>
      <c r="C2847" s="133">
        <v>6731551</v>
      </c>
      <c r="D2847" s="133">
        <v>0</v>
      </c>
    </row>
    <row r="2848" spans="2:4">
      <c r="B2848" s="201" t="s">
        <v>4104</v>
      </c>
      <c r="C2848" s="133">
        <v>0</v>
      </c>
      <c r="D2848" s="133">
        <v>0</v>
      </c>
    </row>
    <row r="2849" spans="2:4">
      <c r="B2849" s="200" t="s">
        <v>4103</v>
      </c>
      <c r="C2849" s="133">
        <v>0</v>
      </c>
      <c r="D2849" s="133">
        <v>0</v>
      </c>
    </row>
    <row r="2850" spans="2:4">
      <c r="B2850" s="201" t="s">
        <v>2884</v>
      </c>
      <c r="C2850" s="133">
        <v>12486882</v>
      </c>
      <c r="D2850" s="133">
        <v>0</v>
      </c>
    </row>
    <row r="2851" spans="2:4">
      <c r="B2851" s="200" t="s">
        <v>1955</v>
      </c>
      <c r="C2851" s="133">
        <v>12486882</v>
      </c>
      <c r="D2851" s="133">
        <v>0</v>
      </c>
    </row>
    <row r="2852" spans="2:4">
      <c r="B2852" s="201" t="s">
        <v>3523</v>
      </c>
      <c r="C2852" s="133">
        <v>0</v>
      </c>
      <c r="D2852" s="133">
        <v>5014859.5999999996</v>
      </c>
    </row>
    <row r="2853" spans="2:4">
      <c r="B2853" s="200" t="s">
        <v>3524</v>
      </c>
      <c r="C2853" s="133">
        <v>0</v>
      </c>
      <c r="D2853" s="133">
        <v>5014859.5999999996</v>
      </c>
    </row>
    <row r="2854" spans="2:4">
      <c r="B2854" s="201" t="s">
        <v>2885</v>
      </c>
      <c r="C2854" s="133">
        <v>4768626</v>
      </c>
      <c r="D2854" s="133">
        <v>1188096.46</v>
      </c>
    </row>
    <row r="2855" spans="2:4">
      <c r="B2855" s="200" t="s">
        <v>1956</v>
      </c>
      <c r="C2855" s="133">
        <v>4768626</v>
      </c>
      <c r="D2855" s="133">
        <v>1188096.46</v>
      </c>
    </row>
    <row r="2856" spans="2:4">
      <c r="B2856" s="201" t="s">
        <v>527</v>
      </c>
      <c r="C2856" s="133">
        <v>112184524</v>
      </c>
      <c r="D2856" s="133">
        <v>48813077.689999998</v>
      </c>
    </row>
    <row r="2857" spans="2:4">
      <c r="B2857" s="200" t="s">
        <v>876</v>
      </c>
      <c r="C2857" s="133">
        <v>112184524</v>
      </c>
      <c r="D2857" s="133">
        <v>48813077.689999998</v>
      </c>
    </row>
    <row r="2858" spans="2:4">
      <c r="B2858" s="201" t="s">
        <v>2886</v>
      </c>
      <c r="C2858" s="133">
        <v>11208701</v>
      </c>
      <c r="D2858" s="133">
        <v>2806235.21</v>
      </c>
    </row>
    <row r="2859" spans="2:4">
      <c r="B2859" s="200" t="s">
        <v>1957</v>
      </c>
      <c r="C2859" s="133">
        <v>11208701</v>
      </c>
      <c r="D2859" s="133">
        <v>2806235.21</v>
      </c>
    </row>
    <row r="2860" spans="2:4">
      <c r="B2860" s="201" t="s">
        <v>528</v>
      </c>
      <c r="C2860" s="133">
        <v>83503706</v>
      </c>
      <c r="D2860" s="133">
        <v>89277357.559999987</v>
      </c>
    </row>
    <row r="2861" spans="2:4">
      <c r="B2861" s="200" t="s">
        <v>877</v>
      </c>
      <c r="C2861" s="133">
        <v>83503706</v>
      </c>
      <c r="D2861" s="133">
        <v>89277357.559999987</v>
      </c>
    </row>
    <row r="2862" spans="2:4">
      <c r="B2862" s="201" t="s">
        <v>2887</v>
      </c>
      <c r="C2862" s="133">
        <v>11208701</v>
      </c>
      <c r="D2862" s="133">
        <v>2806235.21</v>
      </c>
    </row>
    <row r="2863" spans="2:4">
      <c r="B2863" s="200" t="s">
        <v>1958</v>
      </c>
      <c r="C2863" s="133">
        <v>11208701</v>
      </c>
      <c r="D2863" s="133">
        <v>2806235.21</v>
      </c>
    </row>
    <row r="2864" spans="2:4">
      <c r="B2864" s="201" t="s">
        <v>529</v>
      </c>
      <c r="C2864" s="133">
        <v>17964612</v>
      </c>
      <c r="D2864" s="133">
        <v>0</v>
      </c>
    </row>
    <row r="2865" spans="2:4">
      <c r="B2865" s="200" t="s">
        <v>878</v>
      </c>
      <c r="C2865" s="133">
        <v>17964612</v>
      </c>
      <c r="D2865" s="133">
        <v>0</v>
      </c>
    </row>
    <row r="2866" spans="2:4">
      <c r="B2866" s="201" t="s">
        <v>1959</v>
      </c>
      <c r="C2866" s="133">
        <v>4768626</v>
      </c>
      <c r="D2866" s="133">
        <v>1188096.45</v>
      </c>
    </row>
    <row r="2867" spans="2:4">
      <c r="B2867" s="200" t="s">
        <v>1960</v>
      </c>
      <c r="C2867" s="133">
        <v>4768626</v>
      </c>
      <c r="D2867" s="133">
        <v>1188096.45</v>
      </c>
    </row>
    <row r="2868" spans="2:4">
      <c r="B2868" s="201" t="s">
        <v>2888</v>
      </c>
      <c r="C2868" s="133">
        <v>11208701</v>
      </c>
      <c r="D2868" s="133">
        <v>2521954.12</v>
      </c>
    </row>
    <row r="2869" spans="2:4">
      <c r="B2869" s="200" t="s">
        <v>1961</v>
      </c>
      <c r="C2869" s="133">
        <v>11208701</v>
      </c>
      <c r="D2869" s="133">
        <v>2521954.12</v>
      </c>
    </row>
    <row r="2870" spans="2:4">
      <c r="B2870" s="201" t="s">
        <v>530</v>
      </c>
      <c r="C2870" s="133">
        <v>162289337</v>
      </c>
      <c r="D2870" s="133">
        <v>0</v>
      </c>
    </row>
    <row r="2871" spans="2:4">
      <c r="B2871" s="200" t="s">
        <v>879</v>
      </c>
      <c r="C2871" s="133">
        <v>162289337</v>
      </c>
      <c r="D2871" s="133">
        <v>0</v>
      </c>
    </row>
    <row r="2872" spans="2:4">
      <c r="B2872" s="201" t="s">
        <v>1962</v>
      </c>
      <c r="C2872" s="133">
        <v>12486882</v>
      </c>
      <c r="D2872" s="133">
        <v>2809547.05</v>
      </c>
    </row>
    <row r="2873" spans="2:4">
      <c r="B2873" s="200" t="s">
        <v>1963</v>
      </c>
      <c r="C2873" s="133">
        <v>12486882</v>
      </c>
      <c r="D2873" s="133">
        <v>2809547.05</v>
      </c>
    </row>
    <row r="2874" spans="2:4">
      <c r="B2874" s="201" t="s">
        <v>1964</v>
      </c>
      <c r="C2874" s="133">
        <v>4768626</v>
      </c>
      <c r="D2874" s="133">
        <v>1072940.79</v>
      </c>
    </row>
    <row r="2875" spans="2:4">
      <c r="B2875" s="200" t="s">
        <v>1965</v>
      </c>
      <c r="C2875" s="133">
        <v>4768626</v>
      </c>
      <c r="D2875" s="133">
        <v>1072940.79</v>
      </c>
    </row>
    <row r="2876" spans="2:4">
      <c r="B2876" s="201" t="s">
        <v>1966</v>
      </c>
      <c r="C2876" s="133">
        <v>11208701</v>
      </c>
      <c r="D2876" s="133">
        <v>2521954.13</v>
      </c>
    </row>
    <row r="2877" spans="2:4">
      <c r="B2877" s="200" t="s">
        <v>1967</v>
      </c>
      <c r="C2877" s="133">
        <v>11208701</v>
      </c>
      <c r="D2877" s="133">
        <v>2521954.13</v>
      </c>
    </row>
    <row r="2878" spans="2:4">
      <c r="B2878" s="201" t="s">
        <v>1968</v>
      </c>
      <c r="C2878" s="133">
        <v>6731551</v>
      </c>
      <c r="D2878" s="133">
        <v>0</v>
      </c>
    </row>
    <row r="2879" spans="2:4">
      <c r="B2879" s="200" t="s">
        <v>1969</v>
      </c>
      <c r="C2879" s="133">
        <v>6731551</v>
      </c>
      <c r="D2879" s="133">
        <v>0</v>
      </c>
    </row>
    <row r="2880" spans="2:4">
      <c r="B2880" s="201" t="s">
        <v>1970</v>
      </c>
      <c r="C2880" s="133">
        <v>4768626</v>
      </c>
      <c r="D2880" s="133">
        <v>0</v>
      </c>
    </row>
    <row r="2881" spans="2:4">
      <c r="B2881" s="200" t="s">
        <v>1971</v>
      </c>
      <c r="C2881" s="133">
        <v>4768626</v>
      </c>
      <c r="D2881" s="133">
        <v>0</v>
      </c>
    </row>
    <row r="2882" spans="2:4">
      <c r="B2882" s="201" t="s">
        <v>2889</v>
      </c>
      <c r="C2882" s="133">
        <v>11208701</v>
      </c>
      <c r="D2882" s="133">
        <v>0</v>
      </c>
    </row>
    <row r="2883" spans="2:4">
      <c r="B2883" s="200" t="s">
        <v>1972</v>
      </c>
      <c r="C2883" s="133">
        <v>11208701</v>
      </c>
      <c r="D2883" s="133">
        <v>0</v>
      </c>
    </row>
    <row r="2884" spans="2:4">
      <c r="B2884" s="201" t="s">
        <v>1973</v>
      </c>
      <c r="C2884" s="133">
        <v>11208701</v>
      </c>
      <c r="D2884" s="133">
        <v>0</v>
      </c>
    </row>
    <row r="2885" spans="2:4">
      <c r="B2885" s="200" t="s">
        <v>1974</v>
      </c>
      <c r="C2885" s="133">
        <v>11208701</v>
      </c>
      <c r="D2885" s="133">
        <v>0</v>
      </c>
    </row>
    <row r="2886" spans="2:4">
      <c r="B2886" s="201" t="s">
        <v>1975</v>
      </c>
      <c r="C2886" s="133">
        <v>4768626</v>
      </c>
      <c r="D2886" s="133">
        <v>1104976.57</v>
      </c>
    </row>
    <row r="2887" spans="2:4">
      <c r="B2887" s="200" t="s">
        <v>1976</v>
      </c>
      <c r="C2887" s="133">
        <v>4768626</v>
      </c>
      <c r="D2887" s="133">
        <v>1104976.57</v>
      </c>
    </row>
    <row r="2888" spans="2:4">
      <c r="B2888" s="201" t="s">
        <v>1977</v>
      </c>
      <c r="C2888" s="133">
        <v>11208701</v>
      </c>
      <c r="D2888" s="133">
        <v>2473131.88</v>
      </c>
    </row>
    <row r="2889" spans="2:4">
      <c r="B2889" s="200" t="s">
        <v>1978</v>
      </c>
      <c r="C2889" s="133">
        <v>11208701</v>
      </c>
      <c r="D2889" s="133">
        <v>2473131.88</v>
      </c>
    </row>
    <row r="2890" spans="2:4">
      <c r="B2890" s="201" t="s">
        <v>531</v>
      </c>
      <c r="C2890" s="133">
        <v>22368479</v>
      </c>
      <c r="D2890" s="133">
        <v>31367321.68</v>
      </c>
    </row>
    <row r="2891" spans="2:4">
      <c r="B2891" s="200" t="s">
        <v>880</v>
      </c>
      <c r="C2891" s="133">
        <v>22368479</v>
      </c>
      <c r="D2891" s="133">
        <v>31367321.68</v>
      </c>
    </row>
    <row r="2892" spans="2:4">
      <c r="B2892" s="201" t="s">
        <v>2890</v>
      </c>
      <c r="C2892" s="133">
        <v>6731551</v>
      </c>
      <c r="D2892" s="133">
        <v>1523283.76</v>
      </c>
    </row>
    <row r="2893" spans="2:4">
      <c r="B2893" s="200" t="s">
        <v>1979</v>
      </c>
      <c r="C2893" s="133">
        <v>6731551</v>
      </c>
      <c r="D2893" s="133">
        <v>1523283.76</v>
      </c>
    </row>
    <row r="2894" spans="2:4">
      <c r="B2894" s="201" t="s">
        <v>1980</v>
      </c>
      <c r="C2894" s="133">
        <v>6731551</v>
      </c>
      <c r="D2894" s="133">
        <v>1523283.76</v>
      </c>
    </row>
    <row r="2895" spans="2:4">
      <c r="B2895" s="200" t="s">
        <v>1981</v>
      </c>
      <c r="C2895" s="133">
        <v>6731551</v>
      </c>
      <c r="D2895" s="133">
        <v>1523283.76</v>
      </c>
    </row>
    <row r="2896" spans="2:4">
      <c r="B2896" s="201" t="s">
        <v>1982</v>
      </c>
      <c r="C2896" s="133">
        <v>4768626</v>
      </c>
      <c r="D2896" s="133">
        <v>1364158.89</v>
      </c>
    </row>
    <row r="2897" spans="2:4">
      <c r="B2897" s="200" t="s">
        <v>1983</v>
      </c>
      <c r="C2897" s="133">
        <v>4768626</v>
      </c>
      <c r="D2897" s="133">
        <v>1364158.89</v>
      </c>
    </row>
    <row r="2898" spans="2:4">
      <c r="B2898" s="201" t="s">
        <v>1984</v>
      </c>
      <c r="C2898" s="133">
        <v>11208701</v>
      </c>
      <c r="D2898" s="133">
        <v>2464945.83</v>
      </c>
    </row>
    <row r="2899" spans="2:4">
      <c r="B2899" s="200" t="s">
        <v>1985</v>
      </c>
      <c r="C2899" s="133">
        <v>11208701</v>
      </c>
      <c r="D2899" s="133">
        <v>2464945.83</v>
      </c>
    </row>
    <row r="2900" spans="2:4">
      <c r="B2900" s="201" t="s">
        <v>1986</v>
      </c>
      <c r="C2900" s="133">
        <v>4768626</v>
      </c>
      <c r="D2900" s="133">
        <v>1364158.89</v>
      </c>
    </row>
    <row r="2901" spans="2:4">
      <c r="B2901" s="200" t="s">
        <v>1987</v>
      </c>
      <c r="C2901" s="133">
        <v>4768626</v>
      </c>
      <c r="D2901" s="133">
        <v>1364158.89</v>
      </c>
    </row>
    <row r="2902" spans="2:4">
      <c r="B2902" s="201" t="s">
        <v>1988</v>
      </c>
      <c r="C2902" s="133">
        <v>11208701</v>
      </c>
      <c r="D2902" s="133">
        <v>1721785.53</v>
      </c>
    </row>
    <row r="2903" spans="2:4">
      <c r="B2903" s="200" t="s">
        <v>1989</v>
      </c>
      <c r="C2903" s="133">
        <v>11208701</v>
      </c>
      <c r="D2903" s="133">
        <v>1721785.53</v>
      </c>
    </row>
    <row r="2904" spans="2:4">
      <c r="B2904" s="201" t="s">
        <v>2891</v>
      </c>
      <c r="C2904" s="133">
        <v>6731551</v>
      </c>
      <c r="D2904" s="133">
        <v>2907756.89</v>
      </c>
    </row>
    <row r="2905" spans="2:4">
      <c r="B2905" s="200" t="s">
        <v>1990</v>
      </c>
      <c r="C2905" s="133">
        <v>6731551</v>
      </c>
      <c r="D2905" s="133">
        <v>2907756.89</v>
      </c>
    </row>
    <row r="2906" spans="2:4">
      <c r="B2906" s="201" t="s">
        <v>2900</v>
      </c>
      <c r="C2906" s="133">
        <v>89494061</v>
      </c>
      <c r="D2906" s="133">
        <v>0</v>
      </c>
    </row>
    <row r="2907" spans="2:4">
      <c r="B2907" s="200" t="s">
        <v>885</v>
      </c>
      <c r="C2907" s="133">
        <v>89494061</v>
      </c>
      <c r="D2907" s="133">
        <v>0</v>
      </c>
    </row>
    <row r="2908" spans="2:4">
      <c r="B2908" s="201" t="s">
        <v>532</v>
      </c>
      <c r="C2908" s="133">
        <v>41235553</v>
      </c>
      <c r="D2908" s="133">
        <v>20330002.140000001</v>
      </c>
    </row>
    <row r="2909" spans="2:4">
      <c r="B2909" s="200" t="s">
        <v>881</v>
      </c>
      <c r="C2909" s="133">
        <v>41235553</v>
      </c>
      <c r="D2909" s="133">
        <v>20330002.140000001</v>
      </c>
    </row>
    <row r="2910" spans="2:4">
      <c r="B2910" s="201" t="s">
        <v>1991</v>
      </c>
      <c r="C2910" s="133">
        <v>6731551</v>
      </c>
      <c r="D2910" s="133">
        <v>1721785.52</v>
      </c>
    </row>
    <row r="2911" spans="2:4">
      <c r="B2911" s="200" t="s">
        <v>1992</v>
      </c>
      <c r="C2911" s="133">
        <v>6731551</v>
      </c>
      <c r="D2911" s="133">
        <v>1721785.52</v>
      </c>
    </row>
    <row r="2912" spans="2:4">
      <c r="B2912" s="201" t="s">
        <v>1993</v>
      </c>
      <c r="C2912" s="133">
        <v>11208701</v>
      </c>
      <c r="D2912" s="133">
        <v>1721785.52</v>
      </c>
    </row>
    <row r="2913" spans="2:4">
      <c r="B2913" s="200" t="s">
        <v>1994</v>
      </c>
      <c r="C2913" s="133">
        <v>11208701</v>
      </c>
      <c r="D2913" s="133">
        <v>1721785.52</v>
      </c>
    </row>
    <row r="2914" spans="2:4">
      <c r="B2914" s="201" t="s">
        <v>1995</v>
      </c>
      <c r="C2914" s="133">
        <v>11208701</v>
      </c>
      <c r="D2914" s="133">
        <v>1203124.6100000001</v>
      </c>
    </row>
    <row r="2915" spans="2:4">
      <c r="B2915" s="200" t="s">
        <v>1996</v>
      </c>
      <c r="C2915" s="133">
        <v>11208701</v>
      </c>
      <c r="D2915" s="133">
        <v>1203124.6100000001</v>
      </c>
    </row>
    <row r="2916" spans="2:4">
      <c r="B2916" s="201" t="s">
        <v>2892</v>
      </c>
      <c r="C2916" s="133">
        <v>11208701</v>
      </c>
      <c r="D2916" s="133">
        <v>1688348.2</v>
      </c>
    </row>
    <row r="2917" spans="2:4">
      <c r="B2917" s="200" t="s">
        <v>1997</v>
      </c>
      <c r="C2917" s="133">
        <v>11208701</v>
      </c>
      <c r="D2917" s="133">
        <v>1688348.2</v>
      </c>
    </row>
    <row r="2918" spans="2:4">
      <c r="B2918" s="201" t="s">
        <v>533</v>
      </c>
      <c r="C2918" s="133">
        <v>112581153</v>
      </c>
      <c r="D2918" s="133">
        <v>152480922.14000002</v>
      </c>
    </row>
    <row r="2919" spans="2:4">
      <c r="B2919" s="200" t="s">
        <v>882</v>
      </c>
      <c r="C2919" s="133">
        <v>112581153</v>
      </c>
      <c r="D2919" s="133">
        <v>152480922.14000002</v>
      </c>
    </row>
    <row r="2920" spans="2:4">
      <c r="B2920" s="201" t="s">
        <v>1998</v>
      </c>
      <c r="C2920" s="133">
        <v>4768626</v>
      </c>
      <c r="D2920" s="133">
        <v>2473676.6800000002</v>
      </c>
    </row>
    <row r="2921" spans="2:4">
      <c r="B2921" s="200" t="s">
        <v>1999</v>
      </c>
      <c r="C2921" s="133">
        <v>4768626</v>
      </c>
      <c r="D2921" s="133">
        <v>2473676.6800000002</v>
      </c>
    </row>
    <row r="2922" spans="2:4">
      <c r="B2922" s="201" t="s">
        <v>2000</v>
      </c>
      <c r="C2922" s="133">
        <v>6731551</v>
      </c>
      <c r="D2922" s="133">
        <v>2473676.67</v>
      </c>
    </row>
    <row r="2923" spans="2:4">
      <c r="B2923" s="200" t="s">
        <v>2001</v>
      </c>
      <c r="C2923" s="133">
        <v>6731551</v>
      </c>
      <c r="D2923" s="133">
        <v>2473676.67</v>
      </c>
    </row>
    <row r="2924" spans="2:4">
      <c r="B2924" s="201" t="s">
        <v>2002</v>
      </c>
      <c r="C2924" s="133">
        <v>11208701</v>
      </c>
      <c r="D2924" s="133">
        <v>0</v>
      </c>
    </row>
    <row r="2925" spans="2:4">
      <c r="B2925" s="200" t="s">
        <v>2003</v>
      </c>
      <c r="C2925" s="133">
        <v>11208701</v>
      </c>
      <c r="D2925" s="133">
        <v>0</v>
      </c>
    </row>
    <row r="2926" spans="2:4">
      <c r="B2926" s="201" t="s">
        <v>2004</v>
      </c>
      <c r="C2926" s="133">
        <v>11208701</v>
      </c>
      <c r="D2926" s="133">
        <v>0</v>
      </c>
    </row>
    <row r="2927" spans="2:4">
      <c r="B2927" s="200" t="s">
        <v>2005</v>
      </c>
      <c r="C2927" s="133">
        <v>11208701</v>
      </c>
      <c r="D2927" s="133">
        <v>0</v>
      </c>
    </row>
    <row r="2928" spans="2:4">
      <c r="B2928" s="201" t="s">
        <v>2006</v>
      </c>
      <c r="C2928" s="133">
        <v>4768626</v>
      </c>
      <c r="D2928" s="133">
        <v>0</v>
      </c>
    </row>
    <row r="2929" spans="2:4">
      <c r="B2929" s="200" t="s">
        <v>2007</v>
      </c>
      <c r="C2929" s="133">
        <v>4768626</v>
      </c>
      <c r="D2929" s="133">
        <v>0</v>
      </c>
    </row>
    <row r="2930" spans="2:4">
      <c r="B2930" s="201" t="s">
        <v>2893</v>
      </c>
      <c r="C2930" s="133">
        <v>11208701</v>
      </c>
      <c r="D2930" s="133">
        <v>0</v>
      </c>
    </row>
    <row r="2931" spans="2:4">
      <c r="B2931" s="200" t="s">
        <v>2008</v>
      </c>
      <c r="C2931" s="133">
        <v>11208701</v>
      </c>
      <c r="D2931" s="133">
        <v>0</v>
      </c>
    </row>
    <row r="2932" spans="2:4">
      <c r="B2932" s="201" t="s">
        <v>534</v>
      </c>
      <c r="C2932" s="133">
        <v>38457890</v>
      </c>
      <c r="D2932" s="133">
        <v>0</v>
      </c>
    </row>
    <row r="2933" spans="2:4">
      <c r="B2933" s="200" t="s">
        <v>883</v>
      </c>
      <c r="C2933" s="133">
        <v>38457890</v>
      </c>
      <c r="D2933" s="133">
        <v>0</v>
      </c>
    </row>
    <row r="2934" spans="2:4">
      <c r="B2934" s="201" t="s">
        <v>2009</v>
      </c>
      <c r="C2934" s="133">
        <v>4768626</v>
      </c>
      <c r="D2934" s="133">
        <v>3594898.5</v>
      </c>
    </row>
    <row r="2935" spans="2:4">
      <c r="B2935" s="200" t="s">
        <v>2010</v>
      </c>
      <c r="C2935" s="133">
        <v>4768626</v>
      </c>
      <c r="D2935" s="133">
        <v>3594898.5</v>
      </c>
    </row>
    <row r="2936" spans="2:4">
      <c r="B2936" s="201" t="s">
        <v>2011</v>
      </c>
      <c r="C2936" s="133">
        <v>11208701</v>
      </c>
      <c r="D2936" s="133">
        <v>0</v>
      </c>
    </row>
    <row r="2937" spans="2:4">
      <c r="B2937" s="200" t="s">
        <v>2012</v>
      </c>
      <c r="C2937" s="133">
        <v>11208701</v>
      </c>
      <c r="D2937" s="133">
        <v>0</v>
      </c>
    </row>
    <row r="2938" spans="2:4">
      <c r="B2938" s="201" t="s">
        <v>2013</v>
      </c>
      <c r="C2938" s="133">
        <v>11208701</v>
      </c>
      <c r="D2938" s="133">
        <v>2476598.5699999998</v>
      </c>
    </row>
    <row r="2939" spans="2:4">
      <c r="B2939" s="200" t="s">
        <v>2014</v>
      </c>
      <c r="C2939" s="133">
        <v>11208701</v>
      </c>
      <c r="D2939" s="133">
        <v>2476598.5699999998</v>
      </c>
    </row>
    <row r="2940" spans="2:4">
      <c r="B2940" s="201" t="s">
        <v>2894</v>
      </c>
      <c r="C2940" s="133">
        <v>4768626</v>
      </c>
      <c r="D2940" s="133">
        <v>1118299.93</v>
      </c>
    </row>
    <row r="2941" spans="2:4">
      <c r="B2941" s="200" t="s">
        <v>2015</v>
      </c>
      <c r="C2941" s="133">
        <v>4768626</v>
      </c>
      <c r="D2941" s="133">
        <v>1118299.93</v>
      </c>
    </row>
    <row r="2942" spans="2:4">
      <c r="B2942" s="201" t="s">
        <v>2016</v>
      </c>
      <c r="C2942" s="133">
        <v>6731551</v>
      </c>
      <c r="D2942" s="133">
        <v>0</v>
      </c>
    </row>
    <row r="2943" spans="2:4">
      <c r="B2943" s="200" t="s">
        <v>2017</v>
      </c>
      <c r="C2943" s="133">
        <v>6731551</v>
      </c>
      <c r="D2943" s="133">
        <v>0</v>
      </c>
    </row>
    <row r="2944" spans="2:4">
      <c r="B2944" s="201" t="s">
        <v>2018</v>
      </c>
      <c r="C2944" s="133">
        <v>11208701</v>
      </c>
      <c r="D2944" s="133">
        <v>0</v>
      </c>
    </row>
    <row r="2945" spans="2:4">
      <c r="B2945" s="200" t="s">
        <v>2019</v>
      </c>
      <c r="C2945" s="133">
        <v>11208701</v>
      </c>
      <c r="D2945" s="133">
        <v>0</v>
      </c>
    </row>
    <row r="2946" spans="2:4">
      <c r="B2946" s="201" t="s">
        <v>2020</v>
      </c>
      <c r="C2946" s="133">
        <v>11208701</v>
      </c>
      <c r="D2946" s="133">
        <v>0</v>
      </c>
    </row>
    <row r="2947" spans="2:4">
      <c r="B2947" s="200" t="s">
        <v>2021</v>
      </c>
      <c r="C2947" s="133">
        <v>11208701</v>
      </c>
      <c r="D2947" s="133">
        <v>0</v>
      </c>
    </row>
    <row r="2948" spans="2:4">
      <c r="B2948" s="201" t="s">
        <v>2022</v>
      </c>
      <c r="C2948" s="133">
        <v>4768626</v>
      </c>
      <c r="D2948" s="133">
        <v>0</v>
      </c>
    </row>
    <row r="2949" spans="2:4">
      <c r="B2949" s="200" t="s">
        <v>2023</v>
      </c>
      <c r="C2949" s="133">
        <v>4768626</v>
      </c>
      <c r="D2949" s="133">
        <v>0</v>
      </c>
    </row>
    <row r="2950" spans="2:4">
      <c r="B2950" s="201" t="s">
        <v>2024</v>
      </c>
      <c r="C2950" s="133">
        <v>11208701</v>
      </c>
      <c r="D2950" s="133">
        <v>2505450.08</v>
      </c>
    </row>
    <row r="2951" spans="2:4">
      <c r="B2951" s="200" t="s">
        <v>2025</v>
      </c>
      <c r="C2951" s="133">
        <v>11208701</v>
      </c>
      <c r="D2951" s="133">
        <v>2505450.08</v>
      </c>
    </row>
    <row r="2952" spans="2:4">
      <c r="B2952" s="201" t="s">
        <v>2026</v>
      </c>
      <c r="C2952" s="133">
        <v>11208701</v>
      </c>
      <c r="D2952" s="133">
        <v>2505450.08</v>
      </c>
    </row>
    <row r="2953" spans="2:4">
      <c r="B2953" s="200" t="s">
        <v>2027</v>
      </c>
      <c r="C2953" s="133">
        <v>11208701</v>
      </c>
      <c r="D2953" s="133">
        <v>2505450.08</v>
      </c>
    </row>
    <row r="2954" spans="2:4">
      <c r="B2954" s="201" t="s">
        <v>535</v>
      </c>
      <c r="C2954" s="133">
        <v>32649233</v>
      </c>
      <c r="D2954" s="133">
        <v>0</v>
      </c>
    </row>
    <row r="2955" spans="2:4">
      <c r="B2955" s="200" t="s">
        <v>884</v>
      </c>
      <c r="C2955" s="133">
        <v>32649233</v>
      </c>
      <c r="D2955" s="133">
        <v>0</v>
      </c>
    </row>
    <row r="2956" spans="2:4">
      <c r="B2956" s="201" t="s">
        <v>2895</v>
      </c>
      <c r="C2956" s="133">
        <v>4768626</v>
      </c>
      <c r="D2956" s="133">
        <v>1123454.27</v>
      </c>
    </row>
    <row r="2957" spans="2:4">
      <c r="B2957" s="200" t="s">
        <v>2028</v>
      </c>
      <c r="C2957" s="133">
        <v>4768626</v>
      </c>
      <c r="D2957" s="133">
        <v>1123454.27</v>
      </c>
    </row>
    <row r="2958" spans="2:4">
      <c r="B2958" s="201" t="s">
        <v>536</v>
      </c>
      <c r="C2958" s="133">
        <v>47760412</v>
      </c>
      <c r="D2958" s="133">
        <v>0</v>
      </c>
    </row>
    <row r="2959" spans="2:4">
      <c r="B2959" s="200" t="s">
        <v>886</v>
      </c>
      <c r="C2959" s="133">
        <v>47760412</v>
      </c>
      <c r="D2959" s="133">
        <v>0</v>
      </c>
    </row>
    <row r="2960" spans="2:4">
      <c r="B2960" s="201" t="s">
        <v>2897</v>
      </c>
      <c r="C2960" s="133">
        <v>11208701</v>
      </c>
      <c r="D2960" s="133">
        <v>2505450.08</v>
      </c>
    </row>
    <row r="2961" spans="2:4">
      <c r="B2961" s="200" t="s">
        <v>2029</v>
      </c>
      <c r="C2961" s="133">
        <v>11208701</v>
      </c>
      <c r="D2961" s="133">
        <v>2505450.08</v>
      </c>
    </row>
    <row r="2962" spans="2:4">
      <c r="B2962" s="201" t="s">
        <v>2030</v>
      </c>
      <c r="C2962" s="133">
        <v>4768626</v>
      </c>
      <c r="D2962" s="133">
        <v>2509026.75</v>
      </c>
    </row>
    <row r="2963" spans="2:4">
      <c r="B2963" s="200" t="s">
        <v>2031</v>
      </c>
      <c r="C2963" s="133">
        <v>4768626</v>
      </c>
      <c r="D2963" s="133">
        <v>2509026.75</v>
      </c>
    </row>
    <row r="2964" spans="2:4">
      <c r="B2964" s="201" t="s">
        <v>2032</v>
      </c>
      <c r="C2964" s="133">
        <v>11208701</v>
      </c>
      <c r="D2964" s="133">
        <v>2509026.75</v>
      </c>
    </row>
    <row r="2965" spans="2:4">
      <c r="B2965" s="200" t="s">
        <v>2033</v>
      </c>
      <c r="C2965" s="133">
        <v>11208701</v>
      </c>
      <c r="D2965" s="133">
        <v>2509026.75</v>
      </c>
    </row>
    <row r="2966" spans="2:4">
      <c r="B2966" s="201" t="s">
        <v>2034</v>
      </c>
      <c r="C2966" s="133">
        <v>11208701</v>
      </c>
      <c r="D2966" s="133">
        <v>2509026.75</v>
      </c>
    </row>
    <row r="2967" spans="2:4">
      <c r="B2967" s="200" t="s">
        <v>2035</v>
      </c>
      <c r="C2967" s="133">
        <v>11208701</v>
      </c>
      <c r="D2967" s="133">
        <v>2509026.75</v>
      </c>
    </row>
    <row r="2968" spans="2:4">
      <c r="B2968" s="201" t="s">
        <v>3448</v>
      </c>
      <c r="C2968" s="133">
        <v>0</v>
      </c>
      <c r="D2968" s="133">
        <v>4632515.78</v>
      </c>
    </row>
    <row r="2969" spans="2:4">
      <c r="B2969" s="200" t="s">
        <v>3449</v>
      </c>
      <c r="C2969" s="133">
        <v>0</v>
      </c>
      <c r="D2969" s="133">
        <v>4632515.78</v>
      </c>
    </row>
    <row r="2970" spans="2:4">
      <c r="B2970" s="201" t="s">
        <v>2036</v>
      </c>
      <c r="C2970" s="133">
        <v>11208701</v>
      </c>
      <c r="D2970" s="133">
        <v>1111733.6100000001</v>
      </c>
    </row>
    <row r="2971" spans="2:4">
      <c r="B2971" s="200" t="s">
        <v>2037</v>
      </c>
      <c r="C2971" s="133">
        <v>11208701</v>
      </c>
      <c r="D2971" s="133">
        <v>1111733.6100000001</v>
      </c>
    </row>
    <row r="2972" spans="2:4">
      <c r="B2972" s="201" t="s">
        <v>2038</v>
      </c>
      <c r="C2972" s="133">
        <v>11208701</v>
      </c>
      <c r="D2972" s="133">
        <v>2521954.12</v>
      </c>
    </row>
    <row r="2973" spans="2:4">
      <c r="B2973" s="200" t="s">
        <v>2039</v>
      </c>
      <c r="C2973" s="133">
        <v>11208701</v>
      </c>
      <c r="D2973" s="133">
        <v>2521954.12</v>
      </c>
    </row>
    <row r="2974" spans="2:4">
      <c r="B2974" s="201" t="s">
        <v>2040</v>
      </c>
      <c r="C2974" s="133">
        <v>4768626</v>
      </c>
      <c r="D2974" s="133">
        <v>1072940.79</v>
      </c>
    </row>
    <row r="2975" spans="2:4">
      <c r="B2975" s="200" t="s">
        <v>2041</v>
      </c>
      <c r="C2975" s="133">
        <v>4768626</v>
      </c>
      <c r="D2975" s="133">
        <v>1072940.79</v>
      </c>
    </row>
    <row r="2976" spans="2:4">
      <c r="B2976" s="201" t="s">
        <v>2042</v>
      </c>
      <c r="C2976" s="133">
        <v>11208701</v>
      </c>
      <c r="D2976" s="133">
        <v>2521954.13</v>
      </c>
    </row>
    <row r="2977" spans="2:4">
      <c r="B2977" s="200" t="s">
        <v>2043</v>
      </c>
      <c r="C2977" s="133">
        <v>11208701</v>
      </c>
      <c r="D2977" s="133">
        <v>2521954.13</v>
      </c>
    </row>
    <row r="2978" spans="2:4">
      <c r="B2978" s="201" t="s">
        <v>2044</v>
      </c>
      <c r="C2978" s="133">
        <v>6731551</v>
      </c>
      <c r="D2978" s="133">
        <v>1514598.83</v>
      </c>
    </row>
    <row r="2979" spans="2:4">
      <c r="B2979" s="200" t="s">
        <v>2045</v>
      </c>
      <c r="C2979" s="133">
        <v>6731551</v>
      </c>
      <c r="D2979" s="133">
        <v>1514598.83</v>
      </c>
    </row>
    <row r="2980" spans="2:4">
      <c r="B2980" s="201" t="s">
        <v>2046</v>
      </c>
      <c r="C2980" s="133">
        <v>6731551</v>
      </c>
      <c r="D2980" s="133">
        <v>0</v>
      </c>
    </row>
    <row r="2981" spans="2:4">
      <c r="B2981" s="200" t="s">
        <v>2047</v>
      </c>
      <c r="C2981" s="133">
        <v>6731551</v>
      </c>
      <c r="D2981" s="133">
        <v>0</v>
      </c>
    </row>
    <row r="2982" spans="2:4">
      <c r="B2982" s="201" t="s">
        <v>3684</v>
      </c>
      <c r="C2982" s="133">
        <v>0</v>
      </c>
      <c r="D2982" s="133">
        <v>0</v>
      </c>
    </row>
    <row r="2983" spans="2:4">
      <c r="B2983" s="200" t="s">
        <v>3683</v>
      </c>
      <c r="C2983" s="133">
        <v>0</v>
      </c>
      <c r="D2983" s="133">
        <v>0</v>
      </c>
    </row>
    <row r="2984" spans="2:4">
      <c r="B2984" s="201" t="s">
        <v>2898</v>
      </c>
      <c r="C2984" s="133">
        <v>4768626</v>
      </c>
      <c r="D2984" s="133">
        <v>0</v>
      </c>
    </row>
    <row r="2985" spans="2:4">
      <c r="B2985" s="200" t="s">
        <v>2048</v>
      </c>
      <c r="C2985" s="133">
        <v>4768626</v>
      </c>
      <c r="D2985" s="133">
        <v>0</v>
      </c>
    </row>
    <row r="2986" spans="2:4">
      <c r="B2986" s="201" t="s">
        <v>2899</v>
      </c>
      <c r="C2986" s="133">
        <v>300721032</v>
      </c>
      <c r="D2986" s="133">
        <v>115428856.08</v>
      </c>
    </row>
    <row r="2987" spans="2:4">
      <c r="B2987" s="200" t="s">
        <v>2692</v>
      </c>
      <c r="C2987" s="133">
        <v>300721032</v>
      </c>
      <c r="D2987" s="133">
        <v>115428856.08</v>
      </c>
    </row>
    <row r="2988" spans="2:4">
      <c r="B2988" s="201" t="s">
        <v>2049</v>
      </c>
      <c r="C2988" s="133">
        <v>6731551</v>
      </c>
      <c r="D2988" s="133">
        <v>0</v>
      </c>
    </row>
    <row r="2989" spans="2:4">
      <c r="B2989" s="200" t="s">
        <v>2050</v>
      </c>
      <c r="C2989" s="133">
        <v>6731551</v>
      </c>
      <c r="D2989" s="133">
        <v>0</v>
      </c>
    </row>
    <row r="2990" spans="2:4">
      <c r="B2990" s="201" t="s">
        <v>2051</v>
      </c>
      <c r="C2990" s="133">
        <v>6731551</v>
      </c>
      <c r="D2990" s="133">
        <v>0</v>
      </c>
    </row>
    <row r="2991" spans="2:4">
      <c r="B2991" s="200" t="s">
        <v>2052</v>
      </c>
      <c r="C2991" s="133">
        <v>6731551</v>
      </c>
      <c r="D2991" s="133">
        <v>0</v>
      </c>
    </row>
    <row r="2992" spans="2:4">
      <c r="B2992" s="201" t="s">
        <v>2053</v>
      </c>
      <c r="C2992" s="133">
        <v>6731551</v>
      </c>
      <c r="D2992" s="133">
        <v>0</v>
      </c>
    </row>
    <row r="2993" spans="2:4">
      <c r="B2993" s="200" t="s">
        <v>2054</v>
      </c>
      <c r="C2993" s="133">
        <v>6731551</v>
      </c>
      <c r="D2993" s="133">
        <v>0</v>
      </c>
    </row>
    <row r="2994" spans="2:4">
      <c r="B2994" s="201" t="s">
        <v>2055</v>
      </c>
      <c r="C2994" s="133">
        <v>6731551</v>
      </c>
      <c r="D2994" s="133">
        <v>0</v>
      </c>
    </row>
    <row r="2995" spans="2:4">
      <c r="B2995" s="200" t="s">
        <v>2056</v>
      </c>
      <c r="C2995" s="133">
        <v>6731551</v>
      </c>
      <c r="D2995" s="133">
        <v>0</v>
      </c>
    </row>
    <row r="2996" spans="2:4">
      <c r="B2996" s="201" t="s">
        <v>2057</v>
      </c>
      <c r="C2996" s="133">
        <v>4768626</v>
      </c>
      <c r="D2996" s="133">
        <v>0</v>
      </c>
    </row>
    <row r="2997" spans="2:4">
      <c r="B2997" s="200" t="s">
        <v>2058</v>
      </c>
      <c r="C2997" s="133">
        <v>4768626</v>
      </c>
      <c r="D2997" s="133">
        <v>0</v>
      </c>
    </row>
    <row r="2998" spans="2:4">
      <c r="B2998" s="201" t="s">
        <v>3450</v>
      </c>
      <c r="C2998" s="133">
        <v>0</v>
      </c>
      <c r="D2998" s="133">
        <v>180304749.38</v>
      </c>
    </row>
    <row r="2999" spans="2:4">
      <c r="B2999" s="200" t="s">
        <v>3451</v>
      </c>
      <c r="C2999" s="133">
        <v>0</v>
      </c>
      <c r="D2999" s="133">
        <v>180304749.38</v>
      </c>
    </row>
    <row r="3000" spans="2:4">
      <c r="B3000" s="201" t="s">
        <v>2059</v>
      </c>
      <c r="C3000" s="133">
        <v>11208701</v>
      </c>
      <c r="D3000" s="133">
        <v>0</v>
      </c>
    </row>
    <row r="3001" spans="2:4">
      <c r="B3001" s="200" t="s">
        <v>2060</v>
      </c>
      <c r="C3001" s="133">
        <v>11208701</v>
      </c>
      <c r="D3001" s="133">
        <v>0</v>
      </c>
    </row>
    <row r="3002" spans="2:4">
      <c r="B3002" s="201" t="s">
        <v>2061</v>
      </c>
      <c r="C3002" s="133">
        <v>6731551</v>
      </c>
      <c r="D3002" s="133">
        <v>0</v>
      </c>
    </row>
    <row r="3003" spans="2:4">
      <c r="B3003" s="200" t="s">
        <v>2062</v>
      </c>
      <c r="C3003" s="133">
        <v>6731551</v>
      </c>
      <c r="D3003" s="133">
        <v>0</v>
      </c>
    </row>
    <row r="3004" spans="2:4">
      <c r="B3004" s="201" t="s">
        <v>2063</v>
      </c>
      <c r="C3004" s="133">
        <v>4768626</v>
      </c>
      <c r="D3004" s="133">
        <v>0</v>
      </c>
    </row>
    <row r="3005" spans="2:4">
      <c r="B3005" s="200" t="s">
        <v>2064</v>
      </c>
      <c r="C3005" s="133">
        <v>4768626</v>
      </c>
      <c r="D3005" s="133">
        <v>0</v>
      </c>
    </row>
    <row r="3006" spans="2:4">
      <c r="B3006" s="201" t="s">
        <v>2065</v>
      </c>
      <c r="C3006" s="133">
        <v>11208701</v>
      </c>
      <c r="D3006" s="133">
        <v>0</v>
      </c>
    </row>
    <row r="3007" spans="2:4">
      <c r="B3007" s="200" t="s">
        <v>2066</v>
      </c>
      <c r="C3007" s="133">
        <v>11208701</v>
      </c>
      <c r="D3007" s="133">
        <v>0</v>
      </c>
    </row>
    <row r="3008" spans="2:4">
      <c r="B3008" s="201" t="s">
        <v>2067</v>
      </c>
      <c r="C3008" s="133">
        <v>11208701</v>
      </c>
      <c r="D3008" s="133">
        <v>2464945.83</v>
      </c>
    </row>
    <row r="3009" spans="2:4">
      <c r="B3009" s="200" t="s">
        <v>2068</v>
      </c>
      <c r="C3009" s="133">
        <v>11208701</v>
      </c>
      <c r="D3009" s="133">
        <v>2464945.83</v>
      </c>
    </row>
    <row r="3010" spans="2:4">
      <c r="B3010" s="202" t="s">
        <v>283</v>
      </c>
      <c r="C3010" s="135">
        <v>0</v>
      </c>
      <c r="D3010" s="135">
        <v>695300000</v>
      </c>
    </row>
    <row r="3011" spans="2:4">
      <c r="B3011" s="201" t="s">
        <v>3631</v>
      </c>
      <c r="C3011" s="133">
        <v>0</v>
      </c>
      <c r="D3011" s="133">
        <v>442378767</v>
      </c>
    </row>
    <row r="3012" spans="2:4">
      <c r="B3012" s="200" t="s">
        <v>3629</v>
      </c>
      <c r="C3012" s="133">
        <v>0</v>
      </c>
      <c r="D3012" s="133">
        <v>442378767</v>
      </c>
    </row>
    <row r="3013" spans="2:4">
      <c r="B3013" s="201" t="s">
        <v>3630</v>
      </c>
      <c r="C3013" s="133">
        <v>0</v>
      </c>
      <c r="D3013" s="133">
        <v>252921233</v>
      </c>
    </row>
    <row r="3014" spans="2:4">
      <c r="B3014" s="200" t="s">
        <v>3629</v>
      </c>
      <c r="C3014" s="133">
        <v>0</v>
      </c>
      <c r="D3014" s="133">
        <v>252921233</v>
      </c>
    </row>
    <row r="3015" spans="2:4">
      <c r="B3015" s="202" t="s">
        <v>298</v>
      </c>
      <c r="C3015" s="135">
        <v>1211993465</v>
      </c>
      <c r="D3015" s="135">
        <v>747290382.69999993</v>
      </c>
    </row>
    <row r="3016" spans="2:4">
      <c r="B3016" s="201" t="s">
        <v>517</v>
      </c>
      <c r="C3016" s="133">
        <v>1022723262</v>
      </c>
      <c r="D3016" s="133">
        <v>712723262</v>
      </c>
    </row>
    <row r="3017" spans="2:4">
      <c r="B3017" s="200" t="s">
        <v>865</v>
      </c>
      <c r="C3017" s="133">
        <v>1022723262</v>
      </c>
      <c r="D3017" s="133">
        <v>712723262</v>
      </c>
    </row>
    <row r="3018" spans="2:4">
      <c r="B3018" s="201" t="s">
        <v>3628</v>
      </c>
      <c r="C3018" s="133">
        <v>0</v>
      </c>
      <c r="D3018" s="133">
        <v>3536051.01</v>
      </c>
    </row>
    <row r="3019" spans="2:4">
      <c r="B3019" s="200" t="s">
        <v>3627</v>
      </c>
      <c r="C3019" s="133">
        <v>0</v>
      </c>
      <c r="D3019" s="133">
        <v>3536051.01</v>
      </c>
    </row>
    <row r="3020" spans="2:4">
      <c r="B3020" s="201" t="s">
        <v>3626</v>
      </c>
      <c r="C3020" s="133">
        <v>0</v>
      </c>
      <c r="D3020" s="133">
        <v>0</v>
      </c>
    </row>
    <row r="3021" spans="2:4">
      <c r="B3021" s="200" t="s">
        <v>3625</v>
      </c>
      <c r="C3021" s="133">
        <v>0</v>
      </c>
      <c r="D3021" s="133">
        <v>0</v>
      </c>
    </row>
    <row r="3022" spans="2:4">
      <c r="B3022" s="201" t="s">
        <v>535</v>
      </c>
      <c r="C3022" s="133">
        <v>94956552</v>
      </c>
      <c r="D3022" s="133">
        <v>29205940.039999999</v>
      </c>
    </row>
    <row r="3023" spans="2:4">
      <c r="B3023" s="200" t="s">
        <v>1107</v>
      </c>
      <c r="C3023" s="133">
        <v>94956552</v>
      </c>
      <c r="D3023" s="133">
        <v>29205940.039999999</v>
      </c>
    </row>
    <row r="3024" spans="2:4">
      <c r="B3024" s="201" t="s">
        <v>2896</v>
      </c>
      <c r="C3024" s="133">
        <v>94313651</v>
      </c>
      <c r="D3024" s="133">
        <v>1825129.65</v>
      </c>
    </row>
    <row r="3025" spans="2:4">
      <c r="B3025" s="200" t="s">
        <v>1107</v>
      </c>
      <c r="C3025" s="133">
        <v>94313651</v>
      </c>
      <c r="D3025" s="133">
        <v>1825129.65</v>
      </c>
    </row>
    <row r="3026" spans="2:4">
      <c r="B3026" s="202" t="s">
        <v>284</v>
      </c>
      <c r="C3026" s="135">
        <v>228950000</v>
      </c>
      <c r="D3026" s="135">
        <v>0</v>
      </c>
    </row>
    <row r="3027" spans="2:4">
      <c r="B3027" s="201" t="s">
        <v>282</v>
      </c>
      <c r="C3027" s="133">
        <v>228950000</v>
      </c>
      <c r="D3027" s="133">
        <v>0</v>
      </c>
    </row>
    <row r="3028" spans="2:4">
      <c r="B3028" s="200" t="s">
        <v>887</v>
      </c>
      <c r="C3028" s="133">
        <v>228950000</v>
      </c>
      <c r="D3028" s="133">
        <v>0</v>
      </c>
    </row>
    <row r="3029" spans="2:4">
      <c r="B3029" s="203" t="s">
        <v>537</v>
      </c>
      <c r="C3029" s="133">
        <v>291330348</v>
      </c>
      <c r="D3029" s="133">
        <v>142448172.69999999</v>
      </c>
    </row>
    <row r="3030" spans="2:4">
      <c r="B3030" s="202" t="s">
        <v>281</v>
      </c>
      <c r="C3030" s="135">
        <v>291330348</v>
      </c>
      <c r="D3030" s="135">
        <v>142448172.69999999</v>
      </c>
    </row>
    <row r="3031" spans="2:4">
      <c r="B3031" s="201" t="s">
        <v>2069</v>
      </c>
      <c r="C3031" s="133">
        <v>5149544</v>
      </c>
      <c r="D3031" s="133">
        <v>0</v>
      </c>
    </row>
    <row r="3032" spans="2:4">
      <c r="B3032" s="200" t="s">
        <v>2070</v>
      </c>
      <c r="C3032" s="133">
        <v>5149544</v>
      </c>
      <c r="D3032" s="133">
        <v>0</v>
      </c>
    </row>
    <row r="3033" spans="2:4">
      <c r="B3033" s="201" t="s">
        <v>3777</v>
      </c>
      <c r="C3033" s="133">
        <v>0</v>
      </c>
      <c r="D3033" s="133">
        <v>13060765.140000001</v>
      </c>
    </row>
    <row r="3034" spans="2:4">
      <c r="B3034" s="200" t="s">
        <v>3776</v>
      </c>
      <c r="C3034" s="133">
        <v>0</v>
      </c>
      <c r="D3034" s="133">
        <v>13060765.140000001</v>
      </c>
    </row>
    <row r="3035" spans="2:4">
      <c r="B3035" s="201" t="s">
        <v>2071</v>
      </c>
      <c r="C3035" s="133">
        <v>21825563</v>
      </c>
      <c r="D3035" s="133">
        <v>0</v>
      </c>
    </row>
    <row r="3036" spans="2:4">
      <c r="B3036" s="200" t="s">
        <v>2072</v>
      </c>
      <c r="C3036" s="133">
        <v>21825563</v>
      </c>
      <c r="D3036" s="133">
        <v>0</v>
      </c>
    </row>
    <row r="3037" spans="2:4">
      <c r="B3037" s="201" t="s">
        <v>2073</v>
      </c>
      <c r="C3037" s="133">
        <v>11249055</v>
      </c>
      <c r="D3037" s="133">
        <v>0</v>
      </c>
    </row>
    <row r="3038" spans="2:4">
      <c r="B3038" s="200" t="s">
        <v>2074</v>
      </c>
      <c r="C3038" s="133">
        <v>11249055</v>
      </c>
      <c r="D3038" s="133">
        <v>0</v>
      </c>
    </row>
    <row r="3039" spans="2:4">
      <c r="B3039" s="201" t="s">
        <v>2901</v>
      </c>
      <c r="C3039" s="133">
        <v>11249055</v>
      </c>
      <c r="D3039" s="133">
        <v>2481638.98</v>
      </c>
    </row>
    <row r="3040" spans="2:4">
      <c r="B3040" s="200" t="s">
        <v>2075</v>
      </c>
      <c r="C3040" s="133">
        <v>11249055</v>
      </c>
      <c r="D3040" s="133">
        <v>2481638.98</v>
      </c>
    </row>
    <row r="3041" spans="2:4">
      <c r="B3041" s="201" t="s">
        <v>2076</v>
      </c>
      <c r="C3041" s="133">
        <v>11249055</v>
      </c>
      <c r="D3041" s="133">
        <v>2481638.9700000002</v>
      </c>
    </row>
    <row r="3042" spans="2:4">
      <c r="B3042" s="200" t="s">
        <v>2077</v>
      </c>
      <c r="C3042" s="133">
        <v>11249055</v>
      </c>
      <c r="D3042" s="133">
        <v>2481638.9700000002</v>
      </c>
    </row>
    <row r="3043" spans="2:4">
      <c r="B3043" s="201" t="s">
        <v>2078</v>
      </c>
      <c r="C3043" s="133">
        <v>6755494</v>
      </c>
      <c r="D3043" s="133">
        <v>1569384.61</v>
      </c>
    </row>
    <row r="3044" spans="2:4">
      <c r="B3044" s="200" t="s">
        <v>2079</v>
      </c>
      <c r="C3044" s="133">
        <v>6755494</v>
      </c>
      <c r="D3044" s="133">
        <v>1569384.61</v>
      </c>
    </row>
    <row r="3045" spans="2:4">
      <c r="B3045" s="201" t="s">
        <v>2902</v>
      </c>
      <c r="C3045" s="133">
        <v>12430253</v>
      </c>
      <c r="D3045" s="133">
        <v>12986969.74</v>
      </c>
    </row>
    <row r="3046" spans="2:4">
      <c r="B3046" s="200" t="s">
        <v>2693</v>
      </c>
      <c r="C3046" s="133">
        <v>12430253</v>
      </c>
      <c r="D3046" s="133">
        <v>12986969.74</v>
      </c>
    </row>
    <row r="3047" spans="2:4">
      <c r="B3047" s="201" t="s">
        <v>2080</v>
      </c>
      <c r="C3047" s="133">
        <v>6755494</v>
      </c>
      <c r="D3047" s="133">
        <v>1569384.61</v>
      </c>
    </row>
    <row r="3048" spans="2:4">
      <c r="B3048" s="200" t="s">
        <v>2081</v>
      </c>
      <c r="C3048" s="133">
        <v>6755494</v>
      </c>
      <c r="D3048" s="133">
        <v>1569384.61</v>
      </c>
    </row>
    <row r="3049" spans="2:4">
      <c r="B3049" s="201" t="s">
        <v>2082</v>
      </c>
      <c r="C3049" s="133">
        <v>21825563</v>
      </c>
      <c r="D3049" s="133">
        <v>0</v>
      </c>
    </row>
    <row r="3050" spans="2:4">
      <c r="B3050" s="200" t="s">
        <v>2083</v>
      </c>
      <c r="C3050" s="133">
        <v>21825563</v>
      </c>
      <c r="D3050" s="133">
        <v>0</v>
      </c>
    </row>
    <row r="3051" spans="2:4">
      <c r="B3051" s="201" t="s">
        <v>3023</v>
      </c>
      <c r="C3051" s="133">
        <v>19672786</v>
      </c>
      <c r="D3051" s="133">
        <v>7003943.9199999999</v>
      </c>
    </row>
    <row r="3052" spans="2:4">
      <c r="B3052" s="200" t="s">
        <v>3024</v>
      </c>
      <c r="C3052" s="133">
        <v>19672786</v>
      </c>
      <c r="D3052" s="133">
        <v>7003943.9199999999</v>
      </c>
    </row>
    <row r="3053" spans="2:4">
      <c r="B3053" s="201" t="s">
        <v>2084</v>
      </c>
      <c r="C3053" s="133">
        <v>6755494</v>
      </c>
      <c r="D3053" s="133">
        <v>0</v>
      </c>
    </row>
    <row r="3054" spans="2:4">
      <c r="B3054" s="200" t="s">
        <v>2085</v>
      </c>
      <c r="C3054" s="133">
        <v>6755494</v>
      </c>
      <c r="D3054" s="133">
        <v>0</v>
      </c>
    </row>
    <row r="3055" spans="2:4">
      <c r="B3055" s="201" t="s">
        <v>2086</v>
      </c>
      <c r="C3055" s="133">
        <v>11249055</v>
      </c>
      <c r="D3055" s="133">
        <v>0</v>
      </c>
    </row>
    <row r="3056" spans="2:4">
      <c r="B3056" s="200" t="s">
        <v>2087</v>
      </c>
      <c r="C3056" s="133">
        <v>11249055</v>
      </c>
      <c r="D3056" s="133">
        <v>0</v>
      </c>
    </row>
    <row r="3057" spans="2:4">
      <c r="B3057" s="201" t="s">
        <v>2088</v>
      </c>
      <c r="C3057" s="133">
        <v>11249055</v>
      </c>
      <c r="D3057" s="133">
        <v>0</v>
      </c>
    </row>
    <row r="3058" spans="2:4">
      <c r="B3058" s="200" t="s">
        <v>2089</v>
      </c>
      <c r="C3058" s="133">
        <v>11249055</v>
      </c>
      <c r="D3058" s="133">
        <v>0</v>
      </c>
    </row>
    <row r="3059" spans="2:4">
      <c r="B3059" s="201" t="s">
        <v>538</v>
      </c>
      <c r="C3059" s="133">
        <v>91030632</v>
      </c>
      <c r="D3059" s="133">
        <v>79673169.400000006</v>
      </c>
    </row>
    <row r="3060" spans="2:4">
      <c r="B3060" s="200" t="s">
        <v>888</v>
      </c>
      <c r="C3060" s="133">
        <v>91030632</v>
      </c>
      <c r="D3060" s="133">
        <v>79673169.400000006</v>
      </c>
    </row>
    <row r="3061" spans="2:4">
      <c r="B3061" s="201" t="s">
        <v>539</v>
      </c>
      <c r="C3061" s="133">
        <v>4592751</v>
      </c>
      <c r="D3061" s="133">
        <v>4191120.17</v>
      </c>
    </row>
    <row r="3062" spans="2:4">
      <c r="B3062" s="200" t="s">
        <v>889</v>
      </c>
      <c r="C3062" s="133">
        <v>4592751</v>
      </c>
      <c r="D3062" s="133">
        <v>4191120.17</v>
      </c>
    </row>
    <row r="3063" spans="2:4">
      <c r="B3063" s="201" t="s">
        <v>540</v>
      </c>
      <c r="C3063" s="133">
        <v>20611708</v>
      </c>
      <c r="D3063" s="133">
        <v>3455739.1</v>
      </c>
    </row>
    <row r="3064" spans="2:4">
      <c r="B3064" s="200" t="s">
        <v>890</v>
      </c>
      <c r="C3064" s="133">
        <v>20611708</v>
      </c>
      <c r="D3064" s="133">
        <v>3455739.1</v>
      </c>
    </row>
    <row r="3065" spans="2:4">
      <c r="B3065" s="201" t="s">
        <v>3624</v>
      </c>
      <c r="C3065" s="133">
        <v>0</v>
      </c>
      <c r="D3065" s="133">
        <v>536474.71</v>
      </c>
    </row>
    <row r="3066" spans="2:4">
      <c r="B3066" s="200" t="s">
        <v>3623</v>
      </c>
      <c r="C3066" s="133">
        <v>0</v>
      </c>
      <c r="D3066" s="133">
        <v>536474.71</v>
      </c>
    </row>
    <row r="3067" spans="2:4">
      <c r="B3067" s="201" t="s">
        <v>3775</v>
      </c>
      <c r="C3067" s="133">
        <v>0</v>
      </c>
      <c r="D3067" s="133">
        <v>0</v>
      </c>
    </row>
    <row r="3068" spans="2:4">
      <c r="B3068" s="200" t="s">
        <v>3774</v>
      </c>
      <c r="C3068" s="133">
        <v>0</v>
      </c>
      <c r="D3068" s="133">
        <v>0</v>
      </c>
    </row>
    <row r="3069" spans="2:4">
      <c r="B3069" s="201" t="s">
        <v>3773</v>
      </c>
      <c r="C3069" s="133">
        <v>0</v>
      </c>
      <c r="D3069" s="133">
        <v>0</v>
      </c>
    </row>
    <row r="3070" spans="2:4">
      <c r="B3070" s="200" t="s">
        <v>3772</v>
      </c>
      <c r="C3070" s="133">
        <v>0</v>
      </c>
      <c r="D3070" s="133">
        <v>0</v>
      </c>
    </row>
    <row r="3071" spans="2:4">
      <c r="B3071" s="201" t="s">
        <v>3771</v>
      </c>
      <c r="C3071" s="133">
        <v>0</v>
      </c>
      <c r="D3071" s="133">
        <v>0</v>
      </c>
    </row>
    <row r="3072" spans="2:4">
      <c r="B3072" s="200" t="s">
        <v>3770</v>
      </c>
      <c r="C3072" s="133">
        <v>0</v>
      </c>
      <c r="D3072" s="133">
        <v>0</v>
      </c>
    </row>
    <row r="3073" spans="2:4">
      <c r="B3073" s="201" t="s">
        <v>3769</v>
      </c>
      <c r="C3073" s="133">
        <v>0</v>
      </c>
      <c r="D3073" s="133">
        <v>0</v>
      </c>
    </row>
    <row r="3074" spans="2:4">
      <c r="B3074" s="200" t="s">
        <v>3768</v>
      </c>
      <c r="C3074" s="133">
        <v>0</v>
      </c>
      <c r="D3074" s="133">
        <v>0</v>
      </c>
    </row>
    <row r="3075" spans="2:4">
      <c r="B3075" s="201" t="s">
        <v>1108</v>
      </c>
      <c r="C3075" s="133">
        <v>17679791</v>
      </c>
      <c r="D3075" s="133">
        <v>13437943.35</v>
      </c>
    </row>
    <row r="3076" spans="2:4">
      <c r="B3076" s="200" t="s">
        <v>1109</v>
      </c>
      <c r="C3076" s="133">
        <v>17679791</v>
      </c>
      <c r="D3076" s="133">
        <v>13437943.35</v>
      </c>
    </row>
    <row r="3077" spans="2:4">
      <c r="B3077" s="202" t="s">
        <v>283</v>
      </c>
      <c r="C3077" s="135">
        <v>0</v>
      </c>
      <c r="D3077" s="135">
        <v>0</v>
      </c>
    </row>
    <row r="3078" spans="2:4">
      <c r="B3078" s="201" t="s">
        <v>3558</v>
      </c>
      <c r="C3078" s="133">
        <v>0</v>
      </c>
      <c r="D3078" s="133">
        <v>0</v>
      </c>
    </row>
    <row r="3079" spans="2:4">
      <c r="B3079" s="200" t="s">
        <v>3557</v>
      </c>
      <c r="C3079" s="133">
        <v>0</v>
      </c>
      <c r="D3079" s="133">
        <v>0</v>
      </c>
    </row>
    <row r="3080" spans="2:4">
      <c r="B3080" s="202" t="s">
        <v>298</v>
      </c>
      <c r="C3080" s="135">
        <v>0</v>
      </c>
      <c r="D3080" s="135">
        <v>0</v>
      </c>
    </row>
    <row r="3081" spans="2:4">
      <c r="B3081" s="201" t="s">
        <v>3622</v>
      </c>
      <c r="C3081" s="133">
        <v>0</v>
      </c>
      <c r="D3081" s="133">
        <v>0</v>
      </c>
    </row>
    <row r="3082" spans="2:4">
      <c r="B3082" s="200" t="s">
        <v>3621</v>
      </c>
      <c r="C3082" s="133">
        <v>0</v>
      </c>
      <c r="D3082" s="133">
        <v>0</v>
      </c>
    </row>
    <row r="3083" spans="2:4">
      <c r="B3083" s="203" t="s">
        <v>295</v>
      </c>
      <c r="C3083" s="133">
        <v>542829466</v>
      </c>
      <c r="D3083" s="133">
        <v>153742943.34</v>
      </c>
    </row>
    <row r="3084" spans="2:4">
      <c r="B3084" s="202" t="s">
        <v>281</v>
      </c>
      <c r="C3084" s="135">
        <v>542829466</v>
      </c>
      <c r="D3084" s="135">
        <v>153742943.34</v>
      </c>
    </row>
    <row r="3085" spans="2:4">
      <c r="B3085" s="201" t="s">
        <v>2090</v>
      </c>
      <c r="C3085" s="133">
        <v>11249055</v>
      </c>
      <c r="D3085" s="133">
        <v>0</v>
      </c>
    </row>
    <row r="3086" spans="2:4">
      <c r="B3086" s="200" t="s">
        <v>2091</v>
      </c>
      <c r="C3086" s="133">
        <v>11249055</v>
      </c>
      <c r="D3086" s="133">
        <v>0</v>
      </c>
    </row>
    <row r="3087" spans="2:4">
      <c r="B3087" s="201" t="s">
        <v>2092</v>
      </c>
      <c r="C3087" s="133">
        <v>6755494</v>
      </c>
      <c r="D3087" s="133">
        <v>0</v>
      </c>
    </row>
    <row r="3088" spans="2:4">
      <c r="B3088" s="200" t="s">
        <v>2093</v>
      </c>
      <c r="C3088" s="133">
        <v>6755494</v>
      </c>
      <c r="D3088" s="133">
        <v>0</v>
      </c>
    </row>
    <row r="3089" spans="2:4">
      <c r="B3089" s="201" t="s">
        <v>2094</v>
      </c>
      <c r="C3089" s="133">
        <v>11249055</v>
      </c>
      <c r="D3089" s="133">
        <v>0</v>
      </c>
    </row>
    <row r="3090" spans="2:4">
      <c r="B3090" s="200" t="s">
        <v>2095</v>
      </c>
      <c r="C3090" s="133">
        <v>11249055</v>
      </c>
      <c r="D3090" s="133">
        <v>0</v>
      </c>
    </row>
    <row r="3091" spans="2:4">
      <c r="B3091" s="201" t="s">
        <v>2903</v>
      </c>
      <c r="C3091" s="133">
        <v>6755494</v>
      </c>
      <c r="D3091" s="133">
        <v>0</v>
      </c>
    </row>
    <row r="3092" spans="2:4">
      <c r="B3092" s="200" t="s">
        <v>2096</v>
      </c>
      <c r="C3092" s="133">
        <v>6755494</v>
      </c>
      <c r="D3092" s="133">
        <v>0</v>
      </c>
    </row>
    <row r="3093" spans="2:4">
      <c r="B3093" s="201" t="s">
        <v>2097</v>
      </c>
      <c r="C3093" s="133">
        <v>12531922</v>
      </c>
      <c r="D3093" s="133">
        <v>0</v>
      </c>
    </row>
    <row r="3094" spans="2:4">
      <c r="B3094" s="200" t="s">
        <v>2098</v>
      </c>
      <c r="C3094" s="133">
        <v>12531922</v>
      </c>
      <c r="D3094" s="133">
        <v>0</v>
      </c>
    </row>
    <row r="3095" spans="2:4">
      <c r="B3095" s="201" t="s">
        <v>2099</v>
      </c>
      <c r="C3095" s="133">
        <v>21825563</v>
      </c>
      <c r="D3095" s="133">
        <v>0</v>
      </c>
    </row>
    <row r="3096" spans="2:4">
      <c r="B3096" s="200" t="s">
        <v>2100</v>
      </c>
      <c r="C3096" s="133">
        <v>21825563</v>
      </c>
      <c r="D3096" s="133">
        <v>0</v>
      </c>
    </row>
    <row r="3097" spans="2:4">
      <c r="B3097" s="201" t="s">
        <v>2101</v>
      </c>
      <c r="C3097" s="133">
        <v>12531922</v>
      </c>
      <c r="D3097" s="133">
        <v>0</v>
      </c>
    </row>
    <row r="3098" spans="2:4">
      <c r="B3098" s="200" t="s">
        <v>2102</v>
      </c>
      <c r="C3098" s="133">
        <v>12531922</v>
      </c>
      <c r="D3098" s="133">
        <v>0</v>
      </c>
    </row>
    <row r="3099" spans="2:4">
      <c r="B3099" s="201" t="s">
        <v>2103</v>
      </c>
      <c r="C3099" s="133">
        <v>4785373</v>
      </c>
      <c r="D3099" s="133">
        <v>0</v>
      </c>
    </row>
    <row r="3100" spans="2:4">
      <c r="B3100" s="200" t="s">
        <v>2104</v>
      </c>
      <c r="C3100" s="133">
        <v>4785373</v>
      </c>
      <c r="D3100" s="133">
        <v>0</v>
      </c>
    </row>
    <row r="3101" spans="2:4">
      <c r="B3101" s="201" t="s">
        <v>2105</v>
      </c>
      <c r="C3101" s="133">
        <v>4785373</v>
      </c>
      <c r="D3101" s="133">
        <v>0</v>
      </c>
    </row>
    <row r="3102" spans="2:4">
      <c r="B3102" s="200" t="s">
        <v>2106</v>
      </c>
      <c r="C3102" s="133">
        <v>4785373</v>
      </c>
      <c r="D3102" s="133">
        <v>0</v>
      </c>
    </row>
    <row r="3103" spans="2:4">
      <c r="B3103" s="201" t="s">
        <v>2107</v>
      </c>
      <c r="C3103" s="133">
        <v>21825563</v>
      </c>
      <c r="D3103" s="133">
        <v>0</v>
      </c>
    </row>
    <row r="3104" spans="2:4">
      <c r="B3104" s="200" t="s">
        <v>2108</v>
      </c>
      <c r="C3104" s="133">
        <v>21825563</v>
      </c>
      <c r="D3104" s="133">
        <v>0</v>
      </c>
    </row>
    <row r="3105" spans="2:4">
      <c r="B3105" s="201" t="s">
        <v>2109</v>
      </c>
      <c r="C3105" s="133">
        <v>11249055</v>
      </c>
      <c r="D3105" s="133">
        <v>0</v>
      </c>
    </row>
    <row r="3106" spans="2:4">
      <c r="B3106" s="200" t="s">
        <v>2110</v>
      </c>
      <c r="C3106" s="133">
        <v>11249055</v>
      </c>
      <c r="D3106" s="133">
        <v>0</v>
      </c>
    </row>
    <row r="3107" spans="2:4">
      <c r="B3107" s="201" t="s">
        <v>2111</v>
      </c>
      <c r="C3107" s="133">
        <v>11249055</v>
      </c>
      <c r="D3107" s="133">
        <v>0</v>
      </c>
    </row>
    <row r="3108" spans="2:4">
      <c r="B3108" s="200" t="s">
        <v>2112</v>
      </c>
      <c r="C3108" s="133">
        <v>11249055</v>
      </c>
      <c r="D3108" s="133">
        <v>0</v>
      </c>
    </row>
    <row r="3109" spans="2:4">
      <c r="B3109" s="201" t="s">
        <v>2113</v>
      </c>
      <c r="C3109" s="133">
        <v>6755494</v>
      </c>
      <c r="D3109" s="133">
        <v>0</v>
      </c>
    </row>
    <row r="3110" spans="2:4">
      <c r="B3110" s="200" t="s">
        <v>2114</v>
      </c>
      <c r="C3110" s="133">
        <v>6755494</v>
      </c>
      <c r="D3110" s="133">
        <v>0</v>
      </c>
    </row>
    <row r="3111" spans="2:4">
      <c r="B3111" s="201" t="s">
        <v>2115</v>
      </c>
      <c r="C3111" s="133">
        <v>11249055</v>
      </c>
      <c r="D3111" s="133">
        <v>0</v>
      </c>
    </row>
    <row r="3112" spans="2:4">
      <c r="B3112" s="200" t="s">
        <v>2116</v>
      </c>
      <c r="C3112" s="133">
        <v>11249055</v>
      </c>
      <c r="D3112" s="133">
        <v>0</v>
      </c>
    </row>
    <row r="3113" spans="2:4">
      <c r="B3113" s="201" t="s">
        <v>541</v>
      </c>
      <c r="C3113" s="133">
        <v>1646396</v>
      </c>
      <c r="D3113" s="133">
        <v>0</v>
      </c>
    </row>
    <row r="3114" spans="2:4">
      <c r="B3114" s="200" t="s">
        <v>891</v>
      </c>
      <c r="C3114" s="133">
        <v>1646396</v>
      </c>
      <c r="D3114" s="133">
        <v>0</v>
      </c>
    </row>
    <row r="3115" spans="2:4">
      <c r="B3115" s="201" t="s">
        <v>2117</v>
      </c>
      <c r="C3115" s="133">
        <v>11249055</v>
      </c>
      <c r="D3115" s="133">
        <v>0</v>
      </c>
    </row>
    <row r="3116" spans="2:4">
      <c r="B3116" s="200" t="s">
        <v>2118</v>
      </c>
      <c r="C3116" s="133">
        <v>11249055</v>
      </c>
      <c r="D3116" s="133">
        <v>0</v>
      </c>
    </row>
    <row r="3117" spans="2:4">
      <c r="B3117" s="201" t="s">
        <v>2119</v>
      </c>
      <c r="C3117" s="133">
        <v>11249055</v>
      </c>
      <c r="D3117" s="133">
        <v>0</v>
      </c>
    </row>
    <row r="3118" spans="2:4">
      <c r="B3118" s="200" t="s">
        <v>2120</v>
      </c>
      <c r="C3118" s="133">
        <v>11249055</v>
      </c>
      <c r="D3118" s="133">
        <v>0</v>
      </c>
    </row>
    <row r="3119" spans="2:4">
      <c r="B3119" s="201" t="s">
        <v>2121</v>
      </c>
      <c r="C3119" s="133">
        <v>11249055</v>
      </c>
      <c r="D3119" s="133">
        <v>0</v>
      </c>
    </row>
    <row r="3120" spans="2:4">
      <c r="B3120" s="200" t="s">
        <v>2122</v>
      </c>
      <c r="C3120" s="133">
        <v>11249055</v>
      </c>
      <c r="D3120" s="133">
        <v>0</v>
      </c>
    </row>
    <row r="3121" spans="2:4">
      <c r="B3121" s="201" t="s">
        <v>2904</v>
      </c>
      <c r="C3121" s="133">
        <v>11249055</v>
      </c>
      <c r="D3121" s="133">
        <v>0</v>
      </c>
    </row>
    <row r="3122" spans="2:4">
      <c r="B3122" s="200" t="s">
        <v>2123</v>
      </c>
      <c r="C3122" s="133">
        <v>11249055</v>
      </c>
      <c r="D3122" s="133">
        <v>0</v>
      </c>
    </row>
    <row r="3123" spans="2:4">
      <c r="B3123" s="201" t="s">
        <v>542</v>
      </c>
      <c r="C3123" s="133">
        <v>29000000</v>
      </c>
      <c r="D3123" s="133">
        <v>0</v>
      </c>
    </row>
    <row r="3124" spans="2:4">
      <c r="B3124" s="200" t="s">
        <v>892</v>
      </c>
      <c r="C3124" s="133">
        <v>29000000</v>
      </c>
      <c r="D3124" s="133">
        <v>0</v>
      </c>
    </row>
    <row r="3125" spans="2:4">
      <c r="B3125" s="201" t="s">
        <v>2905</v>
      </c>
      <c r="C3125" s="133">
        <v>11249055</v>
      </c>
      <c r="D3125" s="133">
        <v>0</v>
      </c>
    </row>
    <row r="3126" spans="2:4">
      <c r="B3126" s="200" t="s">
        <v>2124</v>
      </c>
      <c r="C3126" s="133">
        <v>11249055</v>
      </c>
      <c r="D3126" s="133">
        <v>0</v>
      </c>
    </row>
    <row r="3127" spans="2:4">
      <c r="B3127" s="201" t="s">
        <v>543</v>
      </c>
      <c r="C3127" s="133">
        <v>21175912</v>
      </c>
      <c r="D3127" s="133">
        <v>0</v>
      </c>
    </row>
    <row r="3128" spans="2:4">
      <c r="B3128" s="200" t="s">
        <v>893</v>
      </c>
      <c r="C3128" s="133">
        <v>21175912</v>
      </c>
      <c r="D3128" s="133">
        <v>0</v>
      </c>
    </row>
    <row r="3129" spans="2:4">
      <c r="B3129" s="201" t="s">
        <v>3300</v>
      </c>
      <c r="C3129" s="133">
        <v>4103995</v>
      </c>
      <c r="D3129" s="133">
        <v>0</v>
      </c>
    </row>
    <row r="3130" spans="2:4">
      <c r="B3130" s="200" t="s">
        <v>3301</v>
      </c>
      <c r="C3130" s="133">
        <v>4103995</v>
      </c>
      <c r="D3130" s="133">
        <v>0</v>
      </c>
    </row>
    <row r="3131" spans="2:4">
      <c r="B3131" s="201" t="s">
        <v>544</v>
      </c>
      <c r="C3131" s="133">
        <v>24649618</v>
      </c>
      <c r="D3131" s="133">
        <v>0</v>
      </c>
    </row>
    <row r="3132" spans="2:4">
      <c r="B3132" s="200" t="s">
        <v>894</v>
      </c>
      <c r="C3132" s="133">
        <v>24649618</v>
      </c>
      <c r="D3132" s="133">
        <v>0</v>
      </c>
    </row>
    <row r="3133" spans="2:4">
      <c r="B3133" s="201" t="s">
        <v>545</v>
      </c>
      <c r="C3133" s="133">
        <v>6028024</v>
      </c>
      <c r="D3133" s="133">
        <v>1687581.97</v>
      </c>
    </row>
    <row r="3134" spans="2:4">
      <c r="B3134" s="200" t="s">
        <v>895</v>
      </c>
      <c r="C3134" s="133">
        <v>6028024</v>
      </c>
      <c r="D3134" s="133">
        <v>1687581.97</v>
      </c>
    </row>
    <row r="3135" spans="2:4">
      <c r="B3135" s="201" t="s">
        <v>546</v>
      </c>
      <c r="C3135" s="133">
        <v>45000000</v>
      </c>
      <c r="D3135" s="133">
        <v>93277146.950000003</v>
      </c>
    </row>
    <row r="3136" spans="2:4">
      <c r="B3136" s="200" t="s">
        <v>896</v>
      </c>
      <c r="C3136" s="133">
        <v>45000000</v>
      </c>
      <c r="D3136" s="133">
        <v>93277146.950000003</v>
      </c>
    </row>
    <row r="3137" spans="2:4">
      <c r="B3137" s="201" t="s">
        <v>547</v>
      </c>
      <c r="C3137" s="133">
        <v>16438254</v>
      </c>
      <c r="D3137" s="133">
        <v>0</v>
      </c>
    </row>
    <row r="3138" spans="2:4">
      <c r="B3138" s="200" t="s">
        <v>897</v>
      </c>
      <c r="C3138" s="133">
        <v>16438254</v>
      </c>
      <c r="D3138" s="133">
        <v>0</v>
      </c>
    </row>
    <row r="3139" spans="2:4">
      <c r="B3139" s="201" t="s">
        <v>548</v>
      </c>
      <c r="C3139" s="133">
        <v>8262236</v>
      </c>
      <c r="D3139" s="133">
        <v>0</v>
      </c>
    </row>
    <row r="3140" spans="2:4">
      <c r="B3140" s="200" t="s">
        <v>898</v>
      </c>
      <c r="C3140" s="133">
        <v>8262236</v>
      </c>
      <c r="D3140" s="133">
        <v>0</v>
      </c>
    </row>
    <row r="3141" spans="2:4">
      <c r="B3141" s="201" t="s">
        <v>549</v>
      </c>
      <c r="C3141" s="133">
        <v>69208419</v>
      </c>
      <c r="D3141" s="133">
        <v>0</v>
      </c>
    </row>
    <row r="3142" spans="2:4">
      <c r="B3142" s="200" t="s">
        <v>899</v>
      </c>
      <c r="C3142" s="133">
        <v>69208419</v>
      </c>
      <c r="D3142" s="133">
        <v>0</v>
      </c>
    </row>
    <row r="3143" spans="2:4">
      <c r="B3143" s="201" t="s">
        <v>550</v>
      </c>
      <c r="C3143" s="133">
        <v>75856452</v>
      </c>
      <c r="D3143" s="133">
        <v>57704077.630000003</v>
      </c>
    </row>
    <row r="3144" spans="2:4">
      <c r="B3144" s="200" t="s">
        <v>900</v>
      </c>
      <c r="C3144" s="133">
        <v>75856452</v>
      </c>
      <c r="D3144" s="133">
        <v>57704077.630000003</v>
      </c>
    </row>
    <row r="3145" spans="2:4">
      <c r="B3145" s="201" t="s">
        <v>3767</v>
      </c>
      <c r="C3145" s="133">
        <v>0</v>
      </c>
      <c r="D3145" s="133">
        <v>0</v>
      </c>
    </row>
    <row r="3146" spans="2:4">
      <c r="B3146" s="200" t="s">
        <v>3766</v>
      </c>
      <c r="C3146" s="133">
        <v>0</v>
      </c>
      <c r="D3146" s="133">
        <v>0</v>
      </c>
    </row>
    <row r="3147" spans="2:4">
      <c r="B3147" s="201" t="s">
        <v>3765</v>
      </c>
      <c r="C3147" s="133">
        <v>0</v>
      </c>
      <c r="D3147" s="133">
        <v>0</v>
      </c>
    </row>
    <row r="3148" spans="2:4">
      <c r="B3148" s="200" t="s">
        <v>3764</v>
      </c>
      <c r="C3148" s="133">
        <v>0</v>
      </c>
      <c r="D3148" s="133">
        <v>0</v>
      </c>
    </row>
    <row r="3149" spans="2:4">
      <c r="B3149" s="201" t="s">
        <v>3763</v>
      </c>
      <c r="C3149" s="133">
        <v>0</v>
      </c>
      <c r="D3149" s="133">
        <v>0</v>
      </c>
    </row>
    <row r="3150" spans="2:4">
      <c r="B3150" s="200" t="s">
        <v>3762</v>
      </c>
      <c r="C3150" s="133">
        <v>0</v>
      </c>
      <c r="D3150" s="133">
        <v>0</v>
      </c>
    </row>
    <row r="3151" spans="2:4">
      <c r="B3151" s="201" t="s">
        <v>3761</v>
      </c>
      <c r="C3151" s="133">
        <v>0</v>
      </c>
      <c r="D3151" s="133">
        <v>0</v>
      </c>
    </row>
    <row r="3152" spans="2:4">
      <c r="B3152" s="200" t="s">
        <v>3760</v>
      </c>
      <c r="C3152" s="133">
        <v>0</v>
      </c>
      <c r="D3152" s="133">
        <v>0</v>
      </c>
    </row>
    <row r="3153" spans="2:4">
      <c r="B3153" s="201" t="s">
        <v>551</v>
      </c>
      <c r="C3153" s="133">
        <v>1051764</v>
      </c>
      <c r="D3153" s="133">
        <v>0</v>
      </c>
    </row>
    <row r="3154" spans="2:4">
      <c r="B3154" s="200" t="s">
        <v>901</v>
      </c>
      <c r="C3154" s="133">
        <v>1051764</v>
      </c>
      <c r="D3154" s="133">
        <v>0</v>
      </c>
    </row>
    <row r="3155" spans="2:4">
      <c r="B3155" s="201" t="s">
        <v>552</v>
      </c>
      <c r="C3155" s="133">
        <v>29365648</v>
      </c>
      <c r="D3155" s="133">
        <v>1074136.79</v>
      </c>
    </row>
    <row r="3156" spans="2:4">
      <c r="B3156" s="200" t="s">
        <v>902</v>
      </c>
      <c r="C3156" s="133">
        <v>29365648</v>
      </c>
      <c r="D3156" s="133">
        <v>1074136.79</v>
      </c>
    </row>
    <row r="3157" spans="2:4">
      <c r="B3157" s="202" t="s">
        <v>298</v>
      </c>
      <c r="C3157" s="135">
        <v>0</v>
      </c>
      <c r="D3157" s="135">
        <v>0</v>
      </c>
    </row>
    <row r="3158" spans="2:4">
      <c r="B3158" s="201" t="s">
        <v>546</v>
      </c>
      <c r="C3158" s="133">
        <v>0</v>
      </c>
      <c r="D3158" s="133">
        <v>0</v>
      </c>
    </row>
    <row r="3159" spans="2:4">
      <c r="B3159" s="200" t="s">
        <v>896</v>
      </c>
      <c r="C3159" s="133">
        <v>0</v>
      </c>
      <c r="D3159" s="133">
        <v>0</v>
      </c>
    </row>
    <row r="3160" spans="2:4">
      <c r="B3160" s="201" t="s">
        <v>3620</v>
      </c>
      <c r="C3160" s="133">
        <v>0</v>
      </c>
      <c r="D3160" s="133">
        <v>0</v>
      </c>
    </row>
    <row r="3161" spans="2:4">
      <c r="B3161" s="200" t="s">
        <v>3619</v>
      </c>
      <c r="C3161" s="133">
        <v>0</v>
      </c>
      <c r="D3161" s="133">
        <v>0</v>
      </c>
    </row>
    <row r="3162" spans="2:4">
      <c r="B3162" s="203" t="s">
        <v>553</v>
      </c>
      <c r="C3162" s="133">
        <v>480820595</v>
      </c>
      <c r="D3162" s="133">
        <v>236388557.15000001</v>
      </c>
    </row>
    <row r="3163" spans="2:4">
      <c r="B3163" s="202" t="s">
        <v>281</v>
      </c>
      <c r="C3163" s="135">
        <v>480820595</v>
      </c>
      <c r="D3163" s="135">
        <v>236388557.15000001</v>
      </c>
    </row>
    <row r="3164" spans="2:4">
      <c r="B3164" s="201" t="s">
        <v>3302</v>
      </c>
      <c r="C3164" s="133">
        <v>6304849</v>
      </c>
      <c r="D3164" s="133">
        <v>5989607</v>
      </c>
    </row>
    <row r="3165" spans="2:4">
      <c r="B3165" s="200" t="s">
        <v>3303</v>
      </c>
      <c r="C3165" s="133">
        <v>6304849</v>
      </c>
      <c r="D3165" s="133">
        <v>5989607</v>
      </c>
    </row>
    <row r="3166" spans="2:4">
      <c r="B3166" s="201" t="s">
        <v>554</v>
      </c>
      <c r="C3166" s="133">
        <v>1176208</v>
      </c>
      <c r="D3166" s="133">
        <v>28687413.34</v>
      </c>
    </row>
    <row r="3167" spans="2:4">
      <c r="B3167" s="200" t="s">
        <v>903</v>
      </c>
      <c r="C3167" s="133">
        <v>1176208</v>
      </c>
      <c r="D3167" s="133">
        <v>28687413.34</v>
      </c>
    </row>
    <row r="3168" spans="2:4">
      <c r="B3168" s="201" t="s">
        <v>555</v>
      </c>
      <c r="C3168" s="133">
        <v>395979</v>
      </c>
      <c r="D3168" s="133">
        <v>0</v>
      </c>
    </row>
    <row r="3169" spans="2:4">
      <c r="B3169" s="200" t="s">
        <v>904</v>
      </c>
      <c r="C3169" s="133">
        <v>395979</v>
      </c>
      <c r="D3169" s="133">
        <v>0</v>
      </c>
    </row>
    <row r="3170" spans="2:4">
      <c r="B3170" s="201" t="s">
        <v>556</v>
      </c>
      <c r="C3170" s="133">
        <v>366625</v>
      </c>
      <c r="D3170" s="133">
        <v>0</v>
      </c>
    </row>
    <row r="3171" spans="2:4">
      <c r="B3171" s="200" t="s">
        <v>905</v>
      </c>
      <c r="C3171" s="133">
        <v>366625</v>
      </c>
      <c r="D3171" s="133">
        <v>0</v>
      </c>
    </row>
    <row r="3172" spans="2:4">
      <c r="B3172" s="201" t="s">
        <v>557</v>
      </c>
      <c r="C3172" s="133">
        <v>1069096</v>
      </c>
      <c r="D3172" s="133">
        <v>0</v>
      </c>
    </row>
    <row r="3173" spans="2:4">
      <c r="B3173" s="200" t="s">
        <v>906</v>
      </c>
      <c r="C3173" s="133">
        <v>1069096</v>
      </c>
      <c r="D3173" s="133">
        <v>0</v>
      </c>
    </row>
    <row r="3174" spans="2:4">
      <c r="B3174" s="201" t="s">
        <v>558</v>
      </c>
      <c r="C3174" s="133">
        <v>395979</v>
      </c>
      <c r="D3174" s="133">
        <v>0</v>
      </c>
    </row>
    <row r="3175" spans="2:4">
      <c r="B3175" s="200" t="s">
        <v>907</v>
      </c>
      <c r="C3175" s="133">
        <v>395979</v>
      </c>
      <c r="D3175" s="133">
        <v>0</v>
      </c>
    </row>
    <row r="3176" spans="2:4">
      <c r="B3176" s="201" t="s">
        <v>559</v>
      </c>
      <c r="C3176" s="133">
        <v>2706487</v>
      </c>
      <c r="D3176" s="133">
        <v>0</v>
      </c>
    </row>
    <row r="3177" spans="2:4">
      <c r="B3177" s="200" t="s">
        <v>908</v>
      </c>
      <c r="C3177" s="133">
        <v>2706487</v>
      </c>
      <c r="D3177" s="133">
        <v>0</v>
      </c>
    </row>
    <row r="3178" spans="2:4">
      <c r="B3178" s="201" t="s">
        <v>560</v>
      </c>
      <c r="C3178" s="133">
        <v>5396255</v>
      </c>
      <c r="D3178" s="133">
        <v>0</v>
      </c>
    </row>
    <row r="3179" spans="2:4">
      <c r="B3179" s="200" t="s">
        <v>909</v>
      </c>
      <c r="C3179" s="133">
        <v>5396255</v>
      </c>
      <c r="D3179" s="133">
        <v>0</v>
      </c>
    </row>
    <row r="3180" spans="2:4">
      <c r="B3180" s="201" t="s">
        <v>561</v>
      </c>
      <c r="C3180" s="133">
        <v>359703</v>
      </c>
      <c r="D3180" s="133">
        <v>0</v>
      </c>
    </row>
    <row r="3181" spans="2:4">
      <c r="B3181" s="200" t="s">
        <v>910</v>
      </c>
      <c r="C3181" s="133">
        <v>359703</v>
      </c>
      <c r="D3181" s="133">
        <v>0</v>
      </c>
    </row>
    <row r="3182" spans="2:4">
      <c r="B3182" s="201" t="s">
        <v>562</v>
      </c>
      <c r="C3182" s="133">
        <v>10286248</v>
      </c>
      <c r="D3182" s="133">
        <v>0</v>
      </c>
    </row>
    <row r="3183" spans="2:4">
      <c r="B3183" s="200" t="s">
        <v>911</v>
      </c>
      <c r="C3183" s="133">
        <v>10286248</v>
      </c>
      <c r="D3183" s="133">
        <v>0</v>
      </c>
    </row>
    <row r="3184" spans="2:4">
      <c r="B3184" s="201" t="s">
        <v>2311</v>
      </c>
      <c r="C3184" s="133">
        <v>6731551</v>
      </c>
      <c r="D3184" s="133">
        <v>1558695.07</v>
      </c>
    </row>
    <row r="3185" spans="2:4">
      <c r="B3185" s="200" t="s">
        <v>2312</v>
      </c>
      <c r="C3185" s="133">
        <v>6731551</v>
      </c>
      <c r="D3185" s="133">
        <v>1558695.07</v>
      </c>
    </row>
    <row r="3186" spans="2:4">
      <c r="B3186" s="201" t="s">
        <v>2313</v>
      </c>
      <c r="C3186" s="133">
        <v>6731551</v>
      </c>
      <c r="D3186" s="133">
        <v>1558695.07</v>
      </c>
    </row>
    <row r="3187" spans="2:4">
      <c r="B3187" s="200" t="s">
        <v>2314</v>
      </c>
      <c r="C3187" s="133">
        <v>6731551</v>
      </c>
      <c r="D3187" s="133">
        <v>1558695.07</v>
      </c>
    </row>
    <row r="3188" spans="2:4">
      <c r="B3188" s="201" t="s">
        <v>2315</v>
      </c>
      <c r="C3188" s="133">
        <v>12486882</v>
      </c>
      <c r="D3188" s="133">
        <v>2704204.05</v>
      </c>
    </row>
    <row r="3189" spans="2:4">
      <c r="B3189" s="200" t="s">
        <v>2316</v>
      </c>
      <c r="C3189" s="133">
        <v>12486882</v>
      </c>
      <c r="D3189" s="133">
        <v>2704204.05</v>
      </c>
    </row>
    <row r="3190" spans="2:4">
      <c r="B3190" s="201" t="s">
        <v>563</v>
      </c>
      <c r="C3190" s="133">
        <v>14693812</v>
      </c>
      <c r="D3190" s="133">
        <v>25079361.34</v>
      </c>
    </row>
    <row r="3191" spans="2:4">
      <c r="B3191" s="200" t="s">
        <v>912</v>
      </c>
      <c r="C3191" s="133">
        <v>14693812</v>
      </c>
      <c r="D3191" s="133">
        <v>25079361.34</v>
      </c>
    </row>
    <row r="3192" spans="2:4">
      <c r="B3192" s="201" t="s">
        <v>564</v>
      </c>
      <c r="C3192" s="133">
        <v>1239531</v>
      </c>
      <c r="D3192" s="133">
        <v>4375584.6500000004</v>
      </c>
    </row>
    <row r="3193" spans="2:4">
      <c r="B3193" s="200" t="s">
        <v>913</v>
      </c>
      <c r="C3193" s="133">
        <v>1239531</v>
      </c>
      <c r="D3193" s="133">
        <v>4375584.6500000004</v>
      </c>
    </row>
    <row r="3194" spans="2:4">
      <c r="B3194" s="201" t="s">
        <v>3025</v>
      </c>
      <c r="C3194" s="133">
        <v>83390754</v>
      </c>
      <c r="D3194" s="133">
        <v>9109914</v>
      </c>
    </row>
    <row r="3195" spans="2:4">
      <c r="B3195" s="200" t="s">
        <v>3026</v>
      </c>
      <c r="C3195" s="133">
        <v>83390754</v>
      </c>
      <c r="D3195" s="133">
        <v>9109914</v>
      </c>
    </row>
    <row r="3196" spans="2:4">
      <c r="B3196" s="201" t="s">
        <v>2694</v>
      </c>
      <c r="C3196" s="133">
        <v>56208476</v>
      </c>
      <c r="D3196" s="133">
        <v>30260288.32</v>
      </c>
    </row>
    <row r="3197" spans="2:4">
      <c r="B3197" s="200" t="s">
        <v>2695</v>
      </c>
      <c r="C3197" s="133">
        <v>56208476</v>
      </c>
      <c r="D3197" s="133">
        <v>30260288.32</v>
      </c>
    </row>
    <row r="3198" spans="2:4">
      <c r="B3198" s="201" t="s">
        <v>2317</v>
      </c>
      <c r="C3198" s="133">
        <v>11208701</v>
      </c>
      <c r="D3198" s="133">
        <v>0</v>
      </c>
    </row>
    <row r="3199" spans="2:4">
      <c r="B3199" s="200" t="s">
        <v>2318</v>
      </c>
      <c r="C3199" s="133">
        <v>11208701</v>
      </c>
      <c r="D3199" s="133">
        <v>0</v>
      </c>
    </row>
    <row r="3200" spans="2:4">
      <c r="B3200" s="201" t="s">
        <v>3304</v>
      </c>
      <c r="C3200" s="133">
        <v>11548427</v>
      </c>
      <c r="D3200" s="133">
        <v>4367357.8899999997</v>
      </c>
    </row>
    <row r="3201" spans="2:4">
      <c r="B3201" s="200" t="s">
        <v>3305</v>
      </c>
      <c r="C3201" s="133">
        <v>11548427</v>
      </c>
      <c r="D3201" s="133">
        <v>4367357.8899999997</v>
      </c>
    </row>
    <row r="3202" spans="2:4">
      <c r="B3202" s="201" t="s">
        <v>2319</v>
      </c>
      <c r="C3202" s="133">
        <v>4768626</v>
      </c>
      <c r="D3202" s="133">
        <v>0</v>
      </c>
    </row>
    <row r="3203" spans="2:4">
      <c r="B3203" s="200" t="s">
        <v>2320</v>
      </c>
      <c r="C3203" s="133">
        <v>4768626</v>
      </c>
      <c r="D3203" s="133">
        <v>0</v>
      </c>
    </row>
    <row r="3204" spans="2:4">
      <c r="B3204" s="201" t="s">
        <v>3306</v>
      </c>
      <c r="C3204" s="133">
        <v>3589097</v>
      </c>
      <c r="D3204" s="133">
        <v>1845902.55</v>
      </c>
    </row>
    <row r="3205" spans="2:4">
      <c r="B3205" s="200" t="s">
        <v>3307</v>
      </c>
      <c r="C3205" s="133">
        <v>3589097</v>
      </c>
      <c r="D3205" s="133">
        <v>1845902.55</v>
      </c>
    </row>
    <row r="3206" spans="2:4">
      <c r="B3206" s="201" t="s">
        <v>2321</v>
      </c>
      <c r="C3206" s="133">
        <v>11208701</v>
      </c>
      <c r="D3206" s="133">
        <v>0</v>
      </c>
    </row>
    <row r="3207" spans="2:4">
      <c r="B3207" s="200" t="s">
        <v>2322</v>
      </c>
      <c r="C3207" s="133">
        <v>11208701</v>
      </c>
      <c r="D3207" s="133">
        <v>0</v>
      </c>
    </row>
    <row r="3208" spans="2:4">
      <c r="B3208" s="201" t="s">
        <v>2323</v>
      </c>
      <c r="C3208" s="133">
        <v>6731551</v>
      </c>
      <c r="D3208" s="133">
        <v>0</v>
      </c>
    </row>
    <row r="3209" spans="2:4">
      <c r="B3209" s="200" t="s">
        <v>2324</v>
      </c>
      <c r="C3209" s="133">
        <v>6731551</v>
      </c>
      <c r="D3209" s="133">
        <v>0</v>
      </c>
    </row>
    <row r="3210" spans="2:4">
      <c r="B3210" s="201" t="s">
        <v>2325</v>
      </c>
      <c r="C3210" s="133">
        <v>6731551</v>
      </c>
      <c r="D3210" s="133">
        <v>0</v>
      </c>
    </row>
    <row r="3211" spans="2:4">
      <c r="B3211" s="200" t="s">
        <v>2326</v>
      </c>
      <c r="C3211" s="133">
        <v>6731551</v>
      </c>
      <c r="D3211" s="133">
        <v>0</v>
      </c>
    </row>
    <row r="3212" spans="2:4">
      <c r="B3212" s="201" t="s">
        <v>2327</v>
      </c>
      <c r="C3212" s="133">
        <v>4768626</v>
      </c>
      <c r="D3212" s="133">
        <v>0</v>
      </c>
    </row>
    <row r="3213" spans="2:4">
      <c r="B3213" s="200" t="s">
        <v>2328</v>
      </c>
      <c r="C3213" s="133">
        <v>4768626</v>
      </c>
      <c r="D3213" s="133">
        <v>0</v>
      </c>
    </row>
    <row r="3214" spans="2:4">
      <c r="B3214" s="201" t="s">
        <v>2906</v>
      </c>
      <c r="C3214" s="133">
        <v>11208701</v>
      </c>
      <c r="D3214" s="133">
        <v>0</v>
      </c>
    </row>
    <row r="3215" spans="2:4">
      <c r="B3215" s="200" t="s">
        <v>2329</v>
      </c>
      <c r="C3215" s="133">
        <v>11208701</v>
      </c>
      <c r="D3215" s="133">
        <v>0</v>
      </c>
    </row>
    <row r="3216" spans="2:4">
      <c r="B3216" s="201" t="s">
        <v>565</v>
      </c>
      <c r="C3216" s="133">
        <v>2080099</v>
      </c>
      <c r="D3216" s="133">
        <v>818100.28</v>
      </c>
    </row>
    <row r="3217" spans="2:4">
      <c r="B3217" s="200" t="s">
        <v>914</v>
      </c>
      <c r="C3217" s="133">
        <v>2080099</v>
      </c>
      <c r="D3217" s="133">
        <v>818100.28</v>
      </c>
    </row>
    <row r="3218" spans="2:4">
      <c r="B3218" s="201" t="s">
        <v>1065</v>
      </c>
      <c r="C3218" s="133">
        <v>6223248</v>
      </c>
      <c r="D3218" s="133">
        <v>0</v>
      </c>
    </row>
    <row r="3219" spans="2:4">
      <c r="B3219" s="200" t="s">
        <v>1066</v>
      </c>
      <c r="C3219" s="133">
        <v>6223248</v>
      </c>
      <c r="D3219" s="133">
        <v>0</v>
      </c>
    </row>
    <row r="3220" spans="2:4">
      <c r="B3220" s="201" t="s">
        <v>2907</v>
      </c>
      <c r="C3220" s="133">
        <v>11208701</v>
      </c>
      <c r="D3220" s="133">
        <v>0</v>
      </c>
    </row>
    <row r="3221" spans="2:4">
      <c r="B3221" s="200" t="s">
        <v>2330</v>
      </c>
      <c r="C3221" s="133">
        <v>11208701</v>
      </c>
      <c r="D3221" s="133">
        <v>0</v>
      </c>
    </row>
    <row r="3222" spans="2:4">
      <c r="B3222" s="201" t="s">
        <v>3682</v>
      </c>
      <c r="C3222" s="133">
        <v>0</v>
      </c>
      <c r="D3222" s="133">
        <v>12138416.310000001</v>
      </c>
    </row>
    <row r="3223" spans="2:4">
      <c r="B3223" s="200" t="s">
        <v>3681</v>
      </c>
      <c r="C3223" s="133">
        <v>0</v>
      </c>
      <c r="D3223" s="133">
        <v>12138416.310000001</v>
      </c>
    </row>
    <row r="3224" spans="2:4">
      <c r="B3224" s="201" t="s">
        <v>2331</v>
      </c>
      <c r="C3224" s="133">
        <v>6731551</v>
      </c>
      <c r="D3224" s="133">
        <v>0</v>
      </c>
    </row>
    <row r="3225" spans="2:4">
      <c r="B3225" s="200" t="s">
        <v>2332</v>
      </c>
      <c r="C3225" s="133">
        <v>6731551</v>
      </c>
      <c r="D3225" s="133">
        <v>0</v>
      </c>
    </row>
    <row r="3226" spans="2:4">
      <c r="B3226" s="201" t="s">
        <v>2333</v>
      </c>
      <c r="C3226" s="133">
        <v>11208701</v>
      </c>
      <c r="D3226" s="133">
        <v>0</v>
      </c>
    </row>
    <row r="3227" spans="2:4">
      <c r="B3227" s="200" t="s">
        <v>2334</v>
      </c>
      <c r="C3227" s="133">
        <v>11208701</v>
      </c>
      <c r="D3227" s="133">
        <v>0</v>
      </c>
    </row>
    <row r="3228" spans="2:4">
      <c r="B3228" s="201" t="s">
        <v>2335</v>
      </c>
      <c r="C3228" s="133">
        <v>4768626</v>
      </c>
      <c r="D3228" s="133">
        <v>0</v>
      </c>
    </row>
    <row r="3229" spans="2:4">
      <c r="B3229" s="200" t="s">
        <v>2336</v>
      </c>
      <c r="C3229" s="133">
        <v>4768626</v>
      </c>
      <c r="D3229" s="133">
        <v>0</v>
      </c>
    </row>
    <row r="3230" spans="2:4">
      <c r="B3230" s="201" t="s">
        <v>2337</v>
      </c>
      <c r="C3230" s="133">
        <v>6731551</v>
      </c>
      <c r="D3230" s="133">
        <v>0</v>
      </c>
    </row>
    <row r="3231" spans="2:4">
      <c r="B3231" s="200" t="s">
        <v>2338</v>
      </c>
      <c r="C3231" s="133">
        <v>6731551</v>
      </c>
      <c r="D3231" s="133">
        <v>0</v>
      </c>
    </row>
    <row r="3232" spans="2:4">
      <c r="B3232" s="201" t="s">
        <v>2339</v>
      </c>
      <c r="C3232" s="133">
        <v>6731551</v>
      </c>
      <c r="D3232" s="133">
        <v>0</v>
      </c>
    </row>
    <row r="3233" spans="2:4">
      <c r="B3233" s="200" t="s">
        <v>2340</v>
      </c>
      <c r="C3233" s="133">
        <v>6731551</v>
      </c>
      <c r="D3233" s="133">
        <v>0</v>
      </c>
    </row>
    <row r="3234" spans="2:4">
      <c r="B3234" s="201" t="s">
        <v>3308</v>
      </c>
      <c r="C3234" s="133">
        <v>26373497</v>
      </c>
      <c r="D3234" s="133">
        <v>17895082.66</v>
      </c>
    </row>
    <row r="3235" spans="2:4">
      <c r="B3235" s="200" t="s">
        <v>3303</v>
      </c>
      <c r="C3235" s="133">
        <v>26373497</v>
      </c>
      <c r="D3235" s="133">
        <v>17895082.66</v>
      </c>
    </row>
    <row r="3236" spans="2:4">
      <c r="B3236" s="201" t="s">
        <v>3759</v>
      </c>
      <c r="C3236" s="133">
        <v>0</v>
      </c>
      <c r="D3236" s="133">
        <v>0</v>
      </c>
    </row>
    <row r="3237" spans="2:4">
      <c r="B3237" s="200" t="s">
        <v>3758</v>
      </c>
      <c r="C3237" s="133">
        <v>0</v>
      </c>
      <c r="D3237" s="133">
        <v>0</v>
      </c>
    </row>
    <row r="3238" spans="2:4">
      <c r="B3238" s="201" t="s">
        <v>3757</v>
      </c>
      <c r="C3238" s="133">
        <v>0</v>
      </c>
      <c r="D3238" s="133">
        <v>0</v>
      </c>
    </row>
    <row r="3239" spans="2:4">
      <c r="B3239" s="200" t="s">
        <v>3756</v>
      </c>
      <c r="C3239" s="133">
        <v>0</v>
      </c>
      <c r="D3239" s="133">
        <v>0</v>
      </c>
    </row>
    <row r="3240" spans="2:4">
      <c r="B3240" s="201" t="s">
        <v>1110</v>
      </c>
      <c r="C3240" s="133">
        <v>109550415</v>
      </c>
      <c r="D3240" s="133">
        <v>89999934.620000005</v>
      </c>
    </row>
    <row r="3241" spans="2:4">
      <c r="B3241" s="200" t="s">
        <v>1111</v>
      </c>
      <c r="C3241" s="133">
        <v>109550415</v>
      </c>
      <c r="D3241" s="133">
        <v>89999934.620000005</v>
      </c>
    </row>
    <row r="3242" spans="2:4">
      <c r="B3242" s="201" t="s">
        <v>3755</v>
      </c>
      <c r="C3242" s="133">
        <v>0</v>
      </c>
      <c r="D3242" s="133">
        <v>0</v>
      </c>
    </row>
    <row r="3243" spans="2:4">
      <c r="B3243" s="200" t="s">
        <v>3754</v>
      </c>
      <c r="C3243" s="133">
        <v>0</v>
      </c>
      <c r="D3243" s="133">
        <v>0</v>
      </c>
    </row>
    <row r="3244" spans="2:4">
      <c r="B3244" s="201" t="s">
        <v>3753</v>
      </c>
      <c r="C3244" s="133">
        <v>0</v>
      </c>
      <c r="D3244" s="133">
        <v>0</v>
      </c>
    </row>
    <row r="3245" spans="2:4">
      <c r="B3245" s="200" t="s">
        <v>3752</v>
      </c>
      <c r="C3245" s="133">
        <v>0</v>
      </c>
      <c r="D3245" s="133">
        <v>0</v>
      </c>
    </row>
    <row r="3246" spans="2:4">
      <c r="B3246" s="201" t="s">
        <v>566</v>
      </c>
      <c r="C3246" s="133">
        <v>813873</v>
      </c>
      <c r="D3246" s="133">
        <v>0</v>
      </c>
    </row>
    <row r="3247" spans="2:4">
      <c r="B3247" s="200" t="s">
        <v>915</v>
      </c>
      <c r="C3247" s="133">
        <v>813873</v>
      </c>
      <c r="D3247" s="133">
        <v>0</v>
      </c>
    </row>
    <row r="3248" spans="2:4">
      <c r="B3248" s="201" t="s">
        <v>567</v>
      </c>
      <c r="C3248" s="133">
        <v>472277</v>
      </c>
      <c r="D3248" s="133">
        <v>0</v>
      </c>
    </row>
    <row r="3249" spans="2:4">
      <c r="B3249" s="200" t="s">
        <v>916</v>
      </c>
      <c r="C3249" s="133">
        <v>472277</v>
      </c>
      <c r="D3249" s="133">
        <v>0</v>
      </c>
    </row>
    <row r="3250" spans="2:4">
      <c r="B3250" s="201" t="s">
        <v>568</v>
      </c>
      <c r="C3250" s="133">
        <v>2605992</v>
      </c>
      <c r="D3250" s="133">
        <v>0</v>
      </c>
    </row>
    <row r="3251" spans="2:4">
      <c r="B3251" s="200" t="s">
        <v>917</v>
      </c>
      <c r="C3251" s="133">
        <v>2605992</v>
      </c>
      <c r="D3251" s="133">
        <v>0</v>
      </c>
    </row>
    <row r="3252" spans="2:4">
      <c r="B3252" s="201" t="s">
        <v>3309</v>
      </c>
      <c r="C3252" s="133">
        <v>3616546</v>
      </c>
      <c r="D3252" s="133">
        <v>0</v>
      </c>
    </row>
    <row r="3253" spans="2:4">
      <c r="B3253" s="200" t="s">
        <v>3303</v>
      </c>
      <c r="C3253" s="133">
        <v>3616546</v>
      </c>
      <c r="D3253" s="133">
        <v>0</v>
      </c>
    </row>
    <row r="3254" spans="2:4">
      <c r="B3254" s="203" t="s">
        <v>569</v>
      </c>
      <c r="C3254" s="133">
        <v>1032177202</v>
      </c>
      <c r="D3254" s="133">
        <v>498129120.12999982</v>
      </c>
    </row>
    <row r="3255" spans="2:4">
      <c r="B3255" s="202" t="s">
        <v>281</v>
      </c>
      <c r="C3255" s="135">
        <v>1032177202</v>
      </c>
      <c r="D3255" s="135">
        <v>498129120.12999982</v>
      </c>
    </row>
    <row r="3256" spans="2:4">
      <c r="B3256" s="201" t="s">
        <v>1376</v>
      </c>
      <c r="C3256" s="133">
        <v>4561511</v>
      </c>
      <c r="D3256" s="133">
        <v>0</v>
      </c>
    </row>
    <row r="3257" spans="2:4">
      <c r="B3257" s="200" t="s">
        <v>1377</v>
      </c>
      <c r="C3257" s="133">
        <v>4561511</v>
      </c>
      <c r="D3257" s="133">
        <v>0</v>
      </c>
    </row>
    <row r="3258" spans="2:4">
      <c r="B3258" s="201" t="s">
        <v>1378</v>
      </c>
      <c r="C3258" s="133">
        <v>10954371</v>
      </c>
      <c r="D3258" s="133">
        <v>0</v>
      </c>
    </row>
    <row r="3259" spans="2:4">
      <c r="B3259" s="200" t="s">
        <v>1379</v>
      </c>
      <c r="C3259" s="133">
        <v>10954371</v>
      </c>
      <c r="D3259" s="133">
        <v>0</v>
      </c>
    </row>
    <row r="3260" spans="2:4">
      <c r="B3260" s="201" t="s">
        <v>1380</v>
      </c>
      <c r="C3260" s="133">
        <v>4561511</v>
      </c>
      <c r="D3260" s="133">
        <v>0</v>
      </c>
    </row>
    <row r="3261" spans="2:4">
      <c r="B3261" s="200" t="s">
        <v>1381</v>
      </c>
      <c r="C3261" s="133">
        <v>4561511</v>
      </c>
      <c r="D3261" s="133">
        <v>0</v>
      </c>
    </row>
    <row r="3262" spans="2:4">
      <c r="B3262" s="201" t="s">
        <v>1382</v>
      </c>
      <c r="C3262" s="133">
        <v>6510045</v>
      </c>
      <c r="D3262" s="133">
        <v>2598418.2999999998</v>
      </c>
    </row>
    <row r="3263" spans="2:4">
      <c r="B3263" s="200" t="s">
        <v>1383</v>
      </c>
      <c r="C3263" s="133">
        <v>6510045</v>
      </c>
      <c r="D3263" s="133">
        <v>2598418.2999999998</v>
      </c>
    </row>
    <row r="3264" spans="2:4">
      <c r="B3264" s="200" t="s">
        <v>3751</v>
      </c>
      <c r="C3264" s="133">
        <v>0</v>
      </c>
      <c r="D3264" s="133">
        <v>0</v>
      </c>
    </row>
    <row r="3265" spans="2:4">
      <c r="B3265" s="201" t="s">
        <v>1384</v>
      </c>
      <c r="C3265" s="133">
        <v>12223182</v>
      </c>
      <c r="D3265" s="133">
        <v>2824856.56</v>
      </c>
    </row>
    <row r="3266" spans="2:4">
      <c r="B3266" s="200" t="s">
        <v>1385</v>
      </c>
      <c r="C3266" s="133">
        <v>12223182</v>
      </c>
      <c r="D3266" s="133">
        <v>2824856.56</v>
      </c>
    </row>
    <row r="3267" spans="2:4">
      <c r="B3267" s="200" t="s">
        <v>3750</v>
      </c>
      <c r="C3267" s="133">
        <v>0</v>
      </c>
      <c r="D3267" s="133">
        <v>0</v>
      </c>
    </row>
    <row r="3268" spans="2:4">
      <c r="B3268" s="201" t="s">
        <v>1386</v>
      </c>
      <c r="C3268" s="133">
        <v>4561511</v>
      </c>
      <c r="D3268" s="133">
        <v>2468921.7000000002</v>
      </c>
    </row>
    <row r="3269" spans="2:4">
      <c r="B3269" s="200" t="s">
        <v>1387</v>
      </c>
      <c r="C3269" s="133">
        <v>4561511</v>
      </c>
      <c r="D3269" s="133">
        <v>2468921.7000000002</v>
      </c>
    </row>
    <row r="3270" spans="2:4">
      <c r="B3270" s="200" t="s">
        <v>3749</v>
      </c>
      <c r="C3270" s="133">
        <v>0</v>
      </c>
      <c r="D3270" s="133">
        <v>0</v>
      </c>
    </row>
    <row r="3271" spans="2:4">
      <c r="B3271" s="201" t="s">
        <v>1388</v>
      </c>
      <c r="C3271" s="133">
        <v>6510045</v>
      </c>
      <c r="D3271" s="133">
        <v>0</v>
      </c>
    </row>
    <row r="3272" spans="2:4">
      <c r="B3272" s="200" t="s">
        <v>1389</v>
      </c>
      <c r="C3272" s="133">
        <v>6510045</v>
      </c>
      <c r="D3272" s="133">
        <v>0</v>
      </c>
    </row>
    <row r="3273" spans="2:4">
      <c r="B3273" s="200" t="s">
        <v>3748</v>
      </c>
      <c r="C3273" s="133">
        <v>0</v>
      </c>
      <c r="D3273" s="133">
        <v>0</v>
      </c>
    </row>
    <row r="3274" spans="2:4">
      <c r="B3274" s="201" t="s">
        <v>4102</v>
      </c>
      <c r="C3274" s="133">
        <v>0</v>
      </c>
      <c r="D3274" s="133">
        <v>71285213.349999994</v>
      </c>
    </row>
    <row r="3275" spans="2:4">
      <c r="B3275" s="200" t="s">
        <v>4101</v>
      </c>
      <c r="C3275" s="133">
        <v>0</v>
      </c>
      <c r="D3275" s="133">
        <v>71285213.349999994</v>
      </c>
    </row>
    <row r="3276" spans="2:4">
      <c r="B3276" s="200" t="s">
        <v>4100</v>
      </c>
      <c r="C3276" s="133">
        <v>0</v>
      </c>
      <c r="D3276" s="133">
        <v>0</v>
      </c>
    </row>
    <row r="3277" spans="2:4">
      <c r="B3277" s="201" t="s">
        <v>3747</v>
      </c>
      <c r="C3277" s="133">
        <v>0</v>
      </c>
      <c r="D3277" s="133">
        <v>0</v>
      </c>
    </row>
    <row r="3278" spans="2:4">
      <c r="B3278" s="200" t="s">
        <v>3746</v>
      </c>
      <c r="C3278" s="133">
        <v>0</v>
      </c>
      <c r="D3278" s="133">
        <v>0</v>
      </c>
    </row>
    <row r="3279" spans="2:4">
      <c r="B3279" s="201" t="s">
        <v>3745</v>
      </c>
      <c r="C3279" s="133">
        <v>0</v>
      </c>
      <c r="D3279" s="133">
        <v>0</v>
      </c>
    </row>
    <row r="3280" spans="2:4">
      <c r="B3280" s="200" t="s">
        <v>3744</v>
      </c>
      <c r="C3280" s="133">
        <v>0</v>
      </c>
      <c r="D3280" s="133">
        <v>0</v>
      </c>
    </row>
    <row r="3281" spans="2:4">
      <c r="B3281" s="201" t="s">
        <v>3743</v>
      </c>
      <c r="C3281" s="133">
        <v>0</v>
      </c>
      <c r="D3281" s="133">
        <v>0</v>
      </c>
    </row>
    <row r="3282" spans="2:4">
      <c r="B3282" s="200" t="s">
        <v>3742</v>
      </c>
      <c r="C3282" s="133">
        <v>0</v>
      </c>
      <c r="D3282" s="133">
        <v>0</v>
      </c>
    </row>
    <row r="3283" spans="2:4">
      <c r="B3283" s="201" t="s">
        <v>3741</v>
      </c>
      <c r="C3283" s="133">
        <v>0</v>
      </c>
      <c r="D3283" s="133">
        <v>0</v>
      </c>
    </row>
    <row r="3284" spans="2:4">
      <c r="B3284" s="200" t="s">
        <v>3740</v>
      </c>
      <c r="C3284" s="133">
        <v>0</v>
      </c>
      <c r="D3284" s="133">
        <v>0</v>
      </c>
    </row>
    <row r="3285" spans="2:4">
      <c r="B3285" s="201" t="s">
        <v>1043</v>
      </c>
      <c r="C3285" s="133">
        <v>17110090</v>
      </c>
      <c r="D3285" s="133">
        <v>25114937.309999999</v>
      </c>
    </row>
    <row r="3286" spans="2:4">
      <c r="B3286" s="200" t="s">
        <v>1044</v>
      </c>
      <c r="C3286" s="133">
        <v>17110090</v>
      </c>
      <c r="D3286" s="133">
        <v>25114937.309999999</v>
      </c>
    </row>
    <row r="3287" spans="2:4">
      <c r="B3287" s="201" t="s">
        <v>570</v>
      </c>
      <c r="C3287" s="133">
        <v>27732712</v>
      </c>
      <c r="D3287" s="133">
        <v>6578552.8499999996</v>
      </c>
    </row>
    <row r="3288" spans="2:4">
      <c r="B3288" s="200" t="s">
        <v>918</v>
      </c>
      <c r="C3288" s="133">
        <v>27732712</v>
      </c>
      <c r="D3288" s="133">
        <v>6578552.8499999996</v>
      </c>
    </row>
    <row r="3289" spans="2:4">
      <c r="B3289" s="201" t="s">
        <v>571</v>
      </c>
      <c r="C3289" s="133">
        <v>4945292</v>
      </c>
      <c r="D3289" s="133">
        <v>0</v>
      </c>
    </row>
    <row r="3290" spans="2:4">
      <c r="B3290" s="200" t="s">
        <v>919</v>
      </c>
      <c r="C3290" s="133">
        <v>4945292</v>
      </c>
      <c r="D3290" s="133">
        <v>0</v>
      </c>
    </row>
    <row r="3291" spans="2:4">
      <c r="B3291" s="201" t="s">
        <v>2908</v>
      </c>
      <c r="C3291" s="133">
        <v>1764860</v>
      </c>
      <c r="D3291" s="133">
        <v>0</v>
      </c>
    </row>
    <row r="3292" spans="2:4">
      <c r="B3292" s="200" t="s">
        <v>920</v>
      </c>
      <c r="C3292" s="133">
        <v>1764860</v>
      </c>
      <c r="D3292" s="133">
        <v>0</v>
      </c>
    </row>
    <row r="3293" spans="2:4">
      <c r="B3293" s="201" t="s">
        <v>3027</v>
      </c>
      <c r="C3293" s="133">
        <v>19151206</v>
      </c>
      <c r="D3293" s="133">
        <v>18193646</v>
      </c>
    </row>
    <row r="3294" spans="2:4">
      <c r="B3294" s="200" t="s">
        <v>3028</v>
      </c>
      <c r="C3294" s="133">
        <v>19151206</v>
      </c>
      <c r="D3294" s="133">
        <v>18193646</v>
      </c>
    </row>
    <row r="3295" spans="2:4">
      <c r="B3295" s="201" t="s">
        <v>572</v>
      </c>
      <c r="C3295" s="133">
        <v>5742217</v>
      </c>
      <c r="D3295" s="133">
        <v>10301917.57</v>
      </c>
    </row>
    <row r="3296" spans="2:4">
      <c r="B3296" s="200" t="s">
        <v>921</v>
      </c>
      <c r="C3296" s="133">
        <v>5742217</v>
      </c>
      <c r="D3296" s="133">
        <v>10301917.57</v>
      </c>
    </row>
    <row r="3297" spans="2:4">
      <c r="B3297" s="201" t="s">
        <v>3310</v>
      </c>
      <c r="C3297" s="133">
        <v>1999367</v>
      </c>
      <c r="D3297" s="133">
        <v>0</v>
      </c>
    </row>
    <row r="3298" spans="2:4">
      <c r="B3298" s="200" t="s">
        <v>3311</v>
      </c>
      <c r="C3298" s="133">
        <v>1999367</v>
      </c>
      <c r="D3298" s="133">
        <v>0</v>
      </c>
    </row>
    <row r="3299" spans="2:4">
      <c r="B3299" s="201" t="s">
        <v>573</v>
      </c>
      <c r="C3299" s="133">
        <v>2724072</v>
      </c>
      <c r="D3299" s="133">
        <v>0</v>
      </c>
    </row>
    <row r="3300" spans="2:4">
      <c r="B3300" s="200" t="s">
        <v>922</v>
      </c>
      <c r="C3300" s="133">
        <v>2724072</v>
      </c>
      <c r="D3300" s="133">
        <v>0</v>
      </c>
    </row>
    <row r="3301" spans="2:4">
      <c r="B3301" s="201" t="s">
        <v>3312</v>
      </c>
      <c r="C3301" s="133">
        <v>4562691</v>
      </c>
      <c r="D3301" s="133">
        <v>0</v>
      </c>
    </row>
    <row r="3302" spans="2:4">
      <c r="B3302" s="200" t="s">
        <v>3313</v>
      </c>
      <c r="C3302" s="133">
        <v>4562691</v>
      </c>
      <c r="D3302" s="133">
        <v>0</v>
      </c>
    </row>
    <row r="3303" spans="2:4">
      <c r="B3303" s="201" t="s">
        <v>3314</v>
      </c>
      <c r="C3303" s="133">
        <v>15225234</v>
      </c>
      <c r="D3303" s="133">
        <v>0</v>
      </c>
    </row>
    <row r="3304" spans="2:4">
      <c r="B3304" s="200" t="s">
        <v>3315</v>
      </c>
      <c r="C3304" s="133">
        <v>15225234</v>
      </c>
      <c r="D3304" s="133">
        <v>0</v>
      </c>
    </row>
    <row r="3305" spans="2:4">
      <c r="B3305" s="201" t="s">
        <v>3316</v>
      </c>
      <c r="C3305" s="133">
        <v>7694092</v>
      </c>
      <c r="D3305" s="133">
        <v>0</v>
      </c>
    </row>
    <row r="3306" spans="2:4">
      <c r="B3306" s="200" t="s">
        <v>3317</v>
      </c>
      <c r="C3306" s="133">
        <v>7694092</v>
      </c>
      <c r="D3306" s="133">
        <v>0</v>
      </c>
    </row>
    <row r="3307" spans="2:4">
      <c r="B3307" s="201" t="s">
        <v>574</v>
      </c>
      <c r="C3307" s="133">
        <v>51505022</v>
      </c>
      <c r="D3307" s="133">
        <v>29894272.300000001</v>
      </c>
    </row>
    <row r="3308" spans="2:4">
      <c r="B3308" s="200" t="s">
        <v>923</v>
      </c>
      <c r="C3308" s="133">
        <v>51505022</v>
      </c>
      <c r="D3308" s="133">
        <v>29894272.300000001</v>
      </c>
    </row>
    <row r="3309" spans="2:4">
      <c r="B3309" s="201" t="s">
        <v>575</v>
      </c>
      <c r="C3309" s="133">
        <v>34929333</v>
      </c>
      <c r="D3309" s="133">
        <v>16888908.119999997</v>
      </c>
    </row>
    <row r="3310" spans="2:4">
      <c r="B3310" s="200" t="s">
        <v>924</v>
      </c>
      <c r="C3310" s="133">
        <v>34929333</v>
      </c>
      <c r="D3310" s="133">
        <v>16888908.119999997</v>
      </c>
    </row>
    <row r="3311" spans="2:4">
      <c r="B3311" s="201" t="s">
        <v>3029</v>
      </c>
      <c r="C3311" s="133">
        <v>87879417</v>
      </c>
      <c r="D3311" s="133">
        <v>87879417</v>
      </c>
    </row>
    <row r="3312" spans="2:4">
      <c r="B3312" s="200" t="s">
        <v>3030</v>
      </c>
      <c r="C3312" s="133">
        <v>87879417</v>
      </c>
      <c r="D3312" s="133">
        <v>87879417</v>
      </c>
    </row>
    <row r="3313" spans="2:4">
      <c r="B3313" s="201" t="s">
        <v>3062</v>
      </c>
      <c r="C3313" s="133">
        <v>18159739</v>
      </c>
      <c r="D3313" s="133">
        <v>2721268.93</v>
      </c>
    </row>
    <row r="3314" spans="2:4">
      <c r="B3314" s="200" t="s">
        <v>3063</v>
      </c>
      <c r="C3314" s="133">
        <v>18159739</v>
      </c>
      <c r="D3314" s="133">
        <v>2721268.93</v>
      </c>
    </row>
    <row r="3315" spans="2:4">
      <c r="B3315" s="201" t="s">
        <v>3031</v>
      </c>
      <c r="C3315" s="133">
        <v>18141523</v>
      </c>
      <c r="D3315" s="133">
        <v>18141523</v>
      </c>
    </row>
    <row r="3316" spans="2:4">
      <c r="B3316" s="200" t="s">
        <v>3032</v>
      </c>
      <c r="C3316" s="133">
        <v>18141523</v>
      </c>
      <c r="D3316" s="133">
        <v>18141523</v>
      </c>
    </row>
    <row r="3317" spans="2:4">
      <c r="B3317" s="201" t="s">
        <v>3318</v>
      </c>
      <c r="C3317" s="133">
        <v>7564426</v>
      </c>
      <c r="D3317" s="133">
        <v>0</v>
      </c>
    </row>
    <row r="3318" spans="2:4">
      <c r="B3318" s="200" t="s">
        <v>3319</v>
      </c>
      <c r="C3318" s="133">
        <v>7564426</v>
      </c>
      <c r="D3318" s="133">
        <v>0</v>
      </c>
    </row>
    <row r="3319" spans="2:4">
      <c r="B3319" s="201" t="s">
        <v>2696</v>
      </c>
      <c r="C3319" s="133">
        <v>18611549</v>
      </c>
      <c r="D3319" s="133">
        <v>1957598.75</v>
      </c>
    </row>
    <row r="3320" spans="2:4">
      <c r="B3320" s="200" t="s">
        <v>2697</v>
      </c>
      <c r="C3320" s="133">
        <v>18611549</v>
      </c>
      <c r="D3320" s="133">
        <v>1957598.75</v>
      </c>
    </row>
    <row r="3321" spans="2:4">
      <c r="B3321" s="201" t="s">
        <v>2698</v>
      </c>
      <c r="C3321" s="133">
        <v>37326861</v>
      </c>
      <c r="D3321" s="133">
        <v>24262459</v>
      </c>
    </row>
    <row r="3322" spans="2:4">
      <c r="B3322" s="200" t="s">
        <v>2699</v>
      </c>
      <c r="C3322" s="133">
        <v>37326861</v>
      </c>
      <c r="D3322" s="133">
        <v>24262459</v>
      </c>
    </row>
    <row r="3323" spans="2:4">
      <c r="B3323" s="201" t="s">
        <v>2700</v>
      </c>
      <c r="C3323" s="133">
        <v>44273355</v>
      </c>
      <c r="D3323" s="133">
        <v>16038730</v>
      </c>
    </row>
    <row r="3324" spans="2:4">
      <c r="B3324" s="200" t="s">
        <v>2701</v>
      </c>
      <c r="C3324" s="133">
        <v>40250191</v>
      </c>
      <c r="D3324" s="133">
        <v>16038730</v>
      </c>
    </row>
    <row r="3325" spans="2:4">
      <c r="B3325" s="200" t="s">
        <v>3033</v>
      </c>
      <c r="C3325" s="133">
        <v>4023164</v>
      </c>
      <c r="D3325" s="133">
        <v>0</v>
      </c>
    </row>
    <row r="3326" spans="2:4">
      <c r="B3326" s="201" t="s">
        <v>3034</v>
      </c>
      <c r="C3326" s="133">
        <v>2390995</v>
      </c>
      <c r="D3326" s="133">
        <v>0</v>
      </c>
    </row>
    <row r="3327" spans="2:4">
      <c r="B3327" s="200" t="s">
        <v>3035</v>
      </c>
      <c r="C3327" s="133">
        <v>2390995</v>
      </c>
      <c r="D3327" s="133">
        <v>0</v>
      </c>
    </row>
    <row r="3328" spans="2:4">
      <c r="B3328" s="201" t="s">
        <v>2341</v>
      </c>
      <c r="C3328" s="133">
        <v>6683666</v>
      </c>
      <c r="D3328" s="133">
        <v>0</v>
      </c>
    </row>
    <row r="3329" spans="2:4">
      <c r="B3329" s="200" t="s">
        <v>2342</v>
      </c>
      <c r="C3329" s="133">
        <v>6683666</v>
      </c>
      <c r="D3329" s="133">
        <v>0</v>
      </c>
    </row>
    <row r="3330" spans="2:4">
      <c r="B3330" s="201" t="s">
        <v>2909</v>
      </c>
      <c r="C3330" s="133">
        <v>4735132</v>
      </c>
      <c r="D3330" s="133">
        <v>0</v>
      </c>
    </row>
    <row r="3331" spans="2:4">
      <c r="B3331" s="200" t="s">
        <v>2343</v>
      </c>
      <c r="C3331" s="133">
        <v>4735132</v>
      </c>
      <c r="D3331" s="133">
        <v>0</v>
      </c>
    </row>
    <row r="3332" spans="2:4">
      <c r="B3332" s="201" t="s">
        <v>576</v>
      </c>
      <c r="C3332" s="133">
        <v>14770199</v>
      </c>
      <c r="D3332" s="133">
        <v>22297800.84</v>
      </c>
    </row>
    <row r="3333" spans="2:4">
      <c r="B3333" s="200" t="s">
        <v>925</v>
      </c>
      <c r="C3333" s="133">
        <v>14770199</v>
      </c>
      <c r="D3333" s="133">
        <v>22297800.84</v>
      </c>
    </row>
    <row r="3334" spans="2:4">
      <c r="B3334" s="201" t="s">
        <v>3320</v>
      </c>
      <c r="C3334" s="133">
        <v>11127992</v>
      </c>
      <c r="D3334" s="133">
        <v>0</v>
      </c>
    </row>
    <row r="3335" spans="2:4">
      <c r="B3335" s="200" t="s">
        <v>2584</v>
      </c>
      <c r="C3335" s="133">
        <v>11127992</v>
      </c>
      <c r="D3335" s="133">
        <v>0</v>
      </c>
    </row>
    <row r="3336" spans="2:4">
      <c r="B3336" s="201" t="s">
        <v>3321</v>
      </c>
      <c r="C3336" s="133">
        <v>2789356</v>
      </c>
      <c r="D3336" s="133">
        <v>0</v>
      </c>
    </row>
    <row r="3337" spans="2:4">
      <c r="B3337" s="200" t="s">
        <v>3322</v>
      </c>
      <c r="C3337" s="133">
        <v>2789356</v>
      </c>
      <c r="D3337" s="133">
        <v>0</v>
      </c>
    </row>
    <row r="3338" spans="2:4">
      <c r="B3338" s="201" t="s">
        <v>2910</v>
      </c>
      <c r="C3338" s="133">
        <v>11127992</v>
      </c>
      <c r="D3338" s="133">
        <v>0</v>
      </c>
    </row>
    <row r="3339" spans="2:4">
      <c r="B3339" s="200" t="s">
        <v>2344</v>
      </c>
      <c r="C3339" s="133">
        <v>11127992</v>
      </c>
      <c r="D3339" s="133">
        <v>0</v>
      </c>
    </row>
    <row r="3340" spans="2:4">
      <c r="B3340" s="201" t="s">
        <v>2345</v>
      </c>
      <c r="C3340" s="133">
        <v>6683666</v>
      </c>
      <c r="D3340" s="133">
        <v>0</v>
      </c>
    </row>
    <row r="3341" spans="2:4">
      <c r="B3341" s="200" t="s">
        <v>2346</v>
      </c>
      <c r="C3341" s="133">
        <v>6683666</v>
      </c>
      <c r="D3341" s="133">
        <v>0</v>
      </c>
    </row>
    <row r="3342" spans="2:4">
      <c r="B3342" s="201" t="s">
        <v>2347</v>
      </c>
      <c r="C3342" s="133">
        <v>6683666</v>
      </c>
      <c r="D3342" s="133">
        <v>0</v>
      </c>
    </row>
    <row r="3343" spans="2:4">
      <c r="B3343" s="200" t="s">
        <v>2348</v>
      </c>
      <c r="C3343" s="133">
        <v>6683666</v>
      </c>
      <c r="D3343" s="133">
        <v>0</v>
      </c>
    </row>
    <row r="3344" spans="2:4">
      <c r="B3344" s="201" t="s">
        <v>3323</v>
      </c>
      <c r="C3344" s="133">
        <v>13760435</v>
      </c>
      <c r="D3344" s="133">
        <v>0</v>
      </c>
    </row>
    <row r="3345" spans="2:4">
      <c r="B3345" s="200" t="s">
        <v>3324</v>
      </c>
      <c r="C3345" s="133">
        <v>13760435</v>
      </c>
      <c r="D3345" s="133">
        <v>0</v>
      </c>
    </row>
    <row r="3346" spans="2:4">
      <c r="B3346" s="201" t="s">
        <v>2349</v>
      </c>
      <c r="C3346" s="133">
        <v>6683666</v>
      </c>
      <c r="D3346" s="133">
        <v>0</v>
      </c>
    </row>
    <row r="3347" spans="2:4">
      <c r="B3347" s="200" t="s">
        <v>2350</v>
      </c>
      <c r="C3347" s="133">
        <v>6683666</v>
      </c>
      <c r="D3347" s="133">
        <v>0</v>
      </c>
    </row>
    <row r="3348" spans="2:4">
      <c r="B3348" s="201" t="s">
        <v>3325</v>
      </c>
      <c r="C3348" s="133">
        <v>2049849</v>
      </c>
      <c r="D3348" s="133">
        <v>0</v>
      </c>
    </row>
    <row r="3349" spans="2:4">
      <c r="B3349" s="200" t="s">
        <v>3326</v>
      </c>
      <c r="C3349" s="133">
        <v>2049849</v>
      </c>
      <c r="D3349" s="133">
        <v>0</v>
      </c>
    </row>
    <row r="3350" spans="2:4">
      <c r="B3350" s="201" t="s">
        <v>3327</v>
      </c>
      <c r="C3350" s="133">
        <v>10106363</v>
      </c>
      <c r="D3350" s="133">
        <v>0</v>
      </c>
    </row>
    <row r="3351" spans="2:4">
      <c r="B3351" s="200" t="s">
        <v>3328</v>
      </c>
      <c r="C3351" s="133">
        <v>10106363</v>
      </c>
      <c r="D3351" s="133">
        <v>0</v>
      </c>
    </row>
    <row r="3352" spans="2:4">
      <c r="B3352" s="201" t="s">
        <v>2351</v>
      </c>
      <c r="C3352" s="133">
        <v>6683666</v>
      </c>
      <c r="D3352" s="133">
        <v>0</v>
      </c>
    </row>
    <row r="3353" spans="2:4">
      <c r="B3353" s="200" t="s">
        <v>2352</v>
      </c>
      <c r="C3353" s="133">
        <v>6683666</v>
      </c>
      <c r="D3353" s="133">
        <v>0</v>
      </c>
    </row>
    <row r="3354" spans="2:4">
      <c r="B3354" s="201" t="s">
        <v>3329</v>
      </c>
      <c r="C3354" s="133">
        <v>8886803</v>
      </c>
      <c r="D3354" s="133">
        <v>0</v>
      </c>
    </row>
    <row r="3355" spans="2:4">
      <c r="B3355" s="200" t="s">
        <v>3330</v>
      </c>
      <c r="C3355" s="133">
        <v>8886803</v>
      </c>
      <c r="D3355" s="133">
        <v>0</v>
      </c>
    </row>
    <row r="3356" spans="2:4">
      <c r="B3356" s="201" t="s">
        <v>2353</v>
      </c>
      <c r="C3356" s="133">
        <v>11127992</v>
      </c>
      <c r="D3356" s="133">
        <v>0</v>
      </c>
    </row>
    <row r="3357" spans="2:4">
      <c r="B3357" s="200" t="s">
        <v>2354</v>
      </c>
      <c r="C3357" s="133">
        <v>11127992</v>
      </c>
      <c r="D3357" s="133">
        <v>0</v>
      </c>
    </row>
    <row r="3358" spans="2:4">
      <c r="B3358" s="201" t="s">
        <v>3331</v>
      </c>
      <c r="C3358" s="133">
        <v>9277539</v>
      </c>
      <c r="D3358" s="133">
        <v>0</v>
      </c>
    </row>
    <row r="3359" spans="2:4">
      <c r="B3359" s="200" t="s">
        <v>3332</v>
      </c>
      <c r="C3359" s="133">
        <v>9277539</v>
      </c>
      <c r="D3359" s="133">
        <v>0</v>
      </c>
    </row>
    <row r="3360" spans="2:4">
      <c r="B3360" s="201" t="s">
        <v>2355</v>
      </c>
      <c r="C3360" s="133">
        <v>4735132</v>
      </c>
      <c r="D3360" s="133">
        <v>0</v>
      </c>
    </row>
    <row r="3361" spans="2:4">
      <c r="B3361" s="200" t="s">
        <v>2356</v>
      </c>
      <c r="C3361" s="133">
        <v>4735132</v>
      </c>
      <c r="D3361" s="133">
        <v>0</v>
      </c>
    </row>
    <row r="3362" spans="2:4">
      <c r="B3362" s="201" t="s">
        <v>3036</v>
      </c>
      <c r="C3362" s="133">
        <v>8375826</v>
      </c>
      <c r="D3362" s="133">
        <v>0</v>
      </c>
    </row>
    <row r="3363" spans="2:4">
      <c r="B3363" s="200" t="s">
        <v>3037</v>
      </c>
      <c r="C3363" s="133">
        <v>8375826</v>
      </c>
      <c r="D3363" s="133">
        <v>0</v>
      </c>
    </row>
    <row r="3364" spans="2:4">
      <c r="B3364" s="201" t="s">
        <v>2357</v>
      </c>
      <c r="C3364" s="133">
        <v>6683666</v>
      </c>
      <c r="D3364" s="133">
        <v>0</v>
      </c>
    </row>
    <row r="3365" spans="2:4">
      <c r="B3365" s="200" t="s">
        <v>2358</v>
      </c>
      <c r="C3365" s="133">
        <v>6683666</v>
      </c>
      <c r="D3365" s="133">
        <v>0</v>
      </c>
    </row>
    <row r="3366" spans="2:4">
      <c r="B3366" s="201" t="s">
        <v>3038</v>
      </c>
      <c r="C3366" s="133">
        <v>2522874</v>
      </c>
      <c r="D3366" s="133">
        <v>0</v>
      </c>
    </row>
    <row r="3367" spans="2:4">
      <c r="B3367" s="200" t="s">
        <v>3039</v>
      </c>
      <c r="C3367" s="133">
        <v>2522874</v>
      </c>
      <c r="D3367" s="133">
        <v>0</v>
      </c>
    </row>
    <row r="3368" spans="2:4">
      <c r="B3368" s="201" t="s">
        <v>2359</v>
      </c>
      <c r="C3368" s="133">
        <v>6683666</v>
      </c>
      <c r="D3368" s="133">
        <v>0</v>
      </c>
    </row>
    <row r="3369" spans="2:4">
      <c r="B3369" s="200" t="s">
        <v>2360</v>
      </c>
      <c r="C3369" s="133">
        <v>6683666</v>
      </c>
      <c r="D3369" s="133">
        <v>0</v>
      </c>
    </row>
    <row r="3370" spans="2:4">
      <c r="B3370" s="201" t="s">
        <v>2361</v>
      </c>
      <c r="C3370" s="133">
        <v>6683666</v>
      </c>
      <c r="D3370" s="133">
        <v>0</v>
      </c>
    </row>
    <row r="3371" spans="2:4">
      <c r="B3371" s="200" t="s">
        <v>2362</v>
      </c>
      <c r="C3371" s="133">
        <v>6683666</v>
      </c>
      <c r="D3371" s="133">
        <v>0</v>
      </c>
    </row>
    <row r="3372" spans="2:4">
      <c r="B3372" s="201" t="s">
        <v>2363</v>
      </c>
      <c r="C3372" s="133">
        <v>11127992</v>
      </c>
      <c r="D3372" s="133">
        <v>0</v>
      </c>
    </row>
    <row r="3373" spans="2:4">
      <c r="B3373" s="200" t="s">
        <v>2364</v>
      </c>
      <c r="C3373" s="133">
        <v>11127992</v>
      </c>
      <c r="D3373" s="133">
        <v>0</v>
      </c>
    </row>
    <row r="3374" spans="2:4">
      <c r="B3374" s="201" t="s">
        <v>2911</v>
      </c>
      <c r="C3374" s="133">
        <v>29858470</v>
      </c>
      <c r="D3374" s="133">
        <v>0</v>
      </c>
    </row>
    <row r="3375" spans="2:4">
      <c r="B3375" s="200" t="s">
        <v>2702</v>
      </c>
      <c r="C3375" s="133">
        <v>29858470</v>
      </c>
      <c r="D3375" s="133">
        <v>0</v>
      </c>
    </row>
    <row r="3376" spans="2:4">
      <c r="B3376" s="201" t="s">
        <v>3525</v>
      </c>
      <c r="C3376" s="133">
        <v>4735132</v>
      </c>
      <c r="D3376" s="133">
        <v>9274229.2100000009</v>
      </c>
    </row>
    <row r="3377" spans="2:4">
      <c r="B3377" s="200" t="s">
        <v>3526</v>
      </c>
      <c r="C3377" s="133">
        <v>0</v>
      </c>
      <c r="D3377" s="133">
        <v>9274229.2100000009</v>
      </c>
    </row>
    <row r="3378" spans="2:4">
      <c r="B3378" s="200" t="s">
        <v>2365</v>
      </c>
      <c r="C3378" s="133">
        <v>4735132</v>
      </c>
      <c r="D3378" s="133">
        <v>0</v>
      </c>
    </row>
    <row r="3379" spans="2:4">
      <c r="B3379" s="201" t="s">
        <v>3040</v>
      </c>
      <c r="C3379" s="133">
        <v>103869279</v>
      </c>
      <c r="D3379" s="133">
        <v>103869278.76000001</v>
      </c>
    </row>
    <row r="3380" spans="2:4">
      <c r="B3380" s="200" t="s">
        <v>3041</v>
      </c>
      <c r="C3380" s="133">
        <v>103869279</v>
      </c>
      <c r="D3380" s="133">
        <v>103869278.76000001</v>
      </c>
    </row>
    <row r="3381" spans="2:4">
      <c r="B3381" s="201" t="s">
        <v>2366</v>
      </c>
      <c r="C3381" s="133">
        <v>6683666</v>
      </c>
      <c r="D3381" s="133">
        <v>1520747.83</v>
      </c>
    </row>
    <row r="3382" spans="2:4">
      <c r="B3382" s="200" t="s">
        <v>2367</v>
      </c>
      <c r="C3382" s="133">
        <v>6683666</v>
      </c>
      <c r="D3382" s="133">
        <v>1520747.83</v>
      </c>
    </row>
    <row r="3383" spans="2:4">
      <c r="B3383" s="201" t="s">
        <v>2912</v>
      </c>
      <c r="C3383" s="133">
        <v>4735132</v>
      </c>
      <c r="D3383" s="133">
        <v>1076683.03</v>
      </c>
    </row>
    <row r="3384" spans="2:4">
      <c r="B3384" s="200" t="s">
        <v>2368</v>
      </c>
      <c r="C3384" s="133">
        <v>4735132</v>
      </c>
      <c r="D3384" s="133">
        <v>1076683.03</v>
      </c>
    </row>
    <row r="3385" spans="2:4">
      <c r="B3385" s="201" t="s">
        <v>1112</v>
      </c>
      <c r="C3385" s="133">
        <v>27415621</v>
      </c>
      <c r="D3385" s="133">
        <v>0</v>
      </c>
    </row>
    <row r="3386" spans="2:4">
      <c r="B3386" s="200" t="s">
        <v>1113</v>
      </c>
      <c r="C3386" s="133">
        <v>25073159</v>
      </c>
      <c r="D3386" s="133">
        <v>0</v>
      </c>
    </row>
    <row r="3387" spans="2:4">
      <c r="B3387" s="200" t="s">
        <v>3333</v>
      </c>
      <c r="C3387" s="133">
        <v>2342462</v>
      </c>
      <c r="D3387" s="133">
        <v>0</v>
      </c>
    </row>
    <row r="3388" spans="2:4">
      <c r="B3388" s="201" t="s">
        <v>2369</v>
      </c>
      <c r="C3388" s="133">
        <v>6683666</v>
      </c>
      <c r="D3388" s="133">
        <v>1520747.83</v>
      </c>
    </row>
    <row r="3389" spans="2:4">
      <c r="B3389" s="200" t="s">
        <v>2370</v>
      </c>
      <c r="C3389" s="133">
        <v>6683666</v>
      </c>
      <c r="D3389" s="133">
        <v>1520747.83</v>
      </c>
    </row>
    <row r="3390" spans="2:4">
      <c r="B3390" s="201" t="s">
        <v>2371</v>
      </c>
      <c r="C3390" s="133">
        <v>6683666</v>
      </c>
      <c r="D3390" s="133">
        <v>1469098.28</v>
      </c>
    </row>
    <row r="3391" spans="2:4">
      <c r="B3391" s="200" t="s">
        <v>2372</v>
      </c>
      <c r="C3391" s="133">
        <v>6683666</v>
      </c>
      <c r="D3391" s="133">
        <v>1469098.28</v>
      </c>
    </row>
    <row r="3392" spans="2:4">
      <c r="B3392" s="201" t="s">
        <v>2373</v>
      </c>
      <c r="C3392" s="133">
        <v>6683666</v>
      </c>
      <c r="D3392" s="133">
        <v>1520747.83</v>
      </c>
    </row>
    <row r="3393" spans="2:4">
      <c r="B3393" s="200" t="s">
        <v>2374</v>
      </c>
      <c r="C3393" s="133">
        <v>6683666</v>
      </c>
      <c r="D3393" s="133">
        <v>1520747.83</v>
      </c>
    </row>
    <row r="3394" spans="2:4">
      <c r="B3394" s="201" t="s">
        <v>2375</v>
      </c>
      <c r="C3394" s="133">
        <v>4735132</v>
      </c>
      <c r="D3394" s="133">
        <v>1076683.03</v>
      </c>
    </row>
    <row r="3395" spans="2:4">
      <c r="B3395" s="200" t="s">
        <v>2376</v>
      </c>
      <c r="C3395" s="133">
        <v>4735132</v>
      </c>
      <c r="D3395" s="133">
        <v>1076683.03</v>
      </c>
    </row>
    <row r="3396" spans="2:4">
      <c r="B3396" s="201" t="s">
        <v>2377</v>
      </c>
      <c r="C3396" s="133">
        <v>6683666</v>
      </c>
      <c r="D3396" s="133">
        <v>0</v>
      </c>
    </row>
    <row r="3397" spans="2:4">
      <c r="B3397" s="200" t="s">
        <v>2378</v>
      </c>
      <c r="C3397" s="133">
        <v>6683666</v>
      </c>
      <c r="D3397" s="133">
        <v>0</v>
      </c>
    </row>
    <row r="3398" spans="2:4">
      <c r="B3398" s="201" t="s">
        <v>2379</v>
      </c>
      <c r="C3398" s="133">
        <v>11127992</v>
      </c>
      <c r="D3398" s="133">
        <v>0</v>
      </c>
    </row>
    <row r="3399" spans="2:4">
      <c r="B3399" s="200" t="s">
        <v>2380</v>
      </c>
      <c r="C3399" s="133">
        <v>11127992</v>
      </c>
      <c r="D3399" s="133">
        <v>0</v>
      </c>
    </row>
    <row r="3400" spans="2:4">
      <c r="B3400" s="201" t="s">
        <v>3334</v>
      </c>
      <c r="C3400" s="133">
        <v>11768758</v>
      </c>
      <c r="D3400" s="133">
        <v>0</v>
      </c>
    </row>
    <row r="3401" spans="2:4">
      <c r="B3401" s="200" t="s">
        <v>3335</v>
      </c>
      <c r="C3401" s="133">
        <v>11768758</v>
      </c>
      <c r="D3401" s="133">
        <v>0</v>
      </c>
    </row>
    <row r="3402" spans="2:4">
      <c r="B3402" s="201" t="s">
        <v>2381</v>
      </c>
      <c r="C3402" s="133">
        <v>4735132</v>
      </c>
      <c r="D3402" s="133">
        <v>0</v>
      </c>
    </row>
    <row r="3403" spans="2:4">
      <c r="B3403" s="200" t="s">
        <v>2382</v>
      </c>
      <c r="C3403" s="133">
        <v>4735132</v>
      </c>
      <c r="D3403" s="133">
        <v>0</v>
      </c>
    </row>
    <row r="3404" spans="2:4">
      <c r="B3404" s="201" t="s">
        <v>3042</v>
      </c>
      <c r="C3404" s="133">
        <v>29745219</v>
      </c>
      <c r="D3404" s="133">
        <v>0</v>
      </c>
    </row>
    <row r="3405" spans="2:4">
      <c r="B3405" s="200" t="s">
        <v>3043</v>
      </c>
      <c r="C3405" s="133">
        <v>29745219</v>
      </c>
      <c r="D3405" s="133">
        <v>0</v>
      </c>
    </row>
    <row r="3406" spans="2:4">
      <c r="B3406" s="201" t="s">
        <v>2383</v>
      </c>
      <c r="C3406" s="133">
        <v>4735132</v>
      </c>
      <c r="D3406" s="133">
        <v>0</v>
      </c>
    </row>
    <row r="3407" spans="2:4">
      <c r="B3407" s="200" t="s">
        <v>2384</v>
      </c>
      <c r="C3407" s="133">
        <v>4735132</v>
      </c>
      <c r="D3407" s="133">
        <v>0</v>
      </c>
    </row>
    <row r="3408" spans="2:4">
      <c r="B3408" s="201" t="s">
        <v>3336</v>
      </c>
      <c r="C3408" s="133">
        <v>9395859</v>
      </c>
      <c r="D3408" s="133">
        <v>0</v>
      </c>
    </row>
    <row r="3409" spans="2:4">
      <c r="B3409" s="200" t="s">
        <v>3335</v>
      </c>
      <c r="C3409" s="133">
        <v>9395859</v>
      </c>
      <c r="D3409" s="133">
        <v>0</v>
      </c>
    </row>
    <row r="3410" spans="2:4">
      <c r="B3410" s="201" t="s">
        <v>2385</v>
      </c>
      <c r="C3410" s="133">
        <v>4735132</v>
      </c>
      <c r="D3410" s="133">
        <v>0</v>
      </c>
    </row>
    <row r="3411" spans="2:4">
      <c r="B3411" s="200" t="s">
        <v>2386</v>
      </c>
      <c r="C3411" s="133">
        <v>4735132</v>
      </c>
      <c r="D3411" s="133">
        <v>0</v>
      </c>
    </row>
    <row r="3412" spans="2:4">
      <c r="B3412" s="201" t="s">
        <v>2387</v>
      </c>
      <c r="C3412" s="133">
        <v>4735132</v>
      </c>
      <c r="D3412" s="133">
        <v>0</v>
      </c>
    </row>
    <row r="3413" spans="2:4">
      <c r="B3413" s="200" t="s">
        <v>2388</v>
      </c>
      <c r="C3413" s="133">
        <v>4735132</v>
      </c>
      <c r="D3413" s="133">
        <v>0</v>
      </c>
    </row>
    <row r="3414" spans="2:4">
      <c r="B3414" s="201" t="s">
        <v>3337</v>
      </c>
      <c r="C3414" s="133">
        <v>4735132</v>
      </c>
      <c r="D3414" s="133">
        <v>1065404.26</v>
      </c>
    </row>
    <row r="3415" spans="2:4">
      <c r="B3415" s="200" t="s">
        <v>2585</v>
      </c>
      <c r="C3415" s="133">
        <v>4735132</v>
      </c>
      <c r="D3415" s="133">
        <v>1065404.26</v>
      </c>
    </row>
    <row r="3416" spans="2:4">
      <c r="B3416" s="201" t="s">
        <v>2389</v>
      </c>
      <c r="C3416" s="133">
        <v>11127992</v>
      </c>
      <c r="D3416" s="133">
        <v>2503798.1800000002</v>
      </c>
    </row>
    <row r="3417" spans="2:4">
      <c r="B3417" s="200" t="s">
        <v>2390</v>
      </c>
      <c r="C3417" s="133">
        <v>11127992</v>
      </c>
      <c r="D3417" s="133">
        <v>2503798.1800000002</v>
      </c>
    </row>
    <row r="3418" spans="2:4">
      <c r="B3418" s="201" t="s">
        <v>2391</v>
      </c>
      <c r="C3418" s="133">
        <v>4735132</v>
      </c>
      <c r="D3418" s="133">
        <v>1065404.26</v>
      </c>
    </row>
    <row r="3419" spans="2:4">
      <c r="B3419" s="200" t="s">
        <v>2392</v>
      </c>
      <c r="C3419" s="133">
        <v>4735132</v>
      </c>
      <c r="D3419" s="133">
        <v>1065404.26</v>
      </c>
    </row>
    <row r="3420" spans="2:4">
      <c r="B3420" s="201" t="s">
        <v>2393</v>
      </c>
      <c r="C3420" s="133">
        <v>6683666</v>
      </c>
      <c r="D3420" s="133">
        <v>1503824.81</v>
      </c>
    </row>
    <row r="3421" spans="2:4">
      <c r="B3421" s="200" t="s">
        <v>2394</v>
      </c>
      <c r="C3421" s="133">
        <v>6683666</v>
      </c>
      <c r="D3421" s="133">
        <v>1503824.81</v>
      </c>
    </row>
    <row r="3422" spans="2:4">
      <c r="B3422" s="201" t="s">
        <v>2395</v>
      </c>
      <c r="C3422" s="133">
        <v>6683666</v>
      </c>
      <c r="D3422" s="133">
        <v>1503824.81</v>
      </c>
    </row>
    <row r="3423" spans="2:4">
      <c r="B3423" s="200" t="s">
        <v>2396</v>
      </c>
      <c r="C3423" s="133">
        <v>6683666</v>
      </c>
      <c r="D3423" s="133">
        <v>1503824.81</v>
      </c>
    </row>
    <row r="3424" spans="2:4">
      <c r="B3424" s="201" t="s">
        <v>2397</v>
      </c>
      <c r="C3424" s="133">
        <v>4735132</v>
      </c>
      <c r="D3424" s="133">
        <v>1065404.26</v>
      </c>
    </row>
    <row r="3425" spans="2:4">
      <c r="B3425" s="200" t="s">
        <v>2398</v>
      </c>
      <c r="C3425" s="133">
        <v>4735132</v>
      </c>
      <c r="D3425" s="133">
        <v>1065404.26</v>
      </c>
    </row>
    <row r="3426" spans="2:4">
      <c r="B3426" s="201" t="s">
        <v>2399</v>
      </c>
      <c r="C3426" s="133">
        <v>6683666</v>
      </c>
      <c r="D3426" s="133">
        <v>0</v>
      </c>
    </row>
    <row r="3427" spans="2:4">
      <c r="B3427" s="200" t="s">
        <v>2400</v>
      </c>
      <c r="C3427" s="133">
        <v>6683666</v>
      </c>
      <c r="D3427" s="133">
        <v>0</v>
      </c>
    </row>
    <row r="3428" spans="2:4">
      <c r="B3428" s="201" t="s">
        <v>2401</v>
      </c>
      <c r="C3428" s="133">
        <v>6683666</v>
      </c>
      <c r="D3428" s="133">
        <v>0</v>
      </c>
    </row>
    <row r="3429" spans="2:4">
      <c r="B3429" s="200" t="s">
        <v>2402</v>
      </c>
      <c r="C3429" s="133">
        <v>6683666</v>
      </c>
      <c r="D3429" s="133">
        <v>0</v>
      </c>
    </row>
    <row r="3430" spans="2:4">
      <c r="B3430" s="201" t="s">
        <v>2403</v>
      </c>
      <c r="C3430" s="133">
        <v>4735132</v>
      </c>
      <c r="D3430" s="133">
        <v>0</v>
      </c>
    </row>
    <row r="3431" spans="2:4">
      <c r="B3431" s="200" t="s">
        <v>2404</v>
      </c>
      <c r="C3431" s="133">
        <v>4735132</v>
      </c>
      <c r="D3431" s="133">
        <v>0</v>
      </c>
    </row>
    <row r="3432" spans="2:4">
      <c r="B3432" s="201" t="s">
        <v>3044</v>
      </c>
      <c r="C3432" s="133">
        <v>5901674</v>
      </c>
      <c r="D3432" s="133">
        <v>5647535</v>
      </c>
    </row>
    <row r="3433" spans="2:4">
      <c r="B3433" s="200" t="s">
        <v>3045</v>
      </c>
      <c r="C3433" s="133">
        <v>5901674</v>
      </c>
      <c r="D3433" s="133">
        <v>5647535</v>
      </c>
    </row>
    <row r="3434" spans="2:4">
      <c r="B3434" s="201" t="s">
        <v>2405</v>
      </c>
      <c r="C3434" s="133">
        <v>4735132</v>
      </c>
      <c r="D3434" s="133">
        <v>0</v>
      </c>
    </row>
    <row r="3435" spans="2:4">
      <c r="B3435" s="200" t="s">
        <v>2406</v>
      </c>
      <c r="C3435" s="133">
        <v>4735132</v>
      </c>
      <c r="D3435" s="133">
        <v>0</v>
      </c>
    </row>
    <row r="3436" spans="2:4">
      <c r="B3436" s="201" t="s">
        <v>2407</v>
      </c>
      <c r="C3436" s="133">
        <v>4735132</v>
      </c>
      <c r="D3436" s="133">
        <v>0</v>
      </c>
    </row>
    <row r="3437" spans="2:4">
      <c r="B3437" s="200" t="s">
        <v>2408</v>
      </c>
      <c r="C3437" s="133">
        <v>4735132</v>
      </c>
      <c r="D3437" s="133">
        <v>0</v>
      </c>
    </row>
    <row r="3438" spans="2:4">
      <c r="B3438" s="201" t="s">
        <v>3338</v>
      </c>
      <c r="C3438" s="133">
        <v>2803807</v>
      </c>
      <c r="D3438" s="133">
        <v>0</v>
      </c>
    </row>
    <row r="3439" spans="2:4">
      <c r="B3439" s="200" t="s">
        <v>3339</v>
      </c>
      <c r="C3439" s="133">
        <v>2803807</v>
      </c>
      <c r="D3439" s="133">
        <v>0</v>
      </c>
    </row>
    <row r="3440" spans="2:4">
      <c r="B3440" s="201" t="s">
        <v>3340</v>
      </c>
      <c r="C3440" s="133">
        <v>8145788</v>
      </c>
      <c r="D3440" s="133">
        <v>2997267.17</v>
      </c>
    </row>
    <row r="3441" spans="2:4">
      <c r="B3441" s="200" t="s">
        <v>3341</v>
      </c>
      <c r="C3441" s="133">
        <v>8145788</v>
      </c>
      <c r="D3441" s="133">
        <v>2997267.17</v>
      </c>
    </row>
    <row r="3442" spans="2:4">
      <c r="B3442" s="202" t="s">
        <v>283</v>
      </c>
      <c r="C3442" s="135">
        <v>0</v>
      </c>
      <c r="D3442" s="135">
        <v>0</v>
      </c>
    </row>
    <row r="3443" spans="2:4">
      <c r="B3443" s="201" t="s">
        <v>3527</v>
      </c>
      <c r="C3443" s="133">
        <v>0</v>
      </c>
      <c r="D3443" s="133">
        <v>0</v>
      </c>
    </row>
    <row r="3444" spans="2:4">
      <c r="B3444" s="200" t="s">
        <v>3528</v>
      </c>
      <c r="C3444" s="133">
        <v>0</v>
      </c>
      <c r="D3444" s="133">
        <v>0</v>
      </c>
    </row>
    <row r="3445" spans="2:4">
      <c r="B3445" s="203" t="s">
        <v>577</v>
      </c>
      <c r="C3445" s="133">
        <v>707064865</v>
      </c>
      <c r="D3445" s="133">
        <v>593514679.49000001</v>
      </c>
    </row>
    <row r="3446" spans="2:4">
      <c r="B3446" s="202" t="s">
        <v>281</v>
      </c>
      <c r="C3446" s="135">
        <v>707064865</v>
      </c>
      <c r="D3446" s="135">
        <v>581929733.49000001</v>
      </c>
    </row>
    <row r="3447" spans="2:4">
      <c r="B3447" s="201" t="s">
        <v>3739</v>
      </c>
      <c r="C3447" s="133">
        <v>0</v>
      </c>
      <c r="D3447" s="133">
        <v>0</v>
      </c>
    </row>
    <row r="3448" spans="2:4">
      <c r="B3448" s="200" t="s">
        <v>3738</v>
      </c>
      <c r="C3448" s="133">
        <v>0</v>
      </c>
      <c r="D3448" s="133">
        <v>0</v>
      </c>
    </row>
    <row r="3449" spans="2:4">
      <c r="B3449" s="201" t="s">
        <v>3737</v>
      </c>
      <c r="C3449" s="133">
        <v>0</v>
      </c>
      <c r="D3449" s="133">
        <v>0</v>
      </c>
    </row>
    <row r="3450" spans="2:4">
      <c r="B3450" s="200" t="s">
        <v>3736</v>
      </c>
      <c r="C3450" s="133">
        <v>0</v>
      </c>
      <c r="D3450" s="133">
        <v>0</v>
      </c>
    </row>
    <row r="3451" spans="2:4">
      <c r="B3451" s="201" t="s">
        <v>3735</v>
      </c>
      <c r="C3451" s="133">
        <v>0</v>
      </c>
      <c r="D3451" s="133">
        <v>0</v>
      </c>
    </row>
    <row r="3452" spans="2:4">
      <c r="B3452" s="200" t="s">
        <v>3734</v>
      </c>
      <c r="C3452" s="133">
        <v>0</v>
      </c>
      <c r="D3452" s="133">
        <v>0</v>
      </c>
    </row>
    <row r="3453" spans="2:4">
      <c r="B3453" s="201" t="s">
        <v>578</v>
      </c>
      <c r="C3453" s="133">
        <v>43345560</v>
      </c>
      <c r="D3453" s="133">
        <v>204869886.71000001</v>
      </c>
    </row>
    <row r="3454" spans="2:4">
      <c r="B3454" s="200" t="s">
        <v>926</v>
      </c>
      <c r="C3454" s="133">
        <v>43345560</v>
      </c>
      <c r="D3454" s="133">
        <v>204869886.71000001</v>
      </c>
    </row>
    <row r="3455" spans="2:4">
      <c r="B3455" s="201" t="s">
        <v>2913</v>
      </c>
      <c r="C3455" s="133">
        <v>4718384</v>
      </c>
      <c r="D3455" s="133">
        <v>0</v>
      </c>
    </row>
    <row r="3456" spans="2:4">
      <c r="B3456" s="200" t="s">
        <v>1812</v>
      </c>
      <c r="C3456" s="133">
        <v>4718384</v>
      </c>
      <c r="D3456" s="133">
        <v>0</v>
      </c>
    </row>
    <row r="3457" spans="2:4">
      <c r="B3457" s="201" t="s">
        <v>1813</v>
      </c>
      <c r="C3457" s="133">
        <v>4718384</v>
      </c>
      <c r="D3457" s="133">
        <v>0</v>
      </c>
    </row>
    <row r="3458" spans="2:4">
      <c r="B3458" s="200" t="s">
        <v>1814</v>
      </c>
      <c r="C3458" s="133">
        <v>4718384</v>
      </c>
      <c r="D3458" s="133">
        <v>0</v>
      </c>
    </row>
    <row r="3459" spans="2:4">
      <c r="B3459" s="201" t="s">
        <v>4099</v>
      </c>
      <c r="C3459" s="133">
        <v>0</v>
      </c>
      <c r="D3459" s="133">
        <v>0</v>
      </c>
    </row>
    <row r="3460" spans="2:4">
      <c r="B3460" s="200" t="s">
        <v>4098</v>
      </c>
      <c r="C3460" s="133">
        <v>0</v>
      </c>
      <c r="D3460" s="133">
        <v>0</v>
      </c>
    </row>
    <row r="3461" spans="2:4">
      <c r="B3461" s="201" t="s">
        <v>579</v>
      </c>
      <c r="C3461" s="133">
        <v>11838218</v>
      </c>
      <c r="D3461" s="133">
        <v>0</v>
      </c>
    </row>
    <row r="3462" spans="2:4">
      <c r="B3462" s="200" t="s">
        <v>927</v>
      </c>
      <c r="C3462" s="133">
        <v>11838218</v>
      </c>
      <c r="D3462" s="133">
        <v>0</v>
      </c>
    </row>
    <row r="3463" spans="2:4">
      <c r="B3463" s="201" t="s">
        <v>4097</v>
      </c>
      <c r="C3463" s="133">
        <v>0</v>
      </c>
      <c r="D3463" s="133">
        <v>0</v>
      </c>
    </row>
    <row r="3464" spans="2:4">
      <c r="B3464" s="200" t="s">
        <v>4096</v>
      </c>
      <c r="C3464" s="133">
        <v>0</v>
      </c>
      <c r="D3464" s="133">
        <v>0</v>
      </c>
    </row>
    <row r="3465" spans="2:4">
      <c r="B3465" s="201" t="s">
        <v>2703</v>
      </c>
      <c r="C3465" s="133">
        <v>60128042</v>
      </c>
      <c r="D3465" s="133">
        <v>41797660</v>
      </c>
    </row>
    <row r="3466" spans="2:4">
      <c r="B3466" s="200" t="s">
        <v>2704</v>
      </c>
      <c r="C3466" s="133">
        <v>60128042</v>
      </c>
      <c r="D3466" s="133">
        <v>41797660</v>
      </c>
    </row>
    <row r="3467" spans="2:4">
      <c r="B3467" s="200" t="s">
        <v>4095</v>
      </c>
      <c r="C3467" s="133">
        <v>0</v>
      </c>
      <c r="D3467" s="133">
        <v>0</v>
      </c>
    </row>
    <row r="3468" spans="2:4">
      <c r="B3468" s="201" t="s">
        <v>2914</v>
      </c>
      <c r="C3468" s="133">
        <v>128563109</v>
      </c>
      <c r="D3468" s="133">
        <v>100899245.56</v>
      </c>
    </row>
    <row r="3469" spans="2:4">
      <c r="B3469" s="200" t="s">
        <v>2705</v>
      </c>
      <c r="C3469" s="133">
        <v>128563109</v>
      </c>
      <c r="D3469" s="133">
        <v>100899245.56</v>
      </c>
    </row>
    <row r="3470" spans="2:4">
      <c r="B3470" s="201" t="s">
        <v>580</v>
      </c>
      <c r="C3470" s="133">
        <v>17947328</v>
      </c>
      <c r="D3470" s="133">
        <v>0</v>
      </c>
    </row>
    <row r="3471" spans="2:4">
      <c r="B3471" s="200" t="s">
        <v>928</v>
      </c>
      <c r="C3471" s="133">
        <v>17947328</v>
      </c>
      <c r="D3471" s="133">
        <v>0</v>
      </c>
    </row>
    <row r="3472" spans="2:4">
      <c r="B3472" s="201" t="s">
        <v>1815</v>
      </c>
      <c r="C3472" s="133">
        <v>11087637</v>
      </c>
      <c r="D3472" s="133">
        <v>0</v>
      </c>
    </row>
    <row r="3473" spans="2:4">
      <c r="B3473" s="200" t="s">
        <v>1816</v>
      </c>
      <c r="C3473" s="133">
        <v>11087637</v>
      </c>
      <c r="D3473" s="133">
        <v>0</v>
      </c>
    </row>
    <row r="3474" spans="2:4">
      <c r="B3474" s="201" t="s">
        <v>1817</v>
      </c>
      <c r="C3474" s="133">
        <v>6659723</v>
      </c>
      <c r="D3474" s="133">
        <v>0</v>
      </c>
    </row>
    <row r="3475" spans="2:4">
      <c r="B3475" s="200" t="s">
        <v>1818</v>
      </c>
      <c r="C3475" s="133">
        <v>6659723</v>
      </c>
      <c r="D3475" s="133">
        <v>0</v>
      </c>
    </row>
    <row r="3476" spans="2:4">
      <c r="B3476" s="201" t="s">
        <v>1819</v>
      </c>
      <c r="C3476" s="133">
        <v>6659723</v>
      </c>
      <c r="D3476" s="133">
        <v>0</v>
      </c>
    </row>
    <row r="3477" spans="2:4">
      <c r="B3477" s="200" t="s">
        <v>1820</v>
      </c>
      <c r="C3477" s="133">
        <v>6659723</v>
      </c>
      <c r="D3477" s="133">
        <v>0</v>
      </c>
    </row>
    <row r="3478" spans="2:4">
      <c r="B3478" s="201" t="s">
        <v>1821</v>
      </c>
      <c r="C3478" s="133">
        <v>4718384</v>
      </c>
      <c r="D3478" s="133">
        <v>0</v>
      </c>
    </row>
    <row r="3479" spans="2:4">
      <c r="B3479" s="200" t="s">
        <v>1822</v>
      </c>
      <c r="C3479" s="133">
        <v>4718384</v>
      </c>
      <c r="D3479" s="133">
        <v>0</v>
      </c>
    </row>
    <row r="3480" spans="2:4">
      <c r="B3480" s="201" t="s">
        <v>1823</v>
      </c>
      <c r="C3480" s="133">
        <v>11087637</v>
      </c>
      <c r="D3480" s="133">
        <v>0</v>
      </c>
    </row>
    <row r="3481" spans="2:4">
      <c r="B3481" s="200" t="s">
        <v>1824</v>
      </c>
      <c r="C3481" s="133">
        <v>11087637</v>
      </c>
      <c r="D3481" s="133">
        <v>0</v>
      </c>
    </row>
    <row r="3482" spans="2:4">
      <c r="B3482" s="201" t="s">
        <v>1825</v>
      </c>
      <c r="C3482" s="133">
        <v>4718384</v>
      </c>
      <c r="D3482" s="133">
        <v>0</v>
      </c>
    </row>
    <row r="3483" spans="2:4">
      <c r="B3483" s="200" t="s">
        <v>1826</v>
      </c>
      <c r="C3483" s="133">
        <v>4718384</v>
      </c>
      <c r="D3483" s="133">
        <v>0</v>
      </c>
    </row>
    <row r="3484" spans="2:4">
      <c r="B3484" s="201" t="s">
        <v>1827</v>
      </c>
      <c r="C3484" s="133">
        <v>6659723</v>
      </c>
      <c r="D3484" s="133">
        <v>1534916.2</v>
      </c>
    </row>
    <row r="3485" spans="2:4">
      <c r="B3485" s="200" t="s">
        <v>1828</v>
      </c>
      <c r="C3485" s="133">
        <v>6659723</v>
      </c>
      <c r="D3485" s="133">
        <v>1534916.2</v>
      </c>
    </row>
    <row r="3486" spans="2:4">
      <c r="B3486" s="201" t="s">
        <v>1829</v>
      </c>
      <c r="C3486" s="133">
        <v>6659723</v>
      </c>
      <c r="D3486" s="133">
        <v>1534916.2</v>
      </c>
    </row>
    <row r="3487" spans="2:4">
      <c r="B3487" s="200" t="s">
        <v>1830</v>
      </c>
      <c r="C3487" s="133">
        <v>6659723</v>
      </c>
      <c r="D3487" s="133">
        <v>1534916.2</v>
      </c>
    </row>
    <row r="3488" spans="2:4">
      <c r="B3488" s="201" t="s">
        <v>2915</v>
      </c>
      <c r="C3488" s="133">
        <v>6659723</v>
      </c>
      <c r="D3488" s="133">
        <v>1534916.2</v>
      </c>
    </row>
    <row r="3489" spans="2:4">
      <c r="B3489" s="200" t="s">
        <v>1831</v>
      </c>
      <c r="C3489" s="133">
        <v>6659723</v>
      </c>
      <c r="D3489" s="133">
        <v>1534916.2</v>
      </c>
    </row>
    <row r="3490" spans="2:4">
      <c r="B3490" s="201" t="s">
        <v>581</v>
      </c>
      <c r="C3490" s="133">
        <v>166366052</v>
      </c>
      <c r="D3490" s="133">
        <v>139241452.00999999</v>
      </c>
    </row>
    <row r="3491" spans="2:4">
      <c r="B3491" s="200" t="s">
        <v>929</v>
      </c>
      <c r="C3491" s="133">
        <v>166366052</v>
      </c>
      <c r="D3491" s="133">
        <v>139241452.00999999</v>
      </c>
    </row>
    <row r="3492" spans="2:4">
      <c r="B3492" s="201" t="s">
        <v>2916</v>
      </c>
      <c r="C3492" s="133">
        <v>4718384</v>
      </c>
      <c r="D3492" s="133">
        <v>1083703.79</v>
      </c>
    </row>
    <row r="3493" spans="2:4">
      <c r="B3493" s="200" t="s">
        <v>1832</v>
      </c>
      <c r="C3493" s="133">
        <v>4718384</v>
      </c>
      <c r="D3493" s="133">
        <v>1083703.79</v>
      </c>
    </row>
    <row r="3494" spans="2:4">
      <c r="B3494" s="201" t="s">
        <v>582</v>
      </c>
      <c r="C3494" s="133">
        <v>3900459</v>
      </c>
      <c r="D3494" s="133">
        <v>0</v>
      </c>
    </row>
    <row r="3495" spans="2:4">
      <c r="B3495" s="200" t="s">
        <v>930</v>
      </c>
      <c r="C3495" s="133">
        <v>3900459</v>
      </c>
      <c r="D3495" s="133">
        <v>0</v>
      </c>
    </row>
    <row r="3496" spans="2:4">
      <c r="B3496" s="201" t="s">
        <v>1833</v>
      </c>
      <c r="C3496" s="133">
        <v>11087637</v>
      </c>
      <c r="D3496" s="133">
        <v>2388807.88</v>
      </c>
    </row>
    <row r="3497" spans="2:4">
      <c r="B3497" s="200" t="s">
        <v>1834</v>
      </c>
      <c r="C3497" s="133">
        <v>11087637</v>
      </c>
      <c r="D3497" s="133">
        <v>2388807.88</v>
      </c>
    </row>
    <row r="3498" spans="2:4">
      <c r="B3498" s="201" t="s">
        <v>1835</v>
      </c>
      <c r="C3498" s="133">
        <v>4718384</v>
      </c>
      <c r="D3498" s="133">
        <v>1083703.8</v>
      </c>
    </row>
    <row r="3499" spans="2:4">
      <c r="B3499" s="200" t="s">
        <v>1836</v>
      </c>
      <c r="C3499" s="133">
        <v>4718384</v>
      </c>
      <c r="D3499" s="133">
        <v>1083703.8</v>
      </c>
    </row>
    <row r="3500" spans="2:4">
      <c r="B3500" s="201" t="s">
        <v>2917</v>
      </c>
      <c r="C3500" s="133">
        <v>6659723</v>
      </c>
      <c r="D3500" s="133">
        <v>1529325.72</v>
      </c>
    </row>
    <row r="3501" spans="2:4">
      <c r="B3501" s="200" t="s">
        <v>1837</v>
      </c>
      <c r="C3501" s="133">
        <v>6659723</v>
      </c>
      <c r="D3501" s="133">
        <v>1529325.72</v>
      </c>
    </row>
    <row r="3502" spans="2:4">
      <c r="B3502" s="201" t="s">
        <v>2918</v>
      </c>
      <c r="C3502" s="133">
        <v>7102971</v>
      </c>
      <c r="D3502" s="133">
        <v>0</v>
      </c>
    </row>
    <row r="3503" spans="2:4">
      <c r="B3503" s="200" t="s">
        <v>1045</v>
      </c>
      <c r="C3503" s="133">
        <v>7102971</v>
      </c>
      <c r="D3503" s="133">
        <v>0</v>
      </c>
    </row>
    <row r="3504" spans="2:4">
      <c r="B3504" s="201" t="s">
        <v>1838</v>
      </c>
      <c r="C3504" s="133">
        <v>6659723</v>
      </c>
      <c r="D3504" s="133">
        <v>1529325.72</v>
      </c>
    </row>
    <row r="3505" spans="2:4">
      <c r="B3505" s="200" t="s">
        <v>1839</v>
      </c>
      <c r="C3505" s="133">
        <v>6659723</v>
      </c>
      <c r="D3505" s="133">
        <v>1529325.72</v>
      </c>
    </row>
    <row r="3506" spans="2:4">
      <c r="B3506" s="201" t="s">
        <v>4094</v>
      </c>
      <c r="C3506" s="133">
        <v>0</v>
      </c>
      <c r="D3506" s="133">
        <v>0</v>
      </c>
    </row>
    <row r="3507" spans="2:4">
      <c r="B3507" s="200" t="s">
        <v>4093</v>
      </c>
      <c r="C3507" s="133">
        <v>0</v>
      </c>
      <c r="D3507" s="133">
        <v>0</v>
      </c>
    </row>
    <row r="3508" spans="2:4">
      <c r="B3508" s="201" t="s">
        <v>3342</v>
      </c>
      <c r="C3508" s="133">
        <v>7517059</v>
      </c>
      <c r="D3508" s="133">
        <v>0</v>
      </c>
    </row>
    <row r="3509" spans="2:4">
      <c r="B3509" s="200" t="s">
        <v>3343</v>
      </c>
      <c r="C3509" s="133">
        <v>7517059</v>
      </c>
      <c r="D3509" s="133">
        <v>0</v>
      </c>
    </row>
    <row r="3510" spans="2:4">
      <c r="B3510" s="201" t="s">
        <v>3344</v>
      </c>
      <c r="C3510" s="133">
        <v>4170092</v>
      </c>
      <c r="D3510" s="133">
        <v>0</v>
      </c>
    </row>
    <row r="3511" spans="2:4">
      <c r="B3511" s="200" t="s">
        <v>3345</v>
      </c>
      <c r="C3511" s="133">
        <v>4170092</v>
      </c>
      <c r="D3511" s="133">
        <v>0</v>
      </c>
    </row>
    <row r="3512" spans="2:4">
      <c r="B3512" s="201" t="s">
        <v>3346</v>
      </c>
      <c r="C3512" s="133">
        <v>3591040</v>
      </c>
      <c r="D3512" s="133">
        <v>0</v>
      </c>
    </row>
    <row r="3513" spans="2:4">
      <c r="B3513" s="200" t="s">
        <v>3347</v>
      </c>
      <c r="C3513" s="133">
        <v>3591040</v>
      </c>
      <c r="D3513" s="133">
        <v>0</v>
      </c>
    </row>
    <row r="3514" spans="2:4">
      <c r="B3514" s="201" t="s">
        <v>3348</v>
      </c>
      <c r="C3514" s="133">
        <v>2180781</v>
      </c>
      <c r="D3514" s="133">
        <v>0</v>
      </c>
    </row>
    <row r="3515" spans="2:4">
      <c r="B3515" s="200" t="s">
        <v>3349</v>
      </c>
      <c r="C3515" s="133">
        <v>2180781</v>
      </c>
      <c r="D3515" s="133">
        <v>0</v>
      </c>
    </row>
    <row r="3516" spans="2:4">
      <c r="B3516" s="201" t="s">
        <v>3350</v>
      </c>
      <c r="C3516" s="133">
        <v>18409193</v>
      </c>
      <c r="D3516" s="133">
        <v>0</v>
      </c>
    </row>
    <row r="3517" spans="2:4">
      <c r="B3517" s="200" t="s">
        <v>3351</v>
      </c>
      <c r="C3517" s="133">
        <v>18409193</v>
      </c>
      <c r="D3517" s="133">
        <v>0</v>
      </c>
    </row>
    <row r="3518" spans="2:4">
      <c r="B3518" s="201" t="s">
        <v>1114</v>
      </c>
      <c r="C3518" s="133">
        <v>115901234</v>
      </c>
      <c r="D3518" s="133">
        <v>82901873.700000003</v>
      </c>
    </row>
    <row r="3519" spans="2:4">
      <c r="B3519" s="200" t="s">
        <v>1115</v>
      </c>
      <c r="C3519" s="133">
        <v>115901234</v>
      </c>
      <c r="D3519" s="133">
        <v>82901873.700000003</v>
      </c>
    </row>
    <row r="3520" spans="2:4">
      <c r="B3520" s="201" t="s">
        <v>3352</v>
      </c>
      <c r="C3520" s="133">
        <v>3942648</v>
      </c>
      <c r="D3520" s="133">
        <v>0</v>
      </c>
    </row>
    <row r="3521" spans="2:4">
      <c r="B3521" s="200" t="s">
        <v>3353</v>
      </c>
      <c r="C3521" s="133">
        <v>3942648</v>
      </c>
      <c r="D3521" s="133">
        <v>0</v>
      </c>
    </row>
    <row r="3522" spans="2:4">
      <c r="B3522" s="201" t="s">
        <v>3354</v>
      </c>
      <c r="C3522" s="133">
        <v>3969803</v>
      </c>
      <c r="D3522" s="133">
        <v>0</v>
      </c>
    </row>
    <row r="3523" spans="2:4">
      <c r="B3523" s="200" t="s">
        <v>3355</v>
      </c>
      <c r="C3523" s="133">
        <v>3969803</v>
      </c>
      <c r="D3523" s="133">
        <v>0</v>
      </c>
    </row>
    <row r="3524" spans="2:4">
      <c r="B3524" s="201" t="s">
        <v>3733</v>
      </c>
      <c r="C3524" s="133">
        <v>0</v>
      </c>
      <c r="D3524" s="133">
        <v>0</v>
      </c>
    </row>
    <row r="3525" spans="2:4">
      <c r="B3525" s="200" t="s">
        <v>3732</v>
      </c>
      <c r="C3525" s="133">
        <v>0</v>
      </c>
      <c r="D3525" s="133">
        <v>0</v>
      </c>
    </row>
    <row r="3526" spans="2:4">
      <c r="B3526" s="202" t="s">
        <v>283</v>
      </c>
      <c r="C3526" s="135">
        <v>0</v>
      </c>
      <c r="D3526" s="135">
        <v>11584946</v>
      </c>
    </row>
    <row r="3527" spans="2:4">
      <c r="B3527" s="201" t="s">
        <v>578</v>
      </c>
      <c r="C3527" s="133">
        <v>0</v>
      </c>
      <c r="D3527" s="133">
        <v>11584946</v>
      </c>
    </row>
    <row r="3528" spans="2:4">
      <c r="B3528" s="200" t="s">
        <v>926</v>
      </c>
      <c r="C3528" s="133">
        <v>0</v>
      </c>
      <c r="D3528" s="133">
        <v>11584946</v>
      </c>
    </row>
    <row r="3529" spans="2:4">
      <c r="B3529" s="203" t="s">
        <v>583</v>
      </c>
      <c r="C3529" s="133">
        <v>283034350</v>
      </c>
      <c r="D3529" s="133">
        <v>1109160663.3700001</v>
      </c>
    </row>
    <row r="3530" spans="2:4">
      <c r="B3530" s="202" t="s">
        <v>281</v>
      </c>
      <c r="C3530" s="135">
        <v>283034350</v>
      </c>
      <c r="D3530" s="135">
        <v>996271413.66000009</v>
      </c>
    </row>
    <row r="3531" spans="2:4">
      <c r="B3531" s="201" t="s">
        <v>3731</v>
      </c>
      <c r="C3531" s="133">
        <v>0</v>
      </c>
      <c r="D3531" s="133">
        <v>0</v>
      </c>
    </row>
    <row r="3532" spans="2:4">
      <c r="B3532" s="200" t="s">
        <v>3730</v>
      </c>
      <c r="C3532" s="133">
        <v>0</v>
      </c>
      <c r="D3532" s="133">
        <v>0</v>
      </c>
    </row>
    <row r="3533" spans="2:4">
      <c r="B3533" s="201" t="s">
        <v>3729</v>
      </c>
      <c r="C3533" s="133">
        <v>0</v>
      </c>
      <c r="D3533" s="133">
        <v>0</v>
      </c>
    </row>
    <row r="3534" spans="2:4">
      <c r="B3534" s="200" t="s">
        <v>3728</v>
      </c>
      <c r="C3534" s="133">
        <v>0</v>
      </c>
      <c r="D3534" s="133">
        <v>0</v>
      </c>
    </row>
    <row r="3535" spans="2:4">
      <c r="B3535" s="201" t="s">
        <v>4092</v>
      </c>
      <c r="C3535" s="133">
        <v>0</v>
      </c>
      <c r="D3535" s="133">
        <v>75940588.459999993</v>
      </c>
    </row>
    <row r="3536" spans="2:4">
      <c r="B3536" s="200" t="s">
        <v>4091</v>
      </c>
      <c r="C3536" s="133">
        <v>0</v>
      </c>
      <c r="D3536" s="133">
        <v>75940588.459999993</v>
      </c>
    </row>
    <row r="3537" spans="2:4">
      <c r="B3537" s="201" t="s">
        <v>3727</v>
      </c>
      <c r="C3537" s="133">
        <v>0</v>
      </c>
      <c r="D3537" s="133">
        <v>0</v>
      </c>
    </row>
    <row r="3538" spans="2:4">
      <c r="B3538" s="200" t="s">
        <v>3726</v>
      </c>
      <c r="C3538" s="133">
        <v>0</v>
      </c>
      <c r="D3538" s="133">
        <v>0</v>
      </c>
    </row>
    <row r="3539" spans="2:4">
      <c r="B3539" s="201" t="s">
        <v>3725</v>
      </c>
      <c r="C3539" s="133">
        <v>0</v>
      </c>
      <c r="D3539" s="133">
        <v>0</v>
      </c>
    </row>
    <row r="3540" spans="2:4">
      <c r="B3540" s="200" t="s">
        <v>3724</v>
      </c>
      <c r="C3540" s="133">
        <v>0</v>
      </c>
      <c r="D3540" s="133">
        <v>0</v>
      </c>
    </row>
    <row r="3541" spans="2:4">
      <c r="B3541" s="201" t="s">
        <v>584</v>
      </c>
      <c r="C3541" s="133">
        <v>46832035</v>
      </c>
      <c r="D3541" s="133">
        <v>20720830</v>
      </c>
    </row>
    <row r="3542" spans="2:4">
      <c r="B3542" s="200" t="s">
        <v>931</v>
      </c>
      <c r="C3542" s="133">
        <v>46832035</v>
      </c>
      <c r="D3542" s="133">
        <v>20720830</v>
      </c>
    </row>
    <row r="3543" spans="2:4">
      <c r="B3543" s="201" t="s">
        <v>4090</v>
      </c>
      <c r="C3543" s="133">
        <v>0</v>
      </c>
      <c r="D3543" s="133">
        <v>462879664.75999999</v>
      </c>
    </row>
    <row r="3544" spans="2:4">
      <c r="B3544" s="200" t="s">
        <v>4089</v>
      </c>
      <c r="C3544" s="133">
        <v>0</v>
      </c>
      <c r="D3544" s="133">
        <v>462879664.75999999</v>
      </c>
    </row>
    <row r="3545" spans="2:4">
      <c r="B3545" s="201" t="s">
        <v>4088</v>
      </c>
      <c r="C3545" s="133">
        <v>0</v>
      </c>
      <c r="D3545" s="133">
        <v>0</v>
      </c>
    </row>
    <row r="3546" spans="2:4">
      <c r="B3546" s="200" t="s">
        <v>4087</v>
      </c>
      <c r="C3546" s="133">
        <v>0</v>
      </c>
      <c r="D3546" s="133">
        <v>0</v>
      </c>
    </row>
    <row r="3547" spans="2:4">
      <c r="B3547" s="201" t="s">
        <v>585</v>
      </c>
      <c r="C3547" s="133">
        <v>70741</v>
      </c>
      <c r="D3547" s="133">
        <v>0</v>
      </c>
    </row>
    <row r="3548" spans="2:4">
      <c r="B3548" s="200" t="s">
        <v>932</v>
      </c>
      <c r="C3548" s="133">
        <v>70741</v>
      </c>
      <c r="D3548" s="133">
        <v>0</v>
      </c>
    </row>
    <row r="3549" spans="2:4">
      <c r="B3549" s="201" t="s">
        <v>1840</v>
      </c>
      <c r="C3549" s="133">
        <v>11208701</v>
      </c>
      <c r="D3549" s="133">
        <v>2418516.4500000002</v>
      </c>
    </row>
    <row r="3550" spans="2:4">
      <c r="B3550" s="200" t="s">
        <v>1841</v>
      </c>
      <c r="C3550" s="133">
        <v>11208701</v>
      </c>
      <c r="D3550" s="133">
        <v>2418516.4500000002</v>
      </c>
    </row>
    <row r="3551" spans="2:4">
      <c r="B3551" s="201" t="s">
        <v>1842</v>
      </c>
      <c r="C3551" s="133">
        <v>4768626</v>
      </c>
      <c r="D3551" s="133">
        <v>1096330.6100000001</v>
      </c>
    </row>
    <row r="3552" spans="2:4">
      <c r="B3552" s="200" t="s">
        <v>1843</v>
      </c>
      <c r="C3552" s="133">
        <v>4768626</v>
      </c>
      <c r="D3552" s="133">
        <v>1096330.6100000001</v>
      </c>
    </row>
    <row r="3553" spans="2:4">
      <c r="B3553" s="201" t="s">
        <v>3356</v>
      </c>
      <c r="C3553" s="133">
        <v>13545371</v>
      </c>
      <c r="D3553" s="133">
        <v>10000000</v>
      </c>
    </row>
    <row r="3554" spans="2:4">
      <c r="B3554" s="200" t="s">
        <v>3357</v>
      </c>
      <c r="C3554" s="133">
        <v>13545371</v>
      </c>
      <c r="D3554" s="133">
        <v>10000000</v>
      </c>
    </row>
    <row r="3555" spans="2:4">
      <c r="B3555" s="201" t="s">
        <v>1844</v>
      </c>
      <c r="C3555" s="133">
        <v>4768626</v>
      </c>
      <c r="D3555" s="133">
        <v>1096330.6100000001</v>
      </c>
    </row>
    <row r="3556" spans="2:4">
      <c r="B3556" s="200" t="s">
        <v>1845</v>
      </c>
      <c r="C3556" s="133">
        <v>4768626</v>
      </c>
      <c r="D3556" s="133">
        <v>1096330.6100000001</v>
      </c>
    </row>
    <row r="3557" spans="2:4">
      <c r="B3557" s="201" t="s">
        <v>3529</v>
      </c>
      <c r="C3557" s="133">
        <v>0</v>
      </c>
      <c r="D3557" s="133">
        <v>9951197.8699999992</v>
      </c>
    </row>
    <row r="3558" spans="2:4">
      <c r="B3558" s="200" t="s">
        <v>3530</v>
      </c>
      <c r="C3558" s="133">
        <v>0</v>
      </c>
      <c r="D3558" s="133">
        <v>9951197.8699999992</v>
      </c>
    </row>
    <row r="3559" spans="2:4">
      <c r="B3559" s="201" t="s">
        <v>2919</v>
      </c>
      <c r="C3559" s="133">
        <v>4768626</v>
      </c>
      <c r="D3559" s="133">
        <v>1096330.6100000001</v>
      </c>
    </row>
    <row r="3560" spans="2:4">
      <c r="B3560" s="200" t="s">
        <v>1846</v>
      </c>
      <c r="C3560" s="133">
        <v>4768626</v>
      </c>
      <c r="D3560" s="133">
        <v>1096330.6100000001</v>
      </c>
    </row>
    <row r="3561" spans="2:4">
      <c r="B3561" s="201" t="s">
        <v>3046</v>
      </c>
      <c r="C3561" s="133">
        <v>64364085</v>
      </c>
      <c r="D3561" s="133">
        <v>15100188.350000001</v>
      </c>
    </row>
    <row r="3562" spans="2:4">
      <c r="B3562" s="200" t="s">
        <v>3047</v>
      </c>
      <c r="C3562" s="133">
        <v>64364085</v>
      </c>
      <c r="D3562" s="133">
        <v>15100188.350000001</v>
      </c>
    </row>
    <row r="3563" spans="2:4">
      <c r="B3563" s="201" t="s">
        <v>1116</v>
      </c>
      <c r="C3563" s="133">
        <v>79847085</v>
      </c>
      <c r="D3563" s="133">
        <v>324258309</v>
      </c>
    </row>
    <row r="3564" spans="2:4">
      <c r="B3564" s="200" t="s">
        <v>1117</v>
      </c>
      <c r="C3564" s="133">
        <v>79847085</v>
      </c>
      <c r="D3564" s="133">
        <v>324258309</v>
      </c>
    </row>
    <row r="3565" spans="2:4">
      <c r="B3565" s="201" t="s">
        <v>3358</v>
      </c>
      <c r="C3565" s="133">
        <v>3668981</v>
      </c>
      <c r="D3565" s="133">
        <v>10408062</v>
      </c>
    </row>
    <row r="3566" spans="2:4">
      <c r="B3566" s="200" t="s">
        <v>3359</v>
      </c>
      <c r="C3566" s="133">
        <v>3668981</v>
      </c>
      <c r="D3566" s="133">
        <v>10408062</v>
      </c>
    </row>
    <row r="3567" spans="2:4">
      <c r="B3567" s="201" t="s">
        <v>4086</v>
      </c>
      <c r="C3567" s="133">
        <v>0</v>
      </c>
      <c r="D3567" s="133">
        <v>0</v>
      </c>
    </row>
    <row r="3568" spans="2:4">
      <c r="B3568" s="200" t="s">
        <v>4085</v>
      </c>
      <c r="C3568" s="133">
        <v>0</v>
      </c>
      <c r="D3568" s="133">
        <v>0</v>
      </c>
    </row>
    <row r="3569" spans="2:4">
      <c r="B3569" s="201" t="s">
        <v>3360</v>
      </c>
      <c r="C3569" s="133">
        <v>21215749</v>
      </c>
      <c r="D3569" s="133">
        <v>0</v>
      </c>
    </row>
    <row r="3570" spans="2:4">
      <c r="B3570" s="200" t="s">
        <v>3361</v>
      </c>
      <c r="C3570" s="133">
        <v>21215749</v>
      </c>
      <c r="D3570" s="133">
        <v>0</v>
      </c>
    </row>
    <row r="3571" spans="2:4">
      <c r="B3571" s="201" t="s">
        <v>1118</v>
      </c>
      <c r="C3571" s="133">
        <v>25651770</v>
      </c>
      <c r="D3571" s="133">
        <v>9999967.3100000005</v>
      </c>
    </row>
    <row r="3572" spans="2:4">
      <c r="B3572" s="200" t="s">
        <v>1119</v>
      </c>
      <c r="C3572" s="133">
        <v>25651770</v>
      </c>
      <c r="D3572" s="133">
        <v>9999967.3100000005</v>
      </c>
    </row>
    <row r="3573" spans="2:4">
      <c r="B3573" s="201" t="s">
        <v>2581</v>
      </c>
      <c r="C3573" s="133">
        <v>2323954</v>
      </c>
      <c r="D3573" s="133">
        <v>0</v>
      </c>
    </row>
    <row r="3574" spans="2:4">
      <c r="B3574" s="200" t="s">
        <v>2582</v>
      </c>
      <c r="C3574" s="133">
        <v>2323954</v>
      </c>
      <c r="D3574" s="133">
        <v>0</v>
      </c>
    </row>
    <row r="3575" spans="2:4">
      <c r="B3575" s="201" t="s">
        <v>4084</v>
      </c>
      <c r="C3575" s="133">
        <v>0</v>
      </c>
      <c r="D3575" s="133">
        <v>51305097.630000003</v>
      </c>
    </row>
    <row r="3576" spans="2:4">
      <c r="B3576" s="200" t="s">
        <v>4083</v>
      </c>
      <c r="C3576" s="133">
        <v>0</v>
      </c>
      <c r="D3576" s="133">
        <v>51305097.630000003</v>
      </c>
    </row>
    <row r="3577" spans="2:4">
      <c r="B3577" s="202" t="s">
        <v>283</v>
      </c>
      <c r="C3577" s="135">
        <v>0</v>
      </c>
      <c r="D3577" s="135">
        <v>112889249.70999999</v>
      </c>
    </row>
    <row r="3578" spans="2:4">
      <c r="B3578" s="201" t="s">
        <v>3618</v>
      </c>
      <c r="C3578" s="133">
        <v>0</v>
      </c>
      <c r="D3578" s="133">
        <v>112889249.70999999</v>
      </c>
    </row>
    <row r="3579" spans="2:4">
      <c r="B3579" s="200" t="s">
        <v>3617</v>
      </c>
      <c r="C3579" s="133">
        <v>0</v>
      </c>
      <c r="D3579" s="133">
        <v>112889249.70999999</v>
      </c>
    </row>
    <row r="3580" spans="2:4">
      <c r="B3580" s="203" t="s">
        <v>296</v>
      </c>
      <c r="C3580" s="133">
        <v>32680162768</v>
      </c>
      <c r="D3580" s="133">
        <v>10799400480.539997</v>
      </c>
    </row>
    <row r="3581" spans="2:4">
      <c r="B3581" s="202" t="s">
        <v>281</v>
      </c>
      <c r="C3581" s="135">
        <v>19509391672</v>
      </c>
      <c r="D3581" s="135">
        <v>8937038809.6399975</v>
      </c>
    </row>
    <row r="3582" spans="2:4">
      <c r="B3582" s="201" t="s">
        <v>2920</v>
      </c>
      <c r="C3582" s="133">
        <v>16772660</v>
      </c>
      <c r="D3582" s="133">
        <v>0</v>
      </c>
    </row>
    <row r="3583" spans="2:4">
      <c r="B3583" s="200" t="s">
        <v>1390</v>
      </c>
      <c r="C3583" s="133">
        <v>12087770</v>
      </c>
      <c r="D3583" s="133">
        <v>0</v>
      </c>
    </row>
    <row r="3584" spans="2:4">
      <c r="B3584" s="200" t="s">
        <v>2409</v>
      </c>
      <c r="C3584" s="133">
        <v>4684890</v>
      </c>
      <c r="D3584" s="133">
        <v>0</v>
      </c>
    </row>
    <row r="3585" spans="2:4">
      <c r="B3585" s="201" t="s">
        <v>3060</v>
      </c>
      <c r="C3585" s="133">
        <v>97001045</v>
      </c>
      <c r="D3585" s="133">
        <v>0</v>
      </c>
    </row>
    <row r="3586" spans="2:4">
      <c r="B3586" s="200" t="s">
        <v>3061</v>
      </c>
      <c r="C3586" s="133">
        <v>97001045</v>
      </c>
      <c r="D3586" s="133">
        <v>0</v>
      </c>
    </row>
    <row r="3587" spans="2:4">
      <c r="B3587" s="201" t="s">
        <v>4082</v>
      </c>
      <c r="C3587" s="133">
        <v>0</v>
      </c>
      <c r="D3587" s="133">
        <v>0</v>
      </c>
    </row>
    <row r="3588" spans="2:4">
      <c r="B3588" s="200" t="s">
        <v>4081</v>
      </c>
      <c r="C3588" s="133">
        <v>0</v>
      </c>
      <c r="D3588" s="133">
        <v>0</v>
      </c>
    </row>
    <row r="3589" spans="2:4">
      <c r="B3589" s="201" t="s">
        <v>2921</v>
      </c>
      <c r="C3589" s="133">
        <v>727894513</v>
      </c>
      <c r="D3589" s="133">
        <v>1038088766.84</v>
      </c>
    </row>
    <row r="3590" spans="2:4">
      <c r="B3590" s="200" t="s">
        <v>933</v>
      </c>
      <c r="C3590" s="133">
        <v>727894513</v>
      </c>
      <c r="D3590" s="133">
        <v>1038088766.84</v>
      </c>
    </row>
    <row r="3591" spans="2:4">
      <c r="B3591" s="201" t="s">
        <v>4053</v>
      </c>
      <c r="C3591" s="133">
        <v>0</v>
      </c>
      <c r="D3591" s="133">
        <v>4722666.55</v>
      </c>
    </row>
    <row r="3592" spans="2:4">
      <c r="B3592" s="200" t="s">
        <v>4052</v>
      </c>
      <c r="C3592" s="133">
        <v>0</v>
      </c>
      <c r="D3592" s="133">
        <v>4722666.55</v>
      </c>
    </row>
    <row r="3593" spans="2:4">
      <c r="B3593" s="201" t="s">
        <v>2922</v>
      </c>
      <c r="C3593" s="133">
        <v>17444853</v>
      </c>
      <c r="D3593" s="133">
        <v>0</v>
      </c>
    </row>
    <row r="3594" spans="2:4">
      <c r="B3594" s="200" t="s">
        <v>1391</v>
      </c>
      <c r="C3594" s="133">
        <v>10833015</v>
      </c>
      <c r="D3594" s="133">
        <v>0</v>
      </c>
    </row>
    <row r="3595" spans="2:4">
      <c r="B3595" s="200" t="s">
        <v>2410</v>
      </c>
      <c r="C3595" s="133">
        <v>6611838</v>
      </c>
      <c r="D3595" s="133">
        <v>0</v>
      </c>
    </row>
    <row r="3596" spans="2:4">
      <c r="B3596" s="201" t="s">
        <v>586</v>
      </c>
      <c r="C3596" s="133">
        <v>82000000</v>
      </c>
      <c r="D3596" s="133">
        <v>22776952.879999999</v>
      </c>
    </row>
    <row r="3597" spans="2:4">
      <c r="B3597" s="200" t="s">
        <v>934</v>
      </c>
      <c r="C3597" s="133">
        <v>82000000</v>
      </c>
      <c r="D3597" s="133">
        <v>22776952.879999999</v>
      </c>
    </row>
    <row r="3598" spans="2:4">
      <c r="B3598" s="201" t="s">
        <v>2923</v>
      </c>
      <c r="C3598" s="133">
        <v>5702897166</v>
      </c>
      <c r="D3598" s="133">
        <v>692565346.45000005</v>
      </c>
    </row>
    <row r="3599" spans="2:4">
      <c r="B3599" s="200" t="s">
        <v>1120</v>
      </c>
      <c r="C3599" s="133">
        <v>5702897166</v>
      </c>
      <c r="D3599" s="133">
        <v>692565346.45000005</v>
      </c>
    </row>
    <row r="3600" spans="2:4">
      <c r="B3600" s="201" t="s">
        <v>2924</v>
      </c>
      <c r="C3600" s="133">
        <v>10833015</v>
      </c>
      <c r="D3600" s="133">
        <v>0</v>
      </c>
    </row>
    <row r="3601" spans="2:4">
      <c r="B3601" s="200" t="s">
        <v>1392</v>
      </c>
      <c r="C3601" s="133">
        <v>10833015</v>
      </c>
      <c r="D3601" s="133">
        <v>0</v>
      </c>
    </row>
    <row r="3602" spans="2:4">
      <c r="B3602" s="200" t="s">
        <v>3723</v>
      </c>
      <c r="C3602" s="133">
        <v>0</v>
      </c>
      <c r="D3602" s="133">
        <v>0</v>
      </c>
    </row>
    <row r="3603" spans="2:4">
      <c r="B3603" s="201" t="s">
        <v>3362</v>
      </c>
      <c r="C3603" s="133">
        <v>300000000</v>
      </c>
      <c r="D3603" s="133">
        <v>0</v>
      </c>
    </row>
    <row r="3604" spans="2:4">
      <c r="B3604" s="200" t="s">
        <v>3363</v>
      </c>
      <c r="C3604" s="133">
        <v>300000000</v>
      </c>
      <c r="D3604" s="133">
        <v>0</v>
      </c>
    </row>
    <row r="3605" spans="2:4">
      <c r="B3605" s="201" t="s">
        <v>587</v>
      </c>
      <c r="C3605" s="133">
        <v>222845527</v>
      </c>
      <c r="D3605" s="133">
        <v>1219511036.8499999</v>
      </c>
    </row>
    <row r="3606" spans="2:4">
      <c r="B3606" s="200" t="s">
        <v>936</v>
      </c>
      <c r="C3606" s="133">
        <v>222845527</v>
      </c>
      <c r="D3606" s="133">
        <v>1219511036.8499999</v>
      </c>
    </row>
    <row r="3607" spans="2:4">
      <c r="B3607" s="201" t="s">
        <v>2926</v>
      </c>
      <c r="C3607" s="133">
        <v>4510977</v>
      </c>
      <c r="D3607" s="133">
        <v>0</v>
      </c>
    </row>
    <row r="3608" spans="2:4">
      <c r="B3608" s="200" t="s">
        <v>1393</v>
      </c>
      <c r="C3608" s="133">
        <v>4510977</v>
      </c>
      <c r="D3608" s="133">
        <v>0</v>
      </c>
    </row>
    <row r="3609" spans="2:4">
      <c r="B3609" s="200" t="s">
        <v>3722</v>
      </c>
      <c r="C3609" s="133">
        <v>0</v>
      </c>
      <c r="D3609" s="133">
        <v>0</v>
      </c>
    </row>
    <row r="3610" spans="2:4">
      <c r="B3610" s="201" t="s">
        <v>588</v>
      </c>
      <c r="C3610" s="133">
        <v>1575154473</v>
      </c>
      <c r="D3610" s="133">
        <v>29932159.359999999</v>
      </c>
    </row>
    <row r="3611" spans="2:4">
      <c r="B3611" s="200" t="s">
        <v>937</v>
      </c>
      <c r="C3611" s="133">
        <v>1575154473</v>
      </c>
      <c r="D3611" s="133">
        <v>29932159.359999999</v>
      </c>
    </row>
    <row r="3612" spans="2:4">
      <c r="B3612" s="201" t="s">
        <v>2927</v>
      </c>
      <c r="C3612" s="133">
        <v>10833015</v>
      </c>
      <c r="D3612" s="133">
        <v>0</v>
      </c>
    </row>
    <row r="3613" spans="2:4">
      <c r="B3613" s="200" t="s">
        <v>1394</v>
      </c>
      <c r="C3613" s="133">
        <v>10833015</v>
      </c>
      <c r="D3613" s="133">
        <v>0</v>
      </c>
    </row>
    <row r="3614" spans="2:4">
      <c r="B3614" s="201" t="s">
        <v>2928</v>
      </c>
      <c r="C3614" s="133">
        <v>150000000</v>
      </c>
      <c r="D3614" s="133">
        <v>33475276.309999999</v>
      </c>
    </row>
    <row r="3615" spans="2:4">
      <c r="B3615" s="200" t="s">
        <v>938</v>
      </c>
      <c r="C3615" s="133">
        <v>150000000</v>
      </c>
      <c r="D3615" s="133">
        <v>33475276.309999999</v>
      </c>
    </row>
    <row r="3616" spans="2:4">
      <c r="B3616" s="201" t="s">
        <v>3556</v>
      </c>
      <c r="C3616" s="133">
        <v>0</v>
      </c>
      <c r="D3616" s="133">
        <v>26755506.609999999</v>
      </c>
    </row>
    <row r="3617" spans="2:4">
      <c r="B3617" s="200" t="s">
        <v>3555</v>
      </c>
      <c r="C3617" s="133">
        <v>0</v>
      </c>
      <c r="D3617" s="133">
        <v>26755506.609999999</v>
      </c>
    </row>
    <row r="3618" spans="2:4">
      <c r="B3618" s="201" t="s">
        <v>2929</v>
      </c>
      <c r="C3618" s="133">
        <v>10833015</v>
      </c>
      <c r="D3618" s="133">
        <v>0</v>
      </c>
    </row>
    <row r="3619" spans="2:4">
      <c r="B3619" s="200" t="s">
        <v>1395</v>
      </c>
      <c r="C3619" s="133">
        <v>10833015</v>
      </c>
      <c r="D3619" s="133">
        <v>0</v>
      </c>
    </row>
    <row r="3620" spans="2:4">
      <c r="B3620" s="200" t="s">
        <v>3721</v>
      </c>
      <c r="C3620" s="133">
        <v>0</v>
      </c>
      <c r="D3620" s="133">
        <v>0</v>
      </c>
    </row>
    <row r="3621" spans="2:4">
      <c r="B3621" s="201" t="s">
        <v>990</v>
      </c>
      <c r="C3621" s="133">
        <v>12633085</v>
      </c>
      <c r="D3621" s="133">
        <v>0</v>
      </c>
    </row>
    <row r="3622" spans="2:4">
      <c r="B3622" s="200" t="s">
        <v>991</v>
      </c>
      <c r="C3622" s="133">
        <v>12633085</v>
      </c>
      <c r="D3622" s="133">
        <v>0</v>
      </c>
    </row>
    <row r="3623" spans="2:4">
      <c r="B3623" s="201" t="s">
        <v>2930</v>
      </c>
      <c r="C3623" s="133">
        <v>6437925</v>
      </c>
      <c r="D3623" s="133">
        <v>0</v>
      </c>
    </row>
    <row r="3624" spans="2:4">
      <c r="B3624" s="200" t="s">
        <v>1396</v>
      </c>
      <c r="C3624" s="133">
        <v>6437925</v>
      </c>
      <c r="D3624" s="133">
        <v>0</v>
      </c>
    </row>
    <row r="3625" spans="2:4">
      <c r="B3625" s="201" t="s">
        <v>2931</v>
      </c>
      <c r="C3625" s="133">
        <v>3354826</v>
      </c>
      <c r="D3625" s="133">
        <v>27529159.609999999</v>
      </c>
    </row>
    <row r="3626" spans="2:4">
      <c r="B3626" s="200" t="s">
        <v>939</v>
      </c>
      <c r="C3626" s="133">
        <v>3354826</v>
      </c>
      <c r="D3626" s="133">
        <v>27529159.609999999</v>
      </c>
    </row>
    <row r="3627" spans="2:4">
      <c r="B3627" s="201" t="s">
        <v>2932</v>
      </c>
      <c r="C3627" s="133">
        <v>3485185</v>
      </c>
      <c r="D3627" s="133">
        <v>1590121.19</v>
      </c>
    </row>
    <row r="3628" spans="2:4">
      <c r="B3628" s="200" t="s">
        <v>1067</v>
      </c>
      <c r="C3628" s="133">
        <v>3485185</v>
      </c>
      <c r="D3628" s="133">
        <v>1590121.19</v>
      </c>
    </row>
    <row r="3629" spans="2:4">
      <c r="B3629" s="201" t="s">
        <v>3554</v>
      </c>
      <c r="C3629" s="133">
        <v>0</v>
      </c>
      <c r="D3629" s="133">
        <v>1026520168.9299999</v>
      </c>
    </row>
    <row r="3630" spans="2:4">
      <c r="B3630" s="200" t="s">
        <v>3553</v>
      </c>
      <c r="C3630" s="133">
        <v>0</v>
      </c>
      <c r="D3630" s="133">
        <v>1026520168.9299999</v>
      </c>
    </row>
    <row r="3631" spans="2:4">
      <c r="B3631" s="201" t="s">
        <v>3552</v>
      </c>
      <c r="C3631" s="133">
        <v>0</v>
      </c>
      <c r="D3631" s="133">
        <v>0</v>
      </c>
    </row>
    <row r="3632" spans="2:4">
      <c r="B3632" s="200" t="s">
        <v>3551</v>
      </c>
      <c r="C3632" s="133">
        <v>0</v>
      </c>
      <c r="D3632" s="133">
        <v>0</v>
      </c>
    </row>
    <row r="3633" spans="2:4">
      <c r="B3633" s="201" t="s">
        <v>2933</v>
      </c>
      <c r="C3633" s="133">
        <v>10833015</v>
      </c>
      <c r="D3633" s="133">
        <v>0</v>
      </c>
    </row>
    <row r="3634" spans="2:4">
      <c r="B3634" s="200" t="s">
        <v>1397</v>
      </c>
      <c r="C3634" s="133">
        <v>10833015</v>
      </c>
      <c r="D3634" s="133">
        <v>0</v>
      </c>
    </row>
    <row r="3635" spans="2:4">
      <c r="B3635" s="201" t="s">
        <v>589</v>
      </c>
      <c r="C3635" s="133">
        <v>17601543</v>
      </c>
      <c r="D3635" s="133">
        <v>0</v>
      </c>
    </row>
    <row r="3636" spans="2:4">
      <c r="B3636" s="200" t="s">
        <v>940</v>
      </c>
      <c r="C3636" s="133">
        <v>17601543</v>
      </c>
      <c r="D3636" s="133">
        <v>0</v>
      </c>
    </row>
    <row r="3637" spans="2:4">
      <c r="B3637" s="201" t="s">
        <v>3550</v>
      </c>
      <c r="C3637" s="133">
        <v>0</v>
      </c>
      <c r="D3637" s="133">
        <v>0</v>
      </c>
    </row>
    <row r="3638" spans="2:4">
      <c r="B3638" s="200" t="s">
        <v>3549</v>
      </c>
      <c r="C3638" s="133">
        <v>0</v>
      </c>
      <c r="D3638" s="133">
        <v>0</v>
      </c>
    </row>
    <row r="3639" spans="2:4">
      <c r="B3639" s="201" t="s">
        <v>4051</v>
      </c>
      <c r="C3639" s="133">
        <v>0</v>
      </c>
      <c r="D3639" s="133">
        <v>0</v>
      </c>
    </row>
    <row r="3640" spans="2:4">
      <c r="B3640" s="200" t="s">
        <v>4050</v>
      </c>
      <c r="C3640" s="133">
        <v>0</v>
      </c>
      <c r="D3640" s="133">
        <v>0</v>
      </c>
    </row>
    <row r="3641" spans="2:4">
      <c r="B3641" s="201" t="s">
        <v>590</v>
      </c>
      <c r="C3641" s="133">
        <v>1785166726</v>
      </c>
      <c r="D3641" s="133">
        <v>1271370863.1900001</v>
      </c>
    </row>
    <row r="3642" spans="2:4">
      <c r="B3642" s="200" t="s">
        <v>941</v>
      </c>
      <c r="C3642" s="133">
        <v>11406726</v>
      </c>
      <c r="D3642" s="133">
        <v>106110200.62</v>
      </c>
    </row>
    <row r="3643" spans="2:4">
      <c r="B3643" s="200" t="s">
        <v>3364</v>
      </c>
      <c r="C3643" s="133">
        <v>1773760000</v>
      </c>
      <c r="D3643" s="133">
        <v>1165260662.5699999</v>
      </c>
    </row>
    <row r="3644" spans="2:4">
      <c r="B3644" s="201" t="s">
        <v>3365</v>
      </c>
      <c r="C3644" s="133">
        <v>154240000</v>
      </c>
      <c r="D3644" s="133">
        <v>0</v>
      </c>
    </row>
    <row r="3645" spans="2:4">
      <c r="B3645" s="200" t="s">
        <v>3364</v>
      </c>
      <c r="C3645" s="133">
        <v>154240000</v>
      </c>
      <c r="D3645" s="133">
        <v>0</v>
      </c>
    </row>
    <row r="3646" spans="2:4">
      <c r="B3646" s="201" t="s">
        <v>3616</v>
      </c>
      <c r="C3646" s="133">
        <v>0</v>
      </c>
      <c r="D3646" s="133">
        <v>194547</v>
      </c>
    </row>
    <row r="3647" spans="2:4">
      <c r="B3647" s="200" t="s">
        <v>3615</v>
      </c>
      <c r="C3647" s="133">
        <v>0</v>
      </c>
      <c r="D3647" s="133">
        <v>194547</v>
      </c>
    </row>
    <row r="3648" spans="2:4">
      <c r="B3648" s="201" t="s">
        <v>2934</v>
      </c>
      <c r="C3648" s="133">
        <v>6437925</v>
      </c>
      <c r="D3648" s="133">
        <v>0</v>
      </c>
    </row>
    <row r="3649" spans="2:4">
      <c r="B3649" s="200" t="s">
        <v>1398</v>
      </c>
      <c r="C3649" s="133">
        <v>6437925</v>
      </c>
      <c r="D3649" s="133">
        <v>0</v>
      </c>
    </row>
    <row r="3650" spans="2:4">
      <c r="B3650" s="201" t="s">
        <v>1399</v>
      </c>
      <c r="C3650" s="133">
        <v>6437925</v>
      </c>
      <c r="D3650" s="133">
        <v>0</v>
      </c>
    </row>
    <row r="3651" spans="2:4">
      <c r="B3651" s="200" t="s">
        <v>1400</v>
      </c>
      <c r="C3651" s="133">
        <v>6437925</v>
      </c>
      <c r="D3651" s="133">
        <v>0</v>
      </c>
    </row>
    <row r="3652" spans="2:4">
      <c r="B3652" s="201" t="s">
        <v>2935</v>
      </c>
      <c r="C3652" s="133">
        <v>10833015</v>
      </c>
      <c r="D3652" s="133">
        <v>0</v>
      </c>
    </row>
    <row r="3653" spans="2:4">
      <c r="B3653" s="200" t="s">
        <v>1401</v>
      </c>
      <c r="C3653" s="133">
        <v>10833015</v>
      </c>
      <c r="D3653" s="133">
        <v>0</v>
      </c>
    </row>
    <row r="3654" spans="2:4">
      <c r="B3654" s="201" t="s">
        <v>3548</v>
      </c>
      <c r="C3654" s="133">
        <v>0</v>
      </c>
      <c r="D3654" s="133">
        <v>0</v>
      </c>
    </row>
    <row r="3655" spans="2:4">
      <c r="B3655" s="200" t="s">
        <v>3547</v>
      </c>
      <c r="C3655" s="133">
        <v>0</v>
      </c>
      <c r="D3655" s="133">
        <v>0</v>
      </c>
    </row>
    <row r="3656" spans="2:4">
      <c r="B3656" s="201" t="s">
        <v>4037</v>
      </c>
      <c r="C3656" s="133">
        <v>0</v>
      </c>
      <c r="D3656" s="133">
        <v>21588162.739999998</v>
      </c>
    </row>
    <row r="3657" spans="2:4">
      <c r="B3657" s="200" t="s">
        <v>4036</v>
      </c>
      <c r="C3657" s="133">
        <v>0</v>
      </c>
      <c r="D3657" s="133">
        <v>21588162.739999998</v>
      </c>
    </row>
    <row r="3658" spans="2:4">
      <c r="B3658" s="201" t="s">
        <v>591</v>
      </c>
      <c r="C3658" s="133">
        <v>18241063</v>
      </c>
      <c r="D3658" s="133">
        <v>28776456.059999999</v>
      </c>
    </row>
    <row r="3659" spans="2:4">
      <c r="B3659" s="200" t="s">
        <v>942</v>
      </c>
      <c r="C3659" s="133">
        <v>18241063</v>
      </c>
      <c r="D3659" s="133">
        <v>28776456.059999999</v>
      </c>
    </row>
    <row r="3660" spans="2:4">
      <c r="B3660" s="201" t="s">
        <v>2936</v>
      </c>
      <c r="C3660" s="133">
        <v>6437925</v>
      </c>
      <c r="D3660" s="133">
        <v>0</v>
      </c>
    </row>
    <row r="3661" spans="2:4">
      <c r="B3661" s="200" t="s">
        <v>1402</v>
      </c>
      <c r="C3661" s="133">
        <v>6437925</v>
      </c>
      <c r="D3661" s="133">
        <v>0</v>
      </c>
    </row>
    <row r="3662" spans="2:4">
      <c r="B3662" s="201" t="s">
        <v>592</v>
      </c>
      <c r="C3662" s="133">
        <v>11418688</v>
      </c>
      <c r="D3662" s="133">
        <v>9406956.0199999996</v>
      </c>
    </row>
    <row r="3663" spans="2:4">
      <c r="B3663" s="200" t="s">
        <v>943</v>
      </c>
      <c r="C3663" s="133">
        <v>11418688</v>
      </c>
      <c r="D3663" s="133">
        <v>9406956.0199999996</v>
      </c>
    </row>
    <row r="3664" spans="2:4">
      <c r="B3664" s="201" t="s">
        <v>2937</v>
      </c>
      <c r="C3664" s="133">
        <v>22462683</v>
      </c>
      <c r="D3664" s="133">
        <v>1127173.32</v>
      </c>
    </row>
    <row r="3665" spans="2:4">
      <c r="B3665" s="200" t="s">
        <v>992</v>
      </c>
      <c r="C3665" s="133">
        <v>22462683</v>
      </c>
      <c r="D3665" s="133">
        <v>1127173.32</v>
      </c>
    </row>
    <row r="3666" spans="2:4">
      <c r="B3666" s="201" t="s">
        <v>1403</v>
      </c>
      <c r="C3666" s="133">
        <v>6437925</v>
      </c>
      <c r="D3666" s="133">
        <v>0</v>
      </c>
    </row>
    <row r="3667" spans="2:4">
      <c r="B3667" s="200" t="s">
        <v>1404</v>
      </c>
      <c r="C3667" s="133">
        <v>6437925</v>
      </c>
      <c r="D3667" s="133">
        <v>0</v>
      </c>
    </row>
    <row r="3668" spans="2:4">
      <c r="B3668" s="201" t="s">
        <v>3546</v>
      </c>
      <c r="C3668" s="133">
        <v>0</v>
      </c>
      <c r="D3668" s="133">
        <v>0</v>
      </c>
    </row>
    <row r="3669" spans="2:4">
      <c r="B3669" s="200" t="s">
        <v>3545</v>
      </c>
      <c r="C3669" s="133">
        <v>0</v>
      </c>
      <c r="D3669" s="133">
        <v>0</v>
      </c>
    </row>
    <row r="3670" spans="2:4">
      <c r="B3670" s="201" t="s">
        <v>2938</v>
      </c>
      <c r="C3670" s="133">
        <v>4510977</v>
      </c>
      <c r="D3670" s="133">
        <v>0</v>
      </c>
    </row>
    <row r="3671" spans="2:4">
      <c r="B3671" s="200" t="s">
        <v>1405</v>
      </c>
      <c r="C3671" s="133">
        <v>4510977</v>
      </c>
      <c r="D3671" s="133">
        <v>0</v>
      </c>
    </row>
    <row r="3672" spans="2:4">
      <c r="B3672" s="201" t="s">
        <v>3544</v>
      </c>
      <c r="C3672" s="133">
        <v>0</v>
      </c>
      <c r="D3672" s="133">
        <v>0</v>
      </c>
    </row>
    <row r="3673" spans="2:4">
      <c r="B3673" s="200" t="s">
        <v>3543</v>
      </c>
      <c r="C3673" s="133">
        <v>0</v>
      </c>
      <c r="D3673" s="133">
        <v>0</v>
      </c>
    </row>
    <row r="3674" spans="2:4">
      <c r="B3674" s="201" t="s">
        <v>1406</v>
      </c>
      <c r="C3674" s="133">
        <v>4510977</v>
      </c>
      <c r="D3674" s="133">
        <v>0</v>
      </c>
    </row>
    <row r="3675" spans="2:4">
      <c r="B3675" s="200" t="s">
        <v>1407</v>
      </c>
      <c r="C3675" s="133">
        <v>4510977</v>
      </c>
      <c r="D3675" s="133">
        <v>0</v>
      </c>
    </row>
    <row r="3676" spans="2:4">
      <c r="B3676" s="201" t="s">
        <v>1408</v>
      </c>
      <c r="C3676" s="133">
        <v>6437925</v>
      </c>
      <c r="D3676" s="133">
        <v>0</v>
      </c>
    </row>
    <row r="3677" spans="2:4">
      <c r="B3677" s="200" t="s">
        <v>1409</v>
      </c>
      <c r="C3677" s="133">
        <v>6437925</v>
      </c>
      <c r="D3677" s="133">
        <v>0</v>
      </c>
    </row>
    <row r="3678" spans="2:4">
      <c r="B3678" s="201" t="s">
        <v>2939</v>
      </c>
      <c r="C3678" s="133">
        <v>6437925</v>
      </c>
      <c r="D3678" s="133">
        <v>0</v>
      </c>
    </row>
    <row r="3679" spans="2:4">
      <c r="B3679" s="200" t="s">
        <v>1410</v>
      </c>
      <c r="C3679" s="133">
        <v>6437925</v>
      </c>
      <c r="D3679" s="133">
        <v>0</v>
      </c>
    </row>
    <row r="3680" spans="2:4">
      <c r="B3680" s="201" t="s">
        <v>593</v>
      </c>
      <c r="C3680" s="133">
        <v>92618441</v>
      </c>
      <c r="D3680" s="133">
        <v>0</v>
      </c>
    </row>
    <row r="3681" spans="2:4">
      <c r="B3681" s="200" t="s">
        <v>944</v>
      </c>
      <c r="C3681" s="133">
        <v>92618441</v>
      </c>
      <c r="D3681" s="133">
        <v>0</v>
      </c>
    </row>
    <row r="3682" spans="2:4">
      <c r="B3682" s="201" t="s">
        <v>2940</v>
      </c>
      <c r="C3682" s="133">
        <v>6437925</v>
      </c>
      <c r="D3682" s="133">
        <v>0</v>
      </c>
    </row>
    <row r="3683" spans="2:4">
      <c r="B3683" s="200" t="s">
        <v>1411</v>
      </c>
      <c r="C3683" s="133">
        <v>6437925</v>
      </c>
      <c r="D3683" s="133">
        <v>0</v>
      </c>
    </row>
    <row r="3684" spans="2:4">
      <c r="B3684" s="201" t="s">
        <v>1048</v>
      </c>
      <c r="C3684" s="133">
        <v>17110090</v>
      </c>
      <c r="D3684" s="133">
        <v>275000000</v>
      </c>
    </row>
    <row r="3685" spans="2:4">
      <c r="B3685" s="200" t="s">
        <v>1049</v>
      </c>
      <c r="C3685" s="133">
        <v>17110090</v>
      </c>
      <c r="D3685" s="133">
        <v>275000000</v>
      </c>
    </row>
    <row r="3686" spans="2:4">
      <c r="B3686" s="201" t="s">
        <v>1412</v>
      </c>
      <c r="C3686" s="133">
        <v>6437925</v>
      </c>
      <c r="D3686" s="133">
        <v>0</v>
      </c>
    </row>
    <row r="3687" spans="2:4">
      <c r="B3687" s="200" t="s">
        <v>1413</v>
      </c>
      <c r="C3687" s="133">
        <v>6437925</v>
      </c>
      <c r="D3687" s="133">
        <v>0</v>
      </c>
    </row>
    <row r="3688" spans="2:4">
      <c r="B3688" s="201" t="s">
        <v>3542</v>
      </c>
      <c r="C3688" s="133">
        <v>0</v>
      </c>
      <c r="D3688" s="133">
        <v>0</v>
      </c>
    </row>
    <row r="3689" spans="2:4">
      <c r="B3689" s="200" t="s">
        <v>3541</v>
      </c>
      <c r="C3689" s="133">
        <v>0</v>
      </c>
      <c r="D3689" s="133">
        <v>0</v>
      </c>
    </row>
    <row r="3690" spans="2:4">
      <c r="B3690" s="201" t="s">
        <v>2941</v>
      </c>
      <c r="C3690" s="133">
        <v>4684890</v>
      </c>
      <c r="D3690" s="133">
        <v>1113016.44</v>
      </c>
    </row>
    <row r="3691" spans="2:4">
      <c r="B3691" s="200" t="s">
        <v>2411</v>
      </c>
      <c r="C3691" s="133">
        <v>4684890</v>
      </c>
      <c r="D3691" s="133">
        <v>1113016.44</v>
      </c>
    </row>
    <row r="3692" spans="2:4">
      <c r="B3692" s="201" t="s">
        <v>3614</v>
      </c>
      <c r="C3692" s="133">
        <v>0</v>
      </c>
      <c r="D3692" s="133">
        <v>1001153.13</v>
      </c>
    </row>
    <row r="3693" spans="2:4">
      <c r="B3693" s="200" t="s">
        <v>3613</v>
      </c>
      <c r="C3693" s="133">
        <v>0</v>
      </c>
      <c r="D3693" s="133">
        <v>1001153.13</v>
      </c>
    </row>
    <row r="3694" spans="2:4">
      <c r="B3694" s="201" t="s">
        <v>2942</v>
      </c>
      <c r="C3694" s="133">
        <v>11006928</v>
      </c>
      <c r="D3694" s="133">
        <v>2456920.17</v>
      </c>
    </row>
    <row r="3695" spans="2:4">
      <c r="B3695" s="200" t="s">
        <v>2412</v>
      </c>
      <c r="C3695" s="133">
        <v>11006928</v>
      </c>
      <c r="D3695" s="133">
        <v>2456920.17</v>
      </c>
    </row>
    <row r="3696" spans="2:4">
      <c r="B3696" s="201" t="s">
        <v>594</v>
      </c>
      <c r="C3696" s="133">
        <v>199706213</v>
      </c>
      <c r="D3696" s="133">
        <v>159706213</v>
      </c>
    </row>
    <row r="3697" spans="2:4">
      <c r="B3697" s="200" t="s">
        <v>945</v>
      </c>
      <c r="C3697" s="133">
        <v>199706213</v>
      </c>
      <c r="D3697" s="133">
        <v>159706213</v>
      </c>
    </row>
    <row r="3698" spans="2:4">
      <c r="B3698" s="201" t="s">
        <v>3366</v>
      </c>
      <c r="C3698" s="133">
        <v>74857109</v>
      </c>
      <c r="D3698" s="133">
        <v>0</v>
      </c>
    </row>
    <row r="3699" spans="2:4">
      <c r="B3699" s="200" t="s">
        <v>3367</v>
      </c>
      <c r="C3699" s="133">
        <v>74857109</v>
      </c>
      <c r="D3699" s="133">
        <v>0</v>
      </c>
    </row>
    <row r="3700" spans="2:4">
      <c r="B3700" s="201" t="s">
        <v>2413</v>
      </c>
      <c r="C3700" s="133">
        <v>11006928</v>
      </c>
      <c r="D3700" s="133">
        <v>2456920.17</v>
      </c>
    </row>
    <row r="3701" spans="2:4">
      <c r="B3701" s="200" t="s">
        <v>2414</v>
      </c>
      <c r="C3701" s="133">
        <v>11006928</v>
      </c>
      <c r="D3701" s="133">
        <v>2456920.17</v>
      </c>
    </row>
    <row r="3702" spans="2:4">
      <c r="B3702" s="201" t="s">
        <v>2415</v>
      </c>
      <c r="C3702" s="133">
        <v>11006928</v>
      </c>
      <c r="D3702" s="133">
        <v>2456920.17</v>
      </c>
    </row>
    <row r="3703" spans="2:4">
      <c r="B3703" s="200" t="s">
        <v>2416</v>
      </c>
      <c r="C3703" s="133">
        <v>11006928</v>
      </c>
      <c r="D3703" s="133">
        <v>2456920.17</v>
      </c>
    </row>
    <row r="3704" spans="2:4">
      <c r="B3704" s="201" t="s">
        <v>2417</v>
      </c>
      <c r="C3704" s="133">
        <v>11006928</v>
      </c>
      <c r="D3704" s="133">
        <v>2416049.58</v>
      </c>
    </row>
    <row r="3705" spans="2:4">
      <c r="B3705" s="200" t="s">
        <v>2418</v>
      </c>
      <c r="C3705" s="133">
        <v>11006928</v>
      </c>
      <c r="D3705" s="133">
        <v>2416049.58</v>
      </c>
    </row>
    <row r="3706" spans="2:4">
      <c r="B3706" s="201" t="s">
        <v>2419</v>
      </c>
      <c r="C3706" s="133">
        <v>4684890</v>
      </c>
      <c r="D3706" s="133">
        <v>1098624.25</v>
      </c>
    </row>
    <row r="3707" spans="2:4">
      <c r="B3707" s="200" t="s">
        <v>2420</v>
      </c>
      <c r="C3707" s="133">
        <v>4684890</v>
      </c>
      <c r="D3707" s="133">
        <v>1098624.25</v>
      </c>
    </row>
    <row r="3708" spans="2:4">
      <c r="B3708" s="201" t="s">
        <v>2421</v>
      </c>
      <c r="C3708" s="133">
        <v>6611838</v>
      </c>
      <c r="D3708" s="133">
        <v>1566964.28</v>
      </c>
    </row>
    <row r="3709" spans="2:4">
      <c r="B3709" s="200" t="s">
        <v>2422</v>
      </c>
      <c r="C3709" s="133">
        <v>6611838</v>
      </c>
      <c r="D3709" s="133">
        <v>1566964.28</v>
      </c>
    </row>
    <row r="3710" spans="2:4">
      <c r="B3710" s="201" t="s">
        <v>2423</v>
      </c>
      <c r="C3710" s="133">
        <v>11006928</v>
      </c>
      <c r="D3710" s="133">
        <v>2414049.5699999998</v>
      </c>
    </row>
    <row r="3711" spans="2:4">
      <c r="B3711" s="200" t="s">
        <v>2424</v>
      </c>
      <c r="C3711" s="133">
        <v>11006928</v>
      </c>
      <c r="D3711" s="133">
        <v>2414049.5699999998</v>
      </c>
    </row>
    <row r="3712" spans="2:4">
      <c r="B3712" s="201" t="s">
        <v>2425</v>
      </c>
      <c r="C3712" s="133">
        <v>6611838</v>
      </c>
      <c r="D3712" s="133">
        <v>0</v>
      </c>
    </row>
    <row r="3713" spans="2:4">
      <c r="B3713" s="200" t="s">
        <v>2426</v>
      </c>
      <c r="C3713" s="133">
        <v>6611838</v>
      </c>
      <c r="D3713" s="133">
        <v>0</v>
      </c>
    </row>
    <row r="3714" spans="2:4">
      <c r="B3714" s="201" t="s">
        <v>2943</v>
      </c>
      <c r="C3714" s="133">
        <v>11006928</v>
      </c>
      <c r="D3714" s="133">
        <v>0</v>
      </c>
    </row>
    <row r="3715" spans="2:4">
      <c r="B3715" s="200" t="s">
        <v>2427</v>
      </c>
      <c r="C3715" s="133">
        <v>11006928</v>
      </c>
      <c r="D3715" s="133">
        <v>0</v>
      </c>
    </row>
    <row r="3716" spans="2:4">
      <c r="B3716" s="201" t="s">
        <v>595</v>
      </c>
      <c r="C3716" s="133">
        <v>24381031</v>
      </c>
      <c r="D3716" s="133">
        <v>554316.18999999994</v>
      </c>
    </row>
    <row r="3717" spans="2:4">
      <c r="B3717" s="200" t="s">
        <v>946</v>
      </c>
      <c r="C3717" s="133">
        <v>24381031</v>
      </c>
      <c r="D3717" s="133">
        <v>554316.18999999994</v>
      </c>
    </row>
    <row r="3718" spans="2:4">
      <c r="B3718" s="201" t="s">
        <v>2944</v>
      </c>
      <c r="C3718" s="133">
        <v>11006928</v>
      </c>
      <c r="D3718" s="133">
        <v>0</v>
      </c>
    </row>
    <row r="3719" spans="2:4">
      <c r="B3719" s="200" t="s">
        <v>2428</v>
      </c>
      <c r="C3719" s="133">
        <v>11006928</v>
      </c>
      <c r="D3719" s="133">
        <v>0</v>
      </c>
    </row>
    <row r="3720" spans="2:4">
      <c r="B3720" s="201" t="s">
        <v>1046</v>
      </c>
      <c r="C3720" s="133">
        <v>13190276</v>
      </c>
      <c r="D3720" s="133">
        <v>13535873.42</v>
      </c>
    </row>
    <row r="3721" spans="2:4">
      <c r="B3721" s="200" t="s">
        <v>1047</v>
      </c>
      <c r="C3721" s="133">
        <v>13190276</v>
      </c>
      <c r="D3721" s="133">
        <v>13535873.42</v>
      </c>
    </row>
    <row r="3722" spans="2:4">
      <c r="B3722" s="201" t="s">
        <v>2429</v>
      </c>
      <c r="C3722" s="133">
        <v>11006928</v>
      </c>
      <c r="D3722" s="133">
        <v>0</v>
      </c>
    </row>
    <row r="3723" spans="2:4">
      <c r="B3723" s="200" t="s">
        <v>2430</v>
      </c>
      <c r="C3723" s="133">
        <v>11006928</v>
      </c>
      <c r="D3723" s="133">
        <v>0</v>
      </c>
    </row>
    <row r="3724" spans="2:4">
      <c r="B3724" s="201" t="s">
        <v>4080</v>
      </c>
      <c r="C3724" s="133">
        <v>0</v>
      </c>
      <c r="D3724" s="133">
        <v>0</v>
      </c>
    </row>
    <row r="3725" spans="2:4">
      <c r="B3725" s="200" t="s">
        <v>4079</v>
      </c>
      <c r="C3725" s="133">
        <v>0</v>
      </c>
      <c r="D3725" s="133">
        <v>0</v>
      </c>
    </row>
    <row r="3726" spans="2:4">
      <c r="B3726" s="201" t="s">
        <v>2945</v>
      </c>
      <c r="C3726" s="133">
        <v>4684890</v>
      </c>
      <c r="D3726" s="133">
        <v>0</v>
      </c>
    </row>
    <row r="3727" spans="2:4">
      <c r="B3727" s="200" t="s">
        <v>2431</v>
      </c>
      <c r="C3727" s="133">
        <v>4684890</v>
      </c>
      <c r="D3727" s="133">
        <v>0</v>
      </c>
    </row>
    <row r="3728" spans="2:4">
      <c r="B3728" s="201" t="s">
        <v>596</v>
      </c>
      <c r="C3728" s="133">
        <v>74458482</v>
      </c>
      <c r="D3728" s="133">
        <v>59987717.469999999</v>
      </c>
    </row>
    <row r="3729" spans="2:4">
      <c r="B3729" s="200" t="s">
        <v>947</v>
      </c>
      <c r="C3729" s="133">
        <v>74458482</v>
      </c>
      <c r="D3729" s="133">
        <v>59987717.469999999</v>
      </c>
    </row>
    <row r="3730" spans="2:4">
      <c r="B3730" s="201" t="s">
        <v>2946</v>
      </c>
      <c r="C3730" s="133">
        <v>11006928</v>
      </c>
      <c r="D3730" s="133">
        <v>0</v>
      </c>
    </row>
    <row r="3731" spans="2:4">
      <c r="B3731" s="200" t="s">
        <v>2432</v>
      </c>
      <c r="C3731" s="133">
        <v>11006928</v>
      </c>
      <c r="D3731" s="133">
        <v>0</v>
      </c>
    </row>
    <row r="3732" spans="2:4">
      <c r="B3732" s="201" t="s">
        <v>4078</v>
      </c>
      <c r="C3732" s="133">
        <v>0</v>
      </c>
      <c r="D3732" s="133">
        <v>0</v>
      </c>
    </row>
    <row r="3733" spans="2:4">
      <c r="B3733" s="200" t="s">
        <v>4077</v>
      </c>
      <c r="C3733" s="133">
        <v>0</v>
      </c>
      <c r="D3733" s="133">
        <v>0</v>
      </c>
    </row>
    <row r="3734" spans="2:4">
      <c r="B3734" s="201" t="s">
        <v>2433</v>
      </c>
      <c r="C3734" s="133">
        <v>4684890</v>
      </c>
      <c r="D3734" s="133">
        <v>0</v>
      </c>
    </row>
    <row r="3735" spans="2:4">
      <c r="B3735" s="200" t="s">
        <v>2434</v>
      </c>
      <c r="C3735" s="133">
        <v>4684890</v>
      </c>
      <c r="D3735" s="133">
        <v>0</v>
      </c>
    </row>
    <row r="3736" spans="2:4">
      <c r="B3736" s="201" t="s">
        <v>2435</v>
      </c>
      <c r="C3736" s="133">
        <v>11006928</v>
      </c>
      <c r="D3736" s="133">
        <v>0</v>
      </c>
    </row>
    <row r="3737" spans="2:4">
      <c r="B3737" s="200" t="s">
        <v>2436</v>
      </c>
      <c r="C3737" s="133">
        <v>11006928</v>
      </c>
      <c r="D3737" s="133">
        <v>0</v>
      </c>
    </row>
    <row r="3738" spans="2:4">
      <c r="B3738" s="201" t="s">
        <v>2947</v>
      </c>
      <c r="C3738" s="133">
        <v>11006928</v>
      </c>
      <c r="D3738" s="133">
        <v>0</v>
      </c>
    </row>
    <row r="3739" spans="2:4">
      <c r="B3739" s="200" t="s">
        <v>2437</v>
      </c>
      <c r="C3739" s="133">
        <v>11006928</v>
      </c>
      <c r="D3739" s="133">
        <v>0</v>
      </c>
    </row>
    <row r="3740" spans="2:4">
      <c r="B3740" s="201" t="s">
        <v>993</v>
      </c>
      <c r="C3740" s="133">
        <v>11213</v>
      </c>
      <c r="D3740" s="133">
        <v>0</v>
      </c>
    </row>
    <row r="3741" spans="2:4">
      <c r="B3741" s="200" t="s">
        <v>994</v>
      </c>
      <c r="C3741" s="133">
        <v>11213</v>
      </c>
      <c r="D3741" s="133">
        <v>0</v>
      </c>
    </row>
    <row r="3742" spans="2:4">
      <c r="B3742" s="201" t="s">
        <v>2948</v>
      </c>
      <c r="C3742" s="133">
        <v>11006928</v>
      </c>
      <c r="D3742" s="133">
        <v>0</v>
      </c>
    </row>
    <row r="3743" spans="2:4">
      <c r="B3743" s="200" t="s">
        <v>2438</v>
      </c>
      <c r="C3743" s="133">
        <v>11006928</v>
      </c>
      <c r="D3743" s="133">
        <v>0</v>
      </c>
    </row>
    <row r="3744" spans="2:4">
      <c r="B3744" s="201" t="s">
        <v>597</v>
      </c>
      <c r="C3744" s="133">
        <v>116733064</v>
      </c>
      <c r="D3744" s="133">
        <v>32567630.5</v>
      </c>
    </row>
    <row r="3745" spans="2:4">
      <c r="B3745" s="200" t="s">
        <v>948</v>
      </c>
      <c r="C3745" s="133">
        <v>116733064</v>
      </c>
      <c r="D3745" s="133">
        <v>32567630.5</v>
      </c>
    </row>
    <row r="3746" spans="2:4">
      <c r="B3746" s="201" t="s">
        <v>2439</v>
      </c>
      <c r="C3746" s="133">
        <v>4684890</v>
      </c>
      <c r="D3746" s="133">
        <v>1054096.3400000001</v>
      </c>
    </row>
    <row r="3747" spans="2:4">
      <c r="B3747" s="200" t="s">
        <v>2440</v>
      </c>
      <c r="C3747" s="133">
        <v>4684890</v>
      </c>
      <c r="D3747" s="133">
        <v>1054096.3400000001</v>
      </c>
    </row>
    <row r="3748" spans="2:4">
      <c r="B3748" s="201" t="s">
        <v>3064</v>
      </c>
      <c r="C3748" s="133">
        <v>67635236</v>
      </c>
      <c r="D3748" s="133">
        <v>8021512.0199999996</v>
      </c>
    </row>
    <row r="3749" spans="2:4">
      <c r="B3749" s="200" t="s">
        <v>3065</v>
      </c>
      <c r="C3749" s="133">
        <v>67635236</v>
      </c>
      <c r="D3749" s="133">
        <v>8021512.0199999996</v>
      </c>
    </row>
    <row r="3750" spans="2:4">
      <c r="B3750" s="201" t="s">
        <v>2441</v>
      </c>
      <c r="C3750" s="133">
        <v>11006928</v>
      </c>
      <c r="D3750" s="133">
        <v>2476557.5</v>
      </c>
    </row>
    <row r="3751" spans="2:4">
      <c r="B3751" s="200" t="s">
        <v>2442</v>
      </c>
      <c r="C3751" s="133">
        <v>11006928</v>
      </c>
      <c r="D3751" s="133">
        <v>2476557.5</v>
      </c>
    </row>
    <row r="3752" spans="2:4">
      <c r="B3752" s="201" t="s">
        <v>2519</v>
      </c>
      <c r="C3752" s="133">
        <v>6611838</v>
      </c>
      <c r="D3752" s="133">
        <v>1487662.46</v>
      </c>
    </row>
    <row r="3753" spans="2:4">
      <c r="B3753" s="200" t="s">
        <v>2520</v>
      </c>
      <c r="C3753" s="133">
        <v>6611838</v>
      </c>
      <c r="D3753" s="133">
        <v>1487662.46</v>
      </c>
    </row>
    <row r="3754" spans="2:4">
      <c r="B3754" s="201" t="s">
        <v>2521</v>
      </c>
      <c r="C3754" s="133">
        <v>6611838</v>
      </c>
      <c r="D3754" s="133">
        <v>1487662.47</v>
      </c>
    </row>
    <row r="3755" spans="2:4">
      <c r="B3755" s="200" t="s">
        <v>2522</v>
      </c>
      <c r="C3755" s="133">
        <v>6611838</v>
      </c>
      <c r="D3755" s="133">
        <v>1487662.47</v>
      </c>
    </row>
    <row r="3756" spans="2:4">
      <c r="B3756" s="201" t="s">
        <v>3368</v>
      </c>
      <c r="C3756" s="133">
        <v>12785348</v>
      </c>
      <c r="D3756" s="133">
        <v>0</v>
      </c>
    </row>
    <row r="3757" spans="2:4">
      <c r="B3757" s="200" t="s">
        <v>2586</v>
      </c>
      <c r="C3757" s="133">
        <v>12785348</v>
      </c>
      <c r="D3757" s="133">
        <v>0</v>
      </c>
    </row>
    <row r="3758" spans="2:4">
      <c r="B3758" s="201" t="s">
        <v>2523</v>
      </c>
      <c r="C3758" s="133">
        <v>11006928</v>
      </c>
      <c r="D3758" s="133">
        <v>2476558.6800000002</v>
      </c>
    </row>
    <row r="3759" spans="2:4">
      <c r="B3759" s="200" t="s">
        <v>2524</v>
      </c>
      <c r="C3759" s="133">
        <v>11006928</v>
      </c>
      <c r="D3759" s="133">
        <v>2476558.6800000002</v>
      </c>
    </row>
    <row r="3760" spans="2:4">
      <c r="B3760" s="201" t="s">
        <v>4076</v>
      </c>
      <c r="C3760" s="133">
        <v>0</v>
      </c>
      <c r="D3760" s="133">
        <v>22993653.329999998</v>
      </c>
    </row>
    <row r="3761" spans="2:4">
      <c r="B3761" s="200" t="s">
        <v>4075</v>
      </c>
      <c r="C3761" s="133">
        <v>0</v>
      </c>
      <c r="D3761" s="133">
        <v>22993653.329999998</v>
      </c>
    </row>
    <row r="3762" spans="2:4">
      <c r="B3762" s="201" t="s">
        <v>2525</v>
      </c>
      <c r="C3762" s="133">
        <v>11006928</v>
      </c>
      <c r="D3762" s="133">
        <v>2476558.6800000002</v>
      </c>
    </row>
    <row r="3763" spans="2:4">
      <c r="B3763" s="200" t="s">
        <v>2526</v>
      </c>
      <c r="C3763" s="133">
        <v>11006928</v>
      </c>
      <c r="D3763" s="133">
        <v>2476558.6800000002</v>
      </c>
    </row>
    <row r="3764" spans="2:4">
      <c r="B3764" s="201" t="s">
        <v>3369</v>
      </c>
      <c r="C3764" s="133">
        <v>7196552</v>
      </c>
      <c r="D3764" s="133">
        <v>0</v>
      </c>
    </row>
    <row r="3765" spans="2:4">
      <c r="B3765" s="200" t="s">
        <v>3370</v>
      </c>
      <c r="C3765" s="133">
        <v>7196552</v>
      </c>
      <c r="D3765" s="133">
        <v>0</v>
      </c>
    </row>
    <row r="3766" spans="2:4">
      <c r="B3766" s="201" t="s">
        <v>2527</v>
      </c>
      <c r="C3766" s="133">
        <v>6611838</v>
      </c>
      <c r="D3766" s="133">
        <v>1487662.53</v>
      </c>
    </row>
    <row r="3767" spans="2:4">
      <c r="B3767" s="200" t="s">
        <v>2528</v>
      </c>
      <c r="C3767" s="133">
        <v>6611838</v>
      </c>
      <c r="D3767" s="133">
        <v>1487662.53</v>
      </c>
    </row>
    <row r="3768" spans="2:4">
      <c r="B3768" s="201" t="s">
        <v>2976</v>
      </c>
      <c r="C3768" s="133">
        <v>6611838</v>
      </c>
      <c r="D3768" s="133">
        <v>1487662.53</v>
      </c>
    </row>
    <row r="3769" spans="2:4">
      <c r="B3769" s="200" t="s">
        <v>2529</v>
      </c>
      <c r="C3769" s="133">
        <v>6611838</v>
      </c>
      <c r="D3769" s="133">
        <v>1487662.53</v>
      </c>
    </row>
    <row r="3770" spans="2:4">
      <c r="B3770" s="201" t="s">
        <v>3612</v>
      </c>
      <c r="C3770" s="133">
        <v>0</v>
      </c>
      <c r="D3770" s="133">
        <v>0</v>
      </c>
    </row>
    <row r="3771" spans="2:4">
      <c r="B3771" s="200" t="s">
        <v>3611</v>
      </c>
      <c r="C3771" s="133">
        <v>0</v>
      </c>
      <c r="D3771" s="133">
        <v>0</v>
      </c>
    </row>
    <row r="3772" spans="2:4">
      <c r="B3772" s="201" t="s">
        <v>2530</v>
      </c>
      <c r="C3772" s="133">
        <v>11006928</v>
      </c>
      <c r="D3772" s="133">
        <v>2476557.5</v>
      </c>
    </row>
    <row r="3773" spans="2:4">
      <c r="B3773" s="200" t="s">
        <v>2531</v>
      </c>
      <c r="C3773" s="133">
        <v>11006928</v>
      </c>
      <c r="D3773" s="133">
        <v>2476557.5</v>
      </c>
    </row>
    <row r="3774" spans="2:4">
      <c r="B3774" s="201" t="s">
        <v>3371</v>
      </c>
      <c r="C3774" s="133">
        <v>7508744</v>
      </c>
      <c r="D3774" s="133">
        <v>0</v>
      </c>
    </row>
    <row r="3775" spans="2:4">
      <c r="B3775" s="200" t="s">
        <v>3372</v>
      </c>
      <c r="C3775" s="133">
        <v>7508744</v>
      </c>
      <c r="D3775" s="133">
        <v>0</v>
      </c>
    </row>
    <row r="3776" spans="2:4">
      <c r="B3776" s="201" t="s">
        <v>606</v>
      </c>
      <c r="C3776" s="133">
        <v>62645843</v>
      </c>
      <c r="D3776" s="133">
        <v>0</v>
      </c>
    </row>
    <row r="3777" spans="2:4">
      <c r="B3777" s="200" t="s">
        <v>957</v>
      </c>
      <c r="C3777" s="133">
        <v>62645843</v>
      </c>
      <c r="D3777" s="133">
        <v>0</v>
      </c>
    </row>
    <row r="3778" spans="2:4">
      <c r="B3778" s="201" t="s">
        <v>2443</v>
      </c>
      <c r="C3778" s="133">
        <v>11006928</v>
      </c>
      <c r="D3778" s="133">
        <v>2476557.4900000002</v>
      </c>
    </row>
    <row r="3779" spans="2:4">
      <c r="B3779" s="200" t="s">
        <v>2444</v>
      </c>
      <c r="C3779" s="133">
        <v>11006928</v>
      </c>
      <c r="D3779" s="133">
        <v>2476557.4900000002</v>
      </c>
    </row>
    <row r="3780" spans="2:4">
      <c r="B3780" s="201" t="s">
        <v>3373</v>
      </c>
      <c r="C3780" s="133">
        <v>2349139</v>
      </c>
      <c r="D3780" s="133">
        <v>0</v>
      </c>
    </row>
    <row r="3781" spans="2:4">
      <c r="B3781" s="200" t="s">
        <v>3374</v>
      </c>
      <c r="C3781" s="133">
        <v>2349139</v>
      </c>
      <c r="D3781" s="133">
        <v>0</v>
      </c>
    </row>
    <row r="3782" spans="2:4">
      <c r="B3782" s="201" t="s">
        <v>2445</v>
      </c>
      <c r="C3782" s="133">
        <v>6611838</v>
      </c>
      <c r="D3782" s="133">
        <v>1827452.64</v>
      </c>
    </row>
    <row r="3783" spans="2:4">
      <c r="B3783" s="200" t="s">
        <v>2446</v>
      </c>
      <c r="C3783" s="133">
        <v>6611838</v>
      </c>
      <c r="D3783" s="133">
        <v>1827452.64</v>
      </c>
    </row>
    <row r="3784" spans="2:4">
      <c r="B3784" s="201" t="s">
        <v>2949</v>
      </c>
      <c r="C3784" s="133">
        <v>11006928</v>
      </c>
      <c r="D3784" s="133">
        <v>2891376.67</v>
      </c>
    </row>
    <row r="3785" spans="2:4">
      <c r="B3785" s="200" t="s">
        <v>2447</v>
      </c>
      <c r="C3785" s="133">
        <v>11006928</v>
      </c>
      <c r="D3785" s="133">
        <v>2891376.67</v>
      </c>
    </row>
    <row r="3786" spans="2:4">
      <c r="B3786" s="201" t="s">
        <v>2950</v>
      </c>
      <c r="C3786" s="133">
        <v>81165986</v>
      </c>
      <c r="D3786" s="133">
        <v>12147400.25</v>
      </c>
    </row>
    <row r="3787" spans="2:4">
      <c r="B3787" s="200" t="s">
        <v>958</v>
      </c>
      <c r="C3787" s="133">
        <v>81165986</v>
      </c>
      <c r="D3787" s="133">
        <v>12147400.25</v>
      </c>
    </row>
    <row r="3788" spans="2:4">
      <c r="B3788" s="201" t="s">
        <v>2448</v>
      </c>
      <c r="C3788" s="133">
        <v>4684890</v>
      </c>
      <c r="D3788" s="133">
        <v>1267199.51</v>
      </c>
    </row>
    <row r="3789" spans="2:4">
      <c r="B3789" s="200" t="s">
        <v>2449</v>
      </c>
      <c r="C3789" s="133">
        <v>4684890</v>
      </c>
      <c r="D3789" s="133">
        <v>1267199.51</v>
      </c>
    </row>
    <row r="3790" spans="2:4">
      <c r="B3790" s="201" t="s">
        <v>2450</v>
      </c>
      <c r="C3790" s="133">
        <v>11006928</v>
      </c>
      <c r="D3790" s="133">
        <v>2891376.67</v>
      </c>
    </row>
    <row r="3791" spans="2:4">
      <c r="B3791" s="200" t="s">
        <v>2451</v>
      </c>
      <c r="C3791" s="133">
        <v>11006928</v>
      </c>
      <c r="D3791" s="133">
        <v>2891376.67</v>
      </c>
    </row>
    <row r="3792" spans="2:4">
      <c r="B3792" s="201" t="s">
        <v>2951</v>
      </c>
      <c r="C3792" s="133">
        <v>11006928</v>
      </c>
      <c r="D3792" s="133">
        <v>0</v>
      </c>
    </row>
    <row r="3793" spans="2:4">
      <c r="B3793" s="200" t="s">
        <v>2452</v>
      </c>
      <c r="C3793" s="133">
        <v>11006928</v>
      </c>
      <c r="D3793" s="133">
        <v>0</v>
      </c>
    </row>
    <row r="3794" spans="2:4">
      <c r="B3794" s="201" t="s">
        <v>2952</v>
      </c>
      <c r="C3794" s="133">
        <v>57587483</v>
      </c>
      <c r="D3794" s="133">
        <v>149585365.66999999</v>
      </c>
    </row>
    <row r="3795" spans="2:4">
      <c r="B3795" s="200" t="s">
        <v>1050</v>
      </c>
      <c r="C3795" s="133">
        <v>57587483</v>
      </c>
      <c r="D3795" s="133">
        <v>149585365.66999999</v>
      </c>
    </row>
    <row r="3796" spans="2:4">
      <c r="B3796" s="201" t="s">
        <v>2453</v>
      </c>
      <c r="C3796" s="133">
        <v>11006928</v>
      </c>
      <c r="D3796" s="133">
        <v>0</v>
      </c>
    </row>
    <row r="3797" spans="2:4">
      <c r="B3797" s="200" t="s">
        <v>2454</v>
      </c>
      <c r="C3797" s="133">
        <v>11006928</v>
      </c>
      <c r="D3797" s="133">
        <v>0</v>
      </c>
    </row>
    <row r="3798" spans="2:4">
      <c r="B3798" s="201" t="s">
        <v>2953</v>
      </c>
      <c r="C3798" s="133">
        <v>5000000</v>
      </c>
      <c r="D3798" s="133">
        <v>5000000</v>
      </c>
    </row>
    <row r="3799" spans="2:4">
      <c r="B3799" s="200" t="s">
        <v>2562</v>
      </c>
      <c r="C3799" s="133">
        <v>5000000</v>
      </c>
      <c r="D3799" s="133">
        <v>5000000</v>
      </c>
    </row>
    <row r="3800" spans="2:4">
      <c r="B3800" s="201" t="s">
        <v>2455</v>
      </c>
      <c r="C3800" s="133">
        <v>11006928</v>
      </c>
      <c r="D3800" s="133">
        <v>0</v>
      </c>
    </row>
    <row r="3801" spans="2:4">
      <c r="B3801" s="200" t="s">
        <v>2456</v>
      </c>
      <c r="C3801" s="133">
        <v>11006928</v>
      </c>
      <c r="D3801" s="133">
        <v>0</v>
      </c>
    </row>
    <row r="3802" spans="2:4">
      <c r="B3802" s="201" t="s">
        <v>2457</v>
      </c>
      <c r="C3802" s="133">
        <v>6611838</v>
      </c>
      <c r="D3802" s="133">
        <v>0</v>
      </c>
    </row>
    <row r="3803" spans="2:4">
      <c r="B3803" s="200" t="s">
        <v>2458</v>
      </c>
      <c r="C3803" s="133">
        <v>6611838</v>
      </c>
      <c r="D3803" s="133">
        <v>0</v>
      </c>
    </row>
    <row r="3804" spans="2:4">
      <c r="B3804" s="201" t="s">
        <v>2954</v>
      </c>
      <c r="C3804" s="133">
        <v>3046603</v>
      </c>
      <c r="D3804" s="133">
        <v>2710048</v>
      </c>
    </row>
    <row r="3805" spans="2:4">
      <c r="B3805" s="200" t="s">
        <v>2563</v>
      </c>
      <c r="C3805" s="133">
        <v>3046603</v>
      </c>
      <c r="D3805" s="133">
        <v>2710048</v>
      </c>
    </row>
    <row r="3806" spans="2:4">
      <c r="B3806" s="201" t="s">
        <v>2955</v>
      </c>
      <c r="C3806" s="133">
        <v>11006928</v>
      </c>
      <c r="D3806" s="133">
        <v>2479441.54</v>
      </c>
    </row>
    <row r="3807" spans="2:4">
      <c r="B3807" s="200" t="s">
        <v>2459</v>
      </c>
      <c r="C3807" s="133">
        <v>11006928</v>
      </c>
      <c r="D3807" s="133">
        <v>2479441.54</v>
      </c>
    </row>
    <row r="3808" spans="2:4">
      <c r="B3808" s="201" t="s">
        <v>2125</v>
      </c>
      <c r="C3808" s="133">
        <v>13299938</v>
      </c>
      <c r="D3808" s="133">
        <v>0</v>
      </c>
    </row>
    <row r="3809" spans="2:4">
      <c r="B3809" s="200" t="s">
        <v>2126</v>
      </c>
      <c r="C3809" s="133">
        <v>13299938</v>
      </c>
      <c r="D3809" s="133">
        <v>0</v>
      </c>
    </row>
    <row r="3810" spans="2:4">
      <c r="B3810" s="201" t="s">
        <v>2956</v>
      </c>
      <c r="C3810" s="133">
        <v>6611838</v>
      </c>
      <c r="D3810" s="133">
        <v>1479015.68</v>
      </c>
    </row>
    <row r="3811" spans="2:4">
      <c r="B3811" s="200" t="s">
        <v>2460</v>
      </c>
      <c r="C3811" s="133">
        <v>6611838</v>
      </c>
      <c r="D3811" s="133">
        <v>1479015.68</v>
      </c>
    </row>
    <row r="3812" spans="2:4">
      <c r="B3812" s="201" t="s">
        <v>598</v>
      </c>
      <c r="C3812" s="133">
        <v>212431522</v>
      </c>
      <c r="D3812" s="133">
        <v>195750279.36000004</v>
      </c>
    </row>
    <row r="3813" spans="2:4">
      <c r="B3813" s="200" t="s">
        <v>949</v>
      </c>
      <c r="C3813" s="133">
        <v>212431522</v>
      </c>
      <c r="D3813" s="133">
        <v>195750279.36000004</v>
      </c>
    </row>
    <row r="3814" spans="2:4">
      <c r="B3814" s="201" t="s">
        <v>2957</v>
      </c>
      <c r="C3814" s="133">
        <v>5724361</v>
      </c>
      <c r="D3814" s="133">
        <v>2251245.08</v>
      </c>
    </row>
    <row r="3815" spans="2:4">
      <c r="B3815" s="200" t="s">
        <v>2564</v>
      </c>
      <c r="C3815" s="133">
        <v>5724361</v>
      </c>
      <c r="D3815" s="133">
        <v>2251245.08</v>
      </c>
    </row>
    <row r="3816" spans="2:4">
      <c r="B3816" s="201" t="s">
        <v>2958</v>
      </c>
      <c r="C3816" s="133">
        <v>11006928</v>
      </c>
      <c r="D3816" s="133">
        <v>2479441.5299999998</v>
      </c>
    </row>
    <row r="3817" spans="2:4">
      <c r="B3817" s="200" t="s">
        <v>2461</v>
      </c>
      <c r="C3817" s="133">
        <v>11006928</v>
      </c>
      <c r="D3817" s="133">
        <v>2479441.5299999998</v>
      </c>
    </row>
    <row r="3818" spans="2:4">
      <c r="B3818" s="201" t="s">
        <v>1051</v>
      </c>
      <c r="C3818" s="133">
        <v>110000000</v>
      </c>
      <c r="D3818" s="133">
        <v>0</v>
      </c>
    </row>
    <row r="3819" spans="2:4">
      <c r="B3819" s="200" t="s">
        <v>1052</v>
      </c>
      <c r="C3819" s="133">
        <v>110000000</v>
      </c>
      <c r="D3819" s="133">
        <v>0</v>
      </c>
    </row>
    <row r="3820" spans="2:4">
      <c r="B3820" s="201" t="s">
        <v>3375</v>
      </c>
      <c r="C3820" s="133">
        <v>10664882</v>
      </c>
      <c r="D3820" s="133">
        <v>0</v>
      </c>
    </row>
    <row r="3821" spans="2:4">
      <c r="B3821" s="200" t="s">
        <v>3376</v>
      </c>
      <c r="C3821" s="133">
        <v>10664882</v>
      </c>
      <c r="D3821" s="133">
        <v>0</v>
      </c>
    </row>
    <row r="3822" spans="2:4">
      <c r="B3822" s="201" t="s">
        <v>2959</v>
      </c>
      <c r="C3822" s="133">
        <v>4684890</v>
      </c>
      <c r="D3822" s="133">
        <v>1056982.8899999999</v>
      </c>
    </row>
    <row r="3823" spans="2:4">
      <c r="B3823" s="200" t="s">
        <v>2462</v>
      </c>
      <c r="C3823" s="133">
        <v>4684890</v>
      </c>
      <c r="D3823" s="133">
        <v>1056982.8899999999</v>
      </c>
    </row>
    <row r="3824" spans="2:4">
      <c r="B3824" s="201" t="s">
        <v>599</v>
      </c>
      <c r="C3824" s="133">
        <v>394481344</v>
      </c>
      <c r="D3824" s="133">
        <v>430662573.64999998</v>
      </c>
    </row>
    <row r="3825" spans="2:4">
      <c r="B3825" s="200" t="s">
        <v>950</v>
      </c>
      <c r="C3825" s="133">
        <v>394481344</v>
      </c>
      <c r="D3825" s="133">
        <v>430662573.64999998</v>
      </c>
    </row>
    <row r="3826" spans="2:4">
      <c r="B3826" s="201" t="s">
        <v>2463</v>
      </c>
      <c r="C3826" s="133">
        <v>4684890</v>
      </c>
      <c r="D3826" s="133">
        <v>0</v>
      </c>
    </row>
    <row r="3827" spans="2:4">
      <c r="B3827" s="200" t="s">
        <v>2464</v>
      </c>
      <c r="C3827" s="133">
        <v>4684890</v>
      </c>
      <c r="D3827" s="133">
        <v>0</v>
      </c>
    </row>
    <row r="3828" spans="2:4">
      <c r="B3828" s="201" t="s">
        <v>3377</v>
      </c>
      <c r="C3828" s="133">
        <v>4353242</v>
      </c>
      <c r="D3828" s="133">
        <v>0</v>
      </c>
    </row>
    <row r="3829" spans="2:4">
      <c r="B3829" s="200" t="s">
        <v>3378</v>
      </c>
      <c r="C3829" s="133">
        <v>4353242</v>
      </c>
      <c r="D3829" s="133">
        <v>0</v>
      </c>
    </row>
    <row r="3830" spans="2:4">
      <c r="B3830" s="201" t="s">
        <v>2465</v>
      </c>
      <c r="C3830" s="133">
        <v>6611838</v>
      </c>
      <c r="D3830" s="133">
        <v>0</v>
      </c>
    </row>
    <row r="3831" spans="2:4">
      <c r="B3831" s="200" t="s">
        <v>2466</v>
      </c>
      <c r="C3831" s="133">
        <v>6611838</v>
      </c>
      <c r="D3831" s="133">
        <v>0</v>
      </c>
    </row>
    <row r="3832" spans="2:4">
      <c r="B3832" s="201" t="s">
        <v>3379</v>
      </c>
      <c r="C3832" s="133">
        <v>2782425</v>
      </c>
      <c r="D3832" s="133">
        <v>0</v>
      </c>
    </row>
    <row r="3833" spans="2:4">
      <c r="B3833" s="200" t="s">
        <v>3380</v>
      </c>
      <c r="C3833" s="133">
        <v>2782425</v>
      </c>
      <c r="D3833" s="133">
        <v>0</v>
      </c>
    </row>
    <row r="3834" spans="2:4">
      <c r="B3834" s="201" t="s">
        <v>2467</v>
      </c>
      <c r="C3834" s="133">
        <v>11006928</v>
      </c>
      <c r="D3834" s="133">
        <v>0</v>
      </c>
    </row>
    <row r="3835" spans="2:4">
      <c r="B3835" s="200" t="s">
        <v>2468</v>
      </c>
      <c r="C3835" s="133">
        <v>11006928</v>
      </c>
      <c r="D3835" s="133">
        <v>0</v>
      </c>
    </row>
    <row r="3836" spans="2:4">
      <c r="B3836" s="201" t="s">
        <v>3381</v>
      </c>
      <c r="C3836" s="133">
        <v>2252365</v>
      </c>
      <c r="D3836" s="133">
        <v>0</v>
      </c>
    </row>
    <row r="3837" spans="2:4">
      <c r="B3837" s="200" t="s">
        <v>3382</v>
      </c>
      <c r="C3837" s="133">
        <v>2252365</v>
      </c>
      <c r="D3837" s="133">
        <v>0</v>
      </c>
    </row>
    <row r="3838" spans="2:4">
      <c r="B3838" s="201" t="s">
        <v>2469</v>
      </c>
      <c r="C3838" s="133">
        <v>6611838</v>
      </c>
      <c r="D3838" s="133">
        <v>0</v>
      </c>
    </row>
    <row r="3839" spans="2:4">
      <c r="B3839" s="200" t="s">
        <v>2470</v>
      </c>
      <c r="C3839" s="133">
        <v>6611838</v>
      </c>
      <c r="D3839" s="133">
        <v>0</v>
      </c>
    </row>
    <row r="3840" spans="2:4">
      <c r="B3840" s="201" t="s">
        <v>2471</v>
      </c>
      <c r="C3840" s="133">
        <v>6611838</v>
      </c>
      <c r="D3840" s="133">
        <v>0</v>
      </c>
    </row>
    <row r="3841" spans="2:4">
      <c r="B3841" s="200" t="s">
        <v>2472</v>
      </c>
      <c r="C3841" s="133">
        <v>6611838</v>
      </c>
      <c r="D3841" s="133">
        <v>0</v>
      </c>
    </row>
    <row r="3842" spans="2:4">
      <c r="B3842" s="201" t="s">
        <v>3383</v>
      </c>
      <c r="C3842" s="133">
        <v>2352222</v>
      </c>
      <c r="D3842" s="133">
        <v>0</v>
      </c>
    </row>
    <row r="3843" spans="2:4">
      <c r="B3843" s="200" t="s">
        <v>3384</v>
      </c>
      <c r="C3843" s="133">
        <v>2352222</v>
      </c>
      <c r="D3843" s="133">
        <v>0</v>
      </c>
    </row>
    <row r="3844" spans="2:4">
      <c r="B3844" s="201" t="s">
        <v>600</v>
      </c>
      <c r="C3844" s="133">
        <v>28819337</v>
      </c>
      <c r="D3844" s="133">
        <v>29829957.609999996</v>
      </c>
    </row>
    <row r="3845" spans="2:4">
      <c r="B3845" s="200" t="s">
        <v>951</v>
      </c>
      <c r="C3845" s="133">
        <v>24134447</v>
      </c>
      <c r="D3845" s="133">
        <v>29829957.609999996</v>
      </c>
    </row>
    <row r="3846" spans="2:4">
      <c r="B3846" s="200" t="s">
        <v>2473</v>
      </c>
      <c r="C3846" s="133">
        <v>4684890</v>
      </c>
      <c r="D3846" s="133">
        <v>0</v>
      </c>
    </row>
    <row r="3847" spans="2:4">
      <c r="B3847" s="201" t="s">
        <v>2474</v>
      </c>
      <c r="C3847" s="133">
        <v>6611838</v>
      </c>
      <c r="D3847" s="133">
        <v>0</v>
      </c>
    </row>
    <row r="3848" spans="2:4">
      <c r="B3848" s="200" t="s">
        <v>2475</v>
      </c>
      <c r="C3848" s="133">
        <v>6611838</v>
      </c>
      <c r="D3848" s="133">
        <v>0</v>
      </c>
    </row>
    <row r="3849" spans="2:4">
      <c r="B3849" s="201" t="s">
        <v>2476</v>
      </c>
      <c r="C3849" s="133">
        <v>6611838</v>
      </c>
      <c r="D3849" s="133">
        <v>0</v>
      </c>
    </row>
    <row r="3850" spans="2:4">
      <c r="B3850" s="200" t="s">
        <v>2477</v>
      </c>
      <c r="C3850" s="133">
        <v>6611838</v>
      </c>
      <c r="D3850" s="133">
        <v>0</v>
      </c>
    </row>
    <row r="3851" spans="2:4">
      <c r="B3851" s="201" t="s">
        <v>2478</v>
      </c>
      <c r="C3851" s="133">
        <v>6611838</v>
      </c>
      <c r="D3851" s="133">
        <v>0</v>
      </c>
    </row>
    <row r="3852" spans="2:4">
      <c r="B3852" s="200" t="s">
        <v>2479</v>
      </c>
      <c r="C3852" s="133">
        <v>6611838</v>
      </c>
      <c r="D3852" s="133">
        <v>0</v>
      </c>
    </row>
    <row r="3853" spans="2:4">
      <c r="B3853" s="201" t="s">
        <v>2480</v>
      </c>
      <c r="C3853" s="133">
        <v>6611838</v>
      </c>
      <c r="D3853" s="133">
        <v>0</v>
      </c>
    </row>
    <row r="3854" spans="2:4">
      <c r="B3854" s="200" t="s">
        <v>2481</v>
      </c>
      <c r="C3854" s="133">
        <v>6611838</v>
      </c>
      <c r="D3854" s="133">
        <v>0</v>
      </c>
    </row>
    <row r="3855" spans="2:4">
      <c r="B3855" s="201" t="s">
        <v>2960</v>
      </c>
      <c r="C3855" s="133">
        <v>6611838</v>
      </c>
      <c r="D3855" s="133">
        <v>0</v>
      </c>
    </row>
    <row r="3856" spans="2:4">
      <c r="B3856" s="200" t="s">
        <v>2482</v>
      </c>
      <c r="C3856" s="133">
        <v>6611838</v>
      </c>
      <c r="D3856" s="133">
        <v>0</v>
      </c>
    </row>
    <row r="3857" spans="2:4">
      <c r="B3857" s="201" t="s">
        <v>601</v>
      </c>
      <c r="C3857" s="133">
        <v>24486298</v>
      </c>
      <c r="D3857" s="133">
        <v>4288992.34</v>
      </c>
    </row>
    <row r="3858" spans="2:4">
      <c r="B3858" s="200" t="s">
        <v>952</v>
      </c>
      <c r="C3858" s="133">
        <v>24486298</v>
      </c>
      <c r="D3858" s="133">
        <v>4288992.34</v>
      </c>
    </row>
    <row r="3859" spans="2:4">
      <c r="B3859" s="201" t="s">
        <v>2961</v>
      </c>
      <c r="C3859" s="133">
        <v>1609905750</v>
      </c>
      <c r="D3859" s="133">
        <v>1264497825.21</v>
      </c>
    </row>
    <row r="3860" spans="2:4">
      <c r="B3860" s="200" t="s">
        <v>1121</v>
      </c>
      <c r="C3860" s="133">
        <v>1609905750</v>
      </c>
      <c r="D3860" s="133">
        <v>1264497825.21</v>
      </c>
    </row>
    <row r="3861" spans="2:4">
      <c r="B3861" s="201" t="s">
        <v>2962</v>
      </c>
      <c r="C3861" s="133">
        <v>6611838</v>
      </c>
      <c r="D3861" s="133">
        <v>0</v>
      </c>
    </row>
    <row r="3862" spans="2:4">
      <c r="B3862" s="200" t="s">
        <v>2483</v>
      </c>
      <c r="C3862" s="133">
        <v>6611838</v>
      </c>
      <c r="D3862" s="133">
        <v>0</v>
      </c>
    </row>
    <row r="3863" spans="2:4">
      <c r="B3863" s="201" t="s">
        <v>602</v>
      </c>
      <c r="C3863" s="133">
        <v>8016673</v>
      </c>
      <c r="D3863" s="133">
        <v>4101036.85</v>
      </c>
    </row>
    <row r="3864" spans="2:4">
      <c r="B3864" s="200" t="s">
        <v>953</v>
      </c>
      <c r="C3864" s="133">
        <v>8016673</v>
      </c>
      <c r="D3864" s="133">
        <v>4101036.85</v>
      </c>
    </row>
    <row r="3865" spans="2:4">
      <c r="B3865" s="201" t="s">
        <v>2963</v>
      </c>
      <c r="C3865" s="133">
        <v>4684890</v>
      </c>
      <c r="D3865" s="133">
        <v>0</v>
      </c>
    </row>
    <row r="3866" spans="2:4">
      <c r="B3866" s="200" t="s">
        <v>2484</v>
      </c>
      <c r="C3866" s="133">
        <v>4684890</v>
      </c>
      <c r="D3866" s="133">
        <v>0</v>
      </c>
    </row>
    <row r="3867" spans="2:4">
      <c r="B3867" s="201" t="s">
        <v>603</v>
      </c>
      <c r="C3867" s="133">
        <v>2844327</v>
      </c>
      <c r="D3867" s="133">
        <v>4612606.8899999997</v>
      </c>
    </row>
    <row r="3868" spans="2:4">
      <c r="B3868" s="200" t="s">
        <v>954</v>
      </c>
      <c r="C3868" s="133">
        <v>2844327</v>
      </c>
      <c r="D3868" s="133">
        <v>4612606.8899999997</v>
      </c>
    </row>
    <row r="3869" spans="2:4">
      <c r="B3869" s="201" t="s">
        <v>2485</v>
      </c>
      <c r="C3869" s="133">
        <v>4684890</v>
      </c>
      <c r="D3869" s="133">
        <v>0</v>
      </c>
    </row>
    <row r="3870" spans="2:4">
      <c r="B3870" s="200" t="s">
        <v>2486</v>
      </c>
      <c r="C3870" s="133">
        <v>4684890</v>
      </c>
      <c r="D3870" s="133">
        <v>0</v>
      </c>
    </row>
    <row r="3871" spans="2:4">
      <c r="B3871" s="201" t="s">
        <v>2487</v>
      </c>
      <c r="C3871" s="133">
        <v>11006928</v>
      </c>
      <c r="D3871" s="133">
        <v>0</v>
      </c>
    </row>
    <row r="3872" spans="2:4">
      <c r="B3872" s="200" t="s">
        <v>2488</v>
      </c>
      <c r="C3872" s="133">
        <v>11006928</v>
      </c>
      <c r="D3872" s="133">
        <v>0</v>
      </c>
    </row>
    <row r="3873" spans="2:4">
      <c r="B3873" s="201" t="s">
        <v>2489</v>
      </c>
      <c r="C3873" s="133">
        <v>6611838</v>
      </c>
      <c r="D3873" s="133">
        <v>0</v>
      </c>
    </row>
    <row r="3874" spans="2:4">
      <c r="B3874" s="200" t="s">
        <v>2490</v>
      </c>
      <c r="C3874" s="133">
        <v>6611838</v>
      </c>
      <c r="D3874" s="133">
        <v>0</v>
      </c>
    </row>
    <row r="3875" spans="2:4">
      <c r="B3875" s="201" t="s">
        <v>2491</v>
      </c>
      <c r="C3875" s="133">
        <v>11006928</v>
      </c>
      <c r="D3875" s="133">
        <v>2476557.5</v>
      </c>
    </row>
    <row r="3876" spans="2:4">
      <c r="B3876" s="200" t="s">
        <v>2492</v>
      </c>
      <c r="C3876" s="133">
        <v>11006928</v>
      </c>
      <c r="D3876" s="133">
        <v>2476557.5</v>
      </c>
    </row>
    <row r="3877" spans="2:4">
      <c r="B3877" s="201" t="s">
        <v>3385</v>
      </c>
      <c r="C3877" s="133">
        <v>6806687</v>
      </c>
      <c r="D3877" s="133">
        <v>0</v>
      </c>
    </row>
    <row r="3878" spans="2:4">
      <c r="B3878" s="200" t="s">
        <v>3386</v>
      </c>
      <c r="C3878" s="133">
        <v>6806687</v>
      </c>
      <c r="D3878" s="133">
        <v>0</v>
      </c>
    </row>
    <row r="3879" spans="2:4">
      <c r="B3879" s="201" t="s">
        <v>2964</v>
      </c>
      <c r="C3879" s="133">
        <v>11006928</v>
      </c>
      <c r="D3879" s="133">
        <v>2476558.6800000002</v>
      </c>
    </row>
    <row r="3880" spans="2:4">
      <c r="B3880" s="200" t="s">
        <v>2493</v>
      </c>
      <c r="C3880" s="133">
        <v>11006928</v>
      </c>
      <c r="D3880" s="133">
        <v>2476558.6800000002</v>
      </c>
    </row>
    <row r="3881" spans="2:4">
      <c r="B3881" s="201" t="s">
        <v>1122</v>
      </c>
      <c r="C3881" s="133">
        <v>787447495</v>
      </c>
      <c r="D3881" s="133">
        <v>275732657.09000003</v>
      </c>
    </row>
    <row r="3882" spans="2:4">
      <c r="B3882" s="200" t="s">
        <v>1123</v>
      </c>
      <c r="C3882" s="133">
        <v>787447495</v>
      </c>
      <c r="D3882" s="133">
        <v>275732657.09000003</v>
      </c>
    </row>
    <row r="3883" spans="2:4">
      <c r="B3883" s="201" t="s">
        <v>2127</v>
      </c>
      <c r="C3883" s="133">
        <v>10346096</v>
      </c>
      <c r="D3883" s="133">
        <v>0</v>
      </c>
    </row>
    <row r="3884" spans="2:4">
      <c r="B3884" s="200" t="s">
        <v>2128</v>
      </c>
      <c r="C3884" s="133">
        <v>10346096</v>
      </c>
      <c r="D3884" s="133">
        <v>0</v>
      </c>
    </row>
    <row r="3885" spans="2:4">
      <c r="B3885" s="201" t="s">
        <v>2965</v>
      </c>
      <c r="C3885" s="133">
        <v>171290429</v>
      </c>
      <c r="D3885" s="133">
        <v>70629251.069999993</v>
      </c>
    </row>
    <row r="3886" spans="2:4">
      <c r="B3886" s="200" t="s">
        <v>1124</v>
      </c>
      <c r="C3886" s="133">
        <v>171290429</v>
      </c>
      <c r="D3886" s="133">
        <v>70629251.069999993</v>
      </c>
    </row>
    <row r="3887" spans="2:4">
      <c r="B3887" s="201" t="s">
        <v>604</v>
      </c>
      <c r="C3887" s="133">
        <v>146531005</v>
      </c>
      <c r="D3887" s="133">
        <v>70055971.310000002</v>
      </c>
    </row>
    <row r="3888" spans="2:4">
      <c r="B3888" s="200" t="s">
        <v>955</v>
      </c>
      <c r="C3888" s="133">
        <v>3112837</v>
      </c>
      <c r="D3888" s="133">
        <v>0</v>
      </c>
    </row>
    <row r="3889" spans="2:4">
      <c r="B3889" s="200" t="s">
        <v>1124</v>
      </c>
      <c r="C3889" s="133">
        <v>143418168</v>
      </c>
      <c r="D3889" s="133">
        <v>70055971.310000002</v>
      </c>
    </row>
    <row r="3890" spans="2:4">
      <c r="B3890" s="201" t="s">
        <v>2494</v>
      </c>
      <c r="C3890" s="133">
        <v>11006928</v>
      </c>
      <c r="D3890" s="133">
        <v>2605375.0699999998</v>
      </c>
    </row>
    <row r="3891" spans="2:4">
      <c r="B3891" s="200" t="s">
        <v>2495</v>
      </c>
      <c r="C3891" s="133">
        <v>11006928</v>
      </c>
      <c r="D3891" s="133">
        <v>2605375.0699999998</v>
      </c>
    </row>
    <row r="3892" spans="2:4">
      <c r="B3892" s="201" t="s">
        <v>2966</v>
      </c>
      <c r="C3892" s="133">
        <v>11006928</v>
      </c>
      <c r="D3892" s="133">
        <v>2605375.08</v>
      </c>
    </row>
    <row r="3893" spans="2:4">
      <c r="B3893" s="200" t="s">
        <v>2496</v>
      </c>
      <c r="C3893" s="133">
        <v>11006928</v>
      </c>
      <c r="D3893" s="133">
        <v>2605375.08</v>
      </c>
    </row>
    <row r="3894" spans="2:4">
      <c r="B3894" s="201" t="s">
        <v>3387</v>
      </c>
      <c r="C3894" s="133">
        <v>1160115</v>
      </c>
      <c r="D3894" s="133">
        <v>0</v>
      </c>
    </row>
    <row r="3895" spans="2:4">
      <c r="B3895" s="200" t="s">
        <v>3388</v>
      </c>
      <c r="C3895" s="133">
        <v>1160115</v>
      </c>
      <c r="D3895" s="133">
        <v>0</v>
      </c>
    </row>
    <row r="3896" spans="2:4">
      <c r="B3896" s="201" t="s">
        <v>605</v>
      </c>
      <c r="C3896" s="133">
        <v>24296428</v>
      </c>
      <c r="D3896" s="133">
        <v>0</v>
      </c>
    </row>
    <row r="3897" spans="2:4">
      <c r="B3897" s="200" t="s">
        <v>956</v>
      </c>
      <c r="C3897" s="133">
        <v>14289559</v>
      </c>
      <c r="D3897" s="133">
        <v>0</v>
      </c>
    </row>
    <row r="3898" spans="2:4">
      <c r="B3898" s="200" t="s">
        <v>3388</v>
      </c>
      <c r="C3898" s="133">
        <v>10006869</v>
      </c>
      <c r="D3898" s="133">
        <v>0</v>
      </c>
    </row>
    <row r="3899" spans="2:4">
      <c r="B3899" s="201" t="s">
        <v>3452</v>
      </c>
      <c r="C3899" s="133">
        <v>0</v>
      </c>
      <c r="D3899" s="133">
        <v>0</v>
      </c>
    </row>
    <row r="3900" spans="2:4">
      <c r="B3900" s="200" t="s">
        <v>3453</v>
      </c>
      <c r="C3900" s="133">
        <v>0</v>
      </c>
      <c r="D3900" s="133">
        <v>0</v>
      </c>
    </row>
    <row r="3901" spans="2:4">
      <c r="B3901" s="201" t="s">
        <v>2497</v>
      </c>
      <c r="C3901" s="133">
        <v>6611838</v>
      </c>
      <c r="D3901" s="133">
        <v>1645142.02</v>
      </c>
    </row>
    <row r="3902" spans="2:4">
      <c r="B3902" s="200" t="s">
        <v>2498</v>
      </c>
      <c r="C3902" s="133">
        <v>6611838</v>
      </c>
      <c r="D3902" s="133">
        <v>1645142.02</v>
      </c>
    </row>
    <row r="3903" spans="2:4">
      <c r="B3903" s="201" t="s">
        <v>3454</v>
      </c>
      <c r="C3903" s="133">
        <v>0</v>
      </c>
      <c r="D3903" s="133">
        <v>0</v>
      </c>
    </row>
    <row r="3904" spans="2:4">
      <c r="B3904" s="200" t="s">
        <v>3455</v>
      </c>
      <c r="C3904" s="133">
        <v>0</v>
      </c>
      <c r="D3904" s="133">
        <v>0</v>
      </c>
    </row>
    <row r="3905" spans="2:4">
      <c r="B3905" s="201" t="s">
        <v>2499</v>
      </c>
      <c r="C3905" s="133">
        <v>11006928</v>
      </c>
      <c r="D3905" s="133">
        <v>2422018.4</v>
      </c>
    </row>
    <row r="3906" spans="2:4">
      <c r="B3906" s="200" t="s">
        <v>2500</v>
      </c>
      <c r="C3906" s="133">
        <v>11006928</v>
      </c>
      <c r="D3906" s="133">
        <v>2422018.4</v>
      </c>
    </row>
    <row r="3907" spans="2:4">
      <c r="B3907" s="201" t="s">
        <v>2501</v>
      </c>
      <c r="C3907" s="133">
        <v>6611838</v>
      </c>
      <c r="D3907" s="133">
        <v>1651285.08</v>
      </c>
    </row>
    <row r="3908" spans="2:4">
      <c r="B3908" s="200" t="s">
        <v>2502</v>
      </c>
      <c r="C3908" s="133">
        <v>6611838</v>
      </c>
      <c r="D3908" s="133">
        <v>1651285.08</v>
      </c>
    </row>
    <row r="3909" spans="2:4">
      <c r="B3909" s="201" t="s">
        <v>3456</v>
      </c>
      <c r="C3909" s="133">
        <v>0</v>
      </c>
      <c r="D3909" s="133">
        <v>0</v>
      </c>
    </row>
    <row r="3910" spans="2:4">
      <c r="B3910" s="200" t="s">
        <v>3457</v>
      </c>
      <c r="C3910" s="133">
        <v>0</v>
      </c>
      <c r="D3910" s="133">
        <v>0</v>
      </c>
    </row>
    <row r="3911" spans="2:4">
      <c r="B3911" s="201" t="s">
        <v>2967</v>
      </c>
      <c r="C3911" s="133">
        <v>11006928</v>
      </c>
      <c r="D3911" s="133">
        <v>2422018.4</v>
      </c>
    </row>
    <row r="3912" spans="2:4">
      <c r="B3912" s="200" t="s">
        <v>2503</v>
      </c>
      <c r="C3912" s="133">
        <v>11006928</v>
      </c>
      <c r="D3912" s="133">
        <v>2422018.4</v>
      </c>
    </row>
    <row r="3913" spans="2:4">
      <c r="B3913" s="201" t="s">
        <v>3610</v>
      </c>
      <c r="C3913" s="133">
        <v>0</v>
      </c>
      <c r="D3913" s="133">
        <v>1985056.3</v>
      </c>
    </row>
    <row r="3914" spans="2:4">
      <c r="B3914" s="200" t="s">
        <v>3609</v>
      </c>
      <c r="C3914" s="133">
        <v>0</v>
      </c>
      <c r="D3914" s="133">
        <v>1985056.3</v>
      </c>
    </row>
    <row r="3915" spans="2:4">
      <c r="B3915" s="201" t="s">
        <v>1125</v>
      </c>
      <c r="C3915" s="133">
        <v>302909557</v>
      </c>
      <c r="D3915" s="133">
        <v>68988299.99000001</v>
      </c>
    </row>
    <row r="3916" spans="2:4">
      <c r="B3916" s="200" t="s">
        <v>1126</v>
      </c>
      <c r="C3916" s="133">
        <v>302909557</v>
      </c>
      <c r="D3916" s="133">
        <v>68988299.99000001</v>
      </c>
    </row>
    <row r="3917" spans="2:4">
      <c r="B3917" s="201" t="s">
        <v>2504</v>
      </c>
      <c r="C3917" s="133">
        <v>11006928</v>
      </c>
      <c r="D3917" s="133">
        <v>2422018.4</v>
      </c>
    </row>
    <row r="3918" spans="2:4">
      <c r="B3918" s="200" t="s">
        <v>2505</v>
      </c>
      <c r="C3918" s="133">
        <v>11006928</v>
      </c>
      <c r="D3918" s="133">
        <v>2422018.4</v>
      </c>
    </row>
    <row r="3919" spans="2:4">
      <c r="B3919" s="201" t="s">
        <v>2506</v>
      </c>
      <c r="C3919" s="133">
        <v>21391664</v>
      </c>
      <c r="D3919" s="133">
        <v>4821411.88</v>
      </c>
    </row>
    <row r="3920" spans="2:4">
      <c r="B3920" s="200" t="s">
        <v>2507</v>
      </c>
      <c r="C3920" s="133">
        <v>21391664</v>
      </c>
      <c r="D3920" s="133">
        <v>4821411.88</v>
      </c>
    </row>
    <row r="3921" spans="2:4">
      <c r="B3921" s="201" t="s">
        <v>3389</v>
      </c>
      <c r="C3921" s="133">
        <v>2225932869</v>
      </c>
      <c r="D3921" s="133">
        <v>0</v>
      </c>
    </row>
    <row r="3922" spans="2:4">
      <c r="B3922" s="200" t="s">
        <v>3390</v>
      </c>
      <c r="C3922" s="133">
        <v>2225932869</v>
      </c>
      <c r="D3922" s="133">
        <v>0</v>
      </c>
    </row>
    <row r="3923" spans="2:4">
      <c r="B3923" s="201" t="s">
        <v>2968</v>
      </c>
      <c r="C3923" s="133">
        <v>11006928</v>
      </c>
      <c r="D3923" s="133">
        <v>2468271.5</v>
      </c>
    </row>
    <row r="3924" spans="2:4">
      <c r="B3924" s="200" t="s">
        <v>2508</v>
      </c>
      <c r="C3924" s="133">
        <v>11006928</v>
      </c>
      <c r="D3924" s="133">
        <v>2468271.5</v>
      </c>
    </row>
    <row r="3925" spans="2:4">
      <c r="B3925" s="201" t="s">
        <v>2509</v>
      </c>
      <c r="C3925" s="133">
        <v>11006928</v>
      </c>
      <c r="D3925" s="133">
        <v>2476558.7000000002</v>
      </c>
    </row>
    <row r="3926" spans="2:4">
      <c r="B3926" s="200" t="s">
        <v>2510</v>
      </c>
      <c r="C3926" s="133">
        <v>11006928</v>
      </c>
      <c r="D3926" s="133">
        <v>2476558.7000000002</v>
      </c>
    </row>
    <row r="3927" spans="2:4">
      <c r="B3927" s="201" t="s">
        <v>2511</v>
      </c>
      <c r="C3927" s="133">
        <v>4684890</v>
      </c>
      <c r="D3927" s="133">
        <v>1054099.6299999999</v>
      </c>
    </row>
    <row r="3928" spans="2:4">
      <c r="B3928" s="200" t="s">
        <v>2512</v>
      </c>
      <c r="C3928" s="133">
        <v>4684890</v>
      </c>
      <c r="D3928" s="133">
        <v>1054099.6299999999</v>
      </c>
    </row>
    <row r="3929" spans="2:4">
      <c r="B3929" s="201" t="s">
        <v>2969</v>
      </c>
      <c r="C3929" s="133">
        <v>11006928</v>
      </c>
      <c r="D3929" s="133">
        <v>2476558.7000000002</v>
      </c>
    </row>
    <row r="3930" spans="2:4">
      <c r="B3930" s="200" t="s">
        <v>2513</v>
      </c>
      <c r="C3930" s="133">
        <v>11006928</v>
      </c>
      <c r="D3930" s="133">
        <v>2476558.7000000002</v>
      </c>
    </row>
    <row r="3931" spans="2:4">
      <c r="B3931" s="201" t="s">
        <v>2970</v>
      </c>
      <c r="C3931" s="133">
        <v>342816414</v>
      </c>
      <c r="D3931" s="133">
        <v>119760250.40000001</v>
      </c>
    </row>
    <row r="3932" spans="2:4">
      <c r="B3932" s="200" t="s">
        <v>1127</v>
      </c>
      <c r="C3932" s="133">
        <v>342816414</v>
      </c>
      <c r="D3932" s="133">
        <v>119760250.40000001</v>
      </c>
    </row>
    <row r="3933" spans="2:4">
      <c r="B3933" s="201" t="s">
        <v>2514</v>
      </c>
      <c r="C3933" s="133">
        <v>6611838</v>
      </c>
      <c r="D3933" s="133">
        <v>1487663.07</v>
      </c>
    </row>
    <row r="3934" spans="2:4">
      <c r="B3934" s="200" t="s">
        <v>2515</v>
      </c>
      <c r="C3934" s="133">
        <v>6611838</v>
      </c>
      <c r="D3934" s="133">
        <v>1487663.07</v>
      </c>
    </row>
    <row r="3935" spans="2:4">
      <c r="B3935" s="201" t="s">
        <v>2516</v>
      </c>
      <c r="C3935" s="133">
        <v>11006928</v>
      </c>
      <c r="D3935" s="133">
        <v>0</v>
      </c>
    </row>
    <row r="3936" spans="2:4">
      <c r="B3936" s="200" t="s">
        <v>2517</v>
      </c>
      <c r="C3936" s="133">
        <v>11006928</v>
      </c>
      <c r="D3936" s="133">
        <v>0</v>
      </c>
    </row>
    <row r="3937" spans="2:4">
      <c r="B3937" s="201" t="s">
        <v>2971</v>
      </c>
      <c r="C3937" s="133">
        <v>11006928</v>
      </c>
      <c r="D3937" s="133">
        <v>0</v>
      </c>
    </row>
    <row r="3938" spans="2:4">
      <c r="B3938" s="200" t="s">
        <v>2518</v>
      </c>
      <c r="C3938" s="133">
        <v>11006928</v>
      </c>
      <c r="D3938" s="133">
        <v>0</v>
      </c>
    </row>
    <row r="3939" spans="2:4">
      <c r="B3939" s="201" t="s">
        <v>1128</v>
      </c>
      <c r="C3939" s="133">
        <v>454550517</v>
      </c>
      <c r="D3939" s="133">
        <v>107900403.55000001</v>
      </c>
    </row>
    <row r="3940" spans="2:4">
      <c r="B3940" s="200" t="s">
        <v>1129</v>
      </c>
      <c r="C3940" s="133">
        <v>454550517</v>
      </c>
      <c r="D3940" s="133">
        <v>107900403.55000001</v>
      </c>
    </row>
    <row r="3941" spans="2:4">
      <c r="B3941" s="202" t="s">
        <v>283</v>
      </c>
      <c r="C3941" s="135">
        <v>546024916</v>
      </c>
      <c r="D3941" s="135">
        <v>120385130.80999999</v>
      </c>
    </row>
    <row r="3942" spans="2:4">
      <c r="B3942" s="201" t="s">
        <v>2972</v>
      </c>
      <c r="C3942" s="133">
        <v>292970899</v>
      </c>
      <c r="D3942" s="133">
        <v>19692811.080000002</v>
      </c>
    </row>
    <row r="3943" spans="2:4">
      <c r="B3943" s="200" t="s">
        <v>1414</v>
      </c>
      <c r="C3943" s="133">
        <v>292970899</v>
      </c>
      <c r="D3943" s="133">
        <v>19692811.080000002</v>
      </c>
    </row>
    <row r="3944" spans="2:4">
      <c r="B3944" s="201" t="s">
        <v>2973</v>
      </c>
      <c r="C3944" s="133">
        <v>253054017</v>
      </c>
      <c r="D3944" s="133">
        <v>100692319.72999999</v>
      </c>
    </row>
    <row r="3945" spans="2:4">
      <c r="B3945" s="200" t="s">
        <v>2565</v>
      </c>
      <c r="C3945" s="133">
        <v>253054017</v>
      </c>
      <c r="D3945" s="133">
        <v>100692319.72999999</v>
      </c>
    </row>
    <row r="3946" spans="2:4">
      <c r="B3946" s="202" t="s">
        <v>298</v>
      </c>
      <c r="C3946" s="135">
        <v>1513422256</v>
      </c>
      <c r="D3946" s="135">
        <v>271538410.25999999</v>
      </c>
    </row>
    <row r="3947" spans="2:4">
      <c r="B3947" s="201" t="s">
        <v>2921</v>
      </c>
      <c r="C3947" s="133">
        <v>0</v>
      </c>
      <c r="D3947" s="133">
        <v>21538410.260000002</v>
      </c>
    </row>
    <row r="3948" spans="2:4">
      <c r="B3948" s="200" t="s">
        <v>933</v>
      </c>
      <c r="C3948" s="133">
        <v>0</v>
      </c>
      <c r="D3948" s="133">
        <v>21538410.260000002</v>
      </c>
    </row>
    <row r="3949" spans="2:4">
      <c r="B3949" s="201" t="s">
        <v>2923</v>
      </c>
      <c r="C3949" s="133">
        <v>1053129174</v>
      </c>
      <c r="D3949" s="133">
        <v>0</v>
      </c>
    </row>
    <row r="3950" spans="2:4">
      <c r="B3950" s="200" t="s">
        <v>1120</v>
      </c>
      <c r="C3950" s="133">
        <v>1053129174</v>
      </c>
      <c r="D3950" s="133">
        <v>0</v>
      </c>
    </row>
    <row r="3951" spans="2:4">
      <c r="B3951" s="201" t="s">
        <v>2925</v>
      </c>
      <c r="C3951" s="133">
        <v>250000000</v>
      </c>
      <c r="D3951" s="133">
        <v>250000000</v>
      </c>
    </row>
    <row r="3952" spans="2:4">
      <c r="B3952" s="200" t="s">
        <v>935</v>
      </c>
      <c r="C3952" s="133">
        <v>250000000</v>
      </c>
      <c r="D3952" s="133">
        <v>250000000</v>
      </c>
    </row>
    <row r="3953" spans="2:4">
      <c r="B3953" s="201" t="s">
        <v>3554</v>
      </c>
      <c r="C3953" s="133">
        <v>0</v>
      </c>
      <c r="D3953" s="133">
        <v>0</v>
      </c>
    </row>
    <row r="3954" spans="2:4">
      <c r="B3954" s="200" t="s">
        <v>3553</v>
      </c>
      <c r="C3954" s="133">
        <v>0</v>
      </c>
      <c r="D3954" s="133">
        <v>0</v>
      </c>
    </row>
    <row r="3955" spans="2:4">
      <c r="B3955" s="201" t="s">
        <v>2961</v>
      </c>
      <c r="C3955" s="133">
        <v>210293082</v>
      </c>
      <c r="D3955" s="133">
        <v>0</v>
      </c>
    </row>
    <row r="3956" spans="2:4">
      <c r="B3956" s="200" t="s">
        <v>1121</v>
      </c>
      <c r="C3956" s="133">
        <v>210293082</v>
      </c>
      <c r="D3956" s="133">
        <v>0</v>
      </c>
    </row>
    <row r="3957" spans="2:4">
      <c r="B3957" s="202" t="s">
        <v>284</v>
      </c>
      <c r="C3957" s="135">
        <v>11111323924</v>
      </c>
      <c r="D3957" s="135">
        <v>1470438129.8299999</v>
      </c>
    </row>
    <row r="3958" spans="2:4">
      <c r="B3958" s="201" t="s">
        <v>586</v>
      </c>
      <c r="C3958" s="133">
        <v>2589740270</v>
      </c>
      <c r="D3958" s="133">
        <v>163445257.56999999</v>
      </c>
    </row>
    <row r="3959" spans="2:4">
      <c r="B3959" s="200" t="s">
        <v>934</v>
      </c>
      <c r="C3959" s="133">
        <v>2589740270</v>
      </c>
      <c r="D3959" s="133">
        <v>163445257.56999999</v>
      </c>
    </row>
    <row r="3960" spans="2:4">
      <c r="B3960" s="201" t="s">
        <v>587</v>
      </c>
      <c r="C3960" s="133">
        <v>8435000000</v>
      </c>
      <c r="D3960" s="133">
        <v>1306992872.26</v>
      </c>
    </row>
    <row r="3961" spans="2:4">
      <c r="B3961" s="200" t="s">
        <v>936</v>
      </c>
      <c r="C3961" s="133">
        <v>8435000000</v>
      </c>
      <c r="D3961" s="133">
        <v>1306992872.26</v>
      </c>
    </row>
    <row r="3962" spans="2:4">
      <c r="B3962" s="201" t="s">
        <v>2928</v>
      </c>
      <c r="C3962" s="133">
        <v>86583654</v>
      </c>
      <c r="D3962" s="133">
        <v>0</v>
      </c>
    </row>
    <row r="3963" spans="2:4">
      <c r="B3963" s="200" t="s">
        <v>938</v>
      </c>
      <c r="C3963" s="133">
        <v>86583654</v>
      </c>
      <c r="D3963" s="133">
        <v>0</v>
      </c>
    </row>
    <row r="3964" spans="2:4">
      <c r="B3964" s="203" t="s">
        <v>297</v>
      </c>
      <c r="C3964" s="133">
        <v>7775541171</v>
      </c>
      <c r="D3964" s="133">
        <v>377519422.31999999</v>
      </c>
    </row>
    <row r="3965" spans="2:4">
      <c r="B3965" s="202" t="s">
        <v>281</v>
      </c>
      <c r="C3965" s="135">
        <v>1247502861</v>
      </c>
      <c r="D3965" s="135">
        <v>170032964.75</v>
      </c>
    </row>
    <row r="3966" spans="2:4">
      <c r="B3966" s="201" t="s">
        <v>282</v>
      </c>
      <c r="C3966" s="133">
        <v>293156045</v>
      </c>
      <c r="D3966" s="133">
        <v>47929247.359999999</v>
      </c>
    </row>
    <row r="3967" spans="2:4">
      <c r="B3967" s="200" t="s">
        <v>959</v>
      </c>
      <c r="C3967" s="133">
        <v>204230000</v>
      </c>
      <c r="D3967" s="133">
        <v>32026869.73</v>
      </c>
    </row>
    <row r="3968" spans="2:4">
      <c r="B3968" s="200" t="s">
        <v>3409</v>
      </c>
      <c r="C3968" s="133">
        <v>0</v>
      </c>
      <c r="D3968" s="133">
        <v>15902377.630000001</v>
      </c>
    </row>
    <row r="3969" spans="2:4">
      <c r="B3969" s="200" t="s">
        <v>960</v>
      </c>
      <c r="C3969" s="133">
        <v>84350000</v>
      </c>
      <c r="D3969" s="133">
        <v>0</v>
      </c>
    </row>
    <row r="3970" spans="2:4">
      <c r="B3970" s="200" t="s">
        <v>3391</v>
      </c>
      <c r="C3970" s="133">
        <v>3615000</v>
      </c>
      <c r="D3970" s="133">
        <v>0</v>
      </c>
    </row>
    <row r="3971" spans="2:4">
      <c r="B3971" s="200" t="s">
        <v>961</v>
      </c>
      <c r="C3971" s="133">
        <v>961045</v>
      </c>
      <c r="D3971" s="133">
        <v>0</v>
      </c>
    </row>
    <row r="3972" spans="2:4">
      <c r="B3972" s="201" t="s">
        <v>607</v>
      </c>
      <c r="C3972" s="133">
        <v>50610000</v>
      </c>
      <c r="D3972" s="133">
        <v>11433708</v>
      </c>
    </row>
    <row r="3973" spans="2:4">
      <c r="B3973" s="200" t="s">
        <v>962</v>
      </c>
      <c r="C3973" s="133">
        <v>50610000</v>
      </c>
      <c r="D3973" s="133">
        <v>11433708</v>
      </c>
    </row>
    <row r="3974" spans="2:4">
      <c r="B3974" s="201" t="s">
        <v>3540</v>
      </c>
      <c r="C3974" s="133">
        <v>0</v>
      </c>
      <c r="D3974" s="133">
        <v>0</v>
      </c>
    </row>
    <row r="3975" spans="2:4">
      <c r="B3975" s="200" t="s">
        <v>3539</v>
      </c>
      <c r="C3975" s="133">
        <v>0</v>
      </c>
      <c r="D3975" s="133">
        <v>0</v>
      </c>
    </row>
    <row r="3976" spans="2:4">
      <c r="B3976" s="201" t="s">
        <v>2977</v>
      </c>
      <c r="C3976" s="133">
        <v>1850000</v>
      </c>
      <c r="D3976" s="133">
        <v>543164.76</v>
      </c>
    </row>
    <row r="3977" spans="2:4">
      <c r="B3977" s="200" t="s">
        <v>962</v>
      </c>
      <c r="C3977" s="133">
        <v>1850000</v>
      </c>
      <c r="D3977" s="133">
        <v>543164.76</v>
      </c>
    </row>
    <row r="3978" spans="2:4">
      <c r="B3978" s="201" t="s">
        <v>2974</v>
      </c>
      <c r="C3978" s="133">
        <v>10566528</v>
      </c>
      <c r="D3978" s="133">
        <v>5441669.5499999998</v>
      </c>
    </row>
    <row r="3979" spans="2:4">
      <c r="B3979" s="200" t="s">
        <v>963</v>
      </c>
      <c r="C3979" s="133">
        <v>10566528</v>
      </c>
      <c r="D3979" s="133">
        <v>5441669.5499999998</v>
      </c>
    </row>
    <row r="3980" spans="2:4">
      <c r="B3980" s="201" t="s">
        <v>608</v>
      </c>
      <c r="C3980" s="133">
        <v>81961307</v>
      </c>
      <c r="D3980" s="133">
        <v>57129203.359999999</v>
      </c>
    </row>
    <row r="3981" spans="2:4">
      <c r="B3981" s="200" t="s">
        <v>964</v>
      </c>
      <c r="C3981" s="133">
        <v>81961307</v>
      </c>
      <c r="D3981" s="133">
        <v>57129203.359999999</v>
      </c>
    </row>
    <row r="3982" spans="2:4">
      <c r="B3982" s="201" t="s">
        <v>1053</v>
      </c>
      <c r="C3982" s="133">
        <v>4252757</v>
      </c>
      <c r="D3982" s="133">
        <v>6305422.6500000004</v>
      </c>
    </row>
    <row r="3983" spans="2:4">
      <c r="B3983" s="200" t="s">
        <v>1054</v>
      </c>
      <c r="C3983" s="133">
        <v>4252757</v>
      </c>
      <c r="D3983" s="133">
        <v>6305422.6500000004</v>
      </c>
    </row>
    <row r="3984" spans="2:4">
      <c r="B3984" s="201" t="s">
        <v>2975</v>
      </c>
      <c r="C3984" s="133">
        <v>21668804</v>
      </c>
      <c r="D3984" s="133">
        <v>15277864.699999999</v>
      </c>
    </row>
    <row r="3985" spans="2:4">
      <c r="B3985" s="200" t="s">
        <v>1055</v>
      </c>
      <c r="C3985" s="133">
        <v>21668804</v>
      </c>
      <c r="D3985" s="133">
        <v>15277864.699999999</v>
      </c>
    </row>
    <row r="3986" spans="2:4">
      <c r="B3986" s="201" t="s">
        <v>610</v>
      </c>
      <c r="C3986" s="133">
        <v>3495166</v>
      </c>
      <c r="D3986" s="133">
        <v>2223494.96</v>
      </c>
    </row>
    <row r="3987" spans="2:4">
      <c r="B3987" s="200" t="s">
        <v>966</v>
      </c>
      <c r="C3987" s="133">
        <v>3495166</v>
      </c>
      <c r="D3987" s="133">
        <v>2223494.96</v>
      </c>
    </row>
    <row r="3988" spans="2:4">
      <c r="B3988" s="201" t="s">
        <v>612</v>
      </c>
      <c r="C3988" s="133">
        <v>85603015</v>
      </c>
      <c r="D3988" s="133">
        <v>0</v>
      </c>
    </row>
    <row r="3989" spans="2:4">
      <c r="B3989" s="200" t="s">
        <v>968</v>
      </c>
      <c r="C3989" s="133">
        <v>85603015</v>
      </c>
      <c r="D3989" s="133">
        <v>0</v>
      </c>
    </row>
    <row r="3990" spans="2:4">
      <c r="B3990" s="201" t="s">
        <v>611</v>
      </c>
      <c r="C3990" s="133">
        <v>521017995</v>
      </c>
      <c r="D3990" s="133">
        <v>0</v>
      </c>
    </row>
    <row r="3991" spans="2:4">
      <c r="B3991" s="200" t="s">
        <v>967</v>
      </c>
      <c r="C3991" s="133">
        <v>521017995</v>
      </c>
      <c r="D3991" s="133">
        <v>0</v>
      </c>
    </row>
    <row r="3992" spans="2:4">
      <c r="B3992" s="201" t="s">
        <v>995</v>
      </c>
      <c r="C3992" s="133">
        <v>8172215</v>
      </c>
      <c r="D3992" s="133">
        <v>8607582</v>
      </c>
    </row>
    <row r="3993" spans="2:4">
      <c r="B3993" s="200" t="s">
        <v>996</v>
      </c>
      <c r="C3993" s="133">
        <v>8172215</v>
      </c>
      <c r="D3993" s="133">
        <v>8607582</v>
      </c>
    </row>
    <row r="3994" spans="2:4">
      <c r="B3994" s="201" t="s">
        <v>3392</v>
      </c>
      <c r="C3994" s="133">
        <v>9332792</v>
      </c>
      <c r="D3994" s="133">
        <v>0</v>
      </c>
    </row>
    <row r="3995" spans="2:4">
      <c r="B3995" s="200" t="s">
        <v>3393</v>
      </c>
      <c r="C3995" s="133">
        <v>9332792</v>
      </c>
      <c r="D3995" s="133">
        <v>0</v>
      </c>
    </row>
    <row r="3996" spans="2:4">
      <c r="B3996" s="201" t="s">
        <v>3394</v>
      </c>
      <c r="C3996" s="133">
        <v>6615119</v>
      </c>
      <c r="D3996" s="133">
        <v>0</v>
      </c>
    </row>
    <row r="3997" spans="2:4">
      <c r="B3997" s="200" t="s">
        <v>3395</v>
      </c>
      <c r="C3997" s="133">
        <v>6615119</v>
      </c>
      <c r="D3997" s="133">
        <v>0</v>
      </c>
    </row>
    <row r="3998" spans="2:4">
      <c r="B3998" s="201" t="s">
        <v>2129</v>
      </c>
      <c r="C3998" s="133">
        <v>118946174</v>
      </c>
      <c r="D3998" s="133">
        <v>11141607.41</v>
      </c>
    </row>
    <row r="3999" spans="2:4">
      <c r="B3999" s="200" t="s">
        <v>2130</v>
      </c>
      <c r="C3999" s="133">
        <v>118946174</v>
      </c>
      <c r="D3999" s="133">
        <v>11141607.41</v>
      </c>
    </row>
    <row r="4000" spans="2:4">
      <c r="B4000" s="201" t="s">
        <v>1130</v>
      </c>
      <c r="C4000" s="133">
        <v>30254944</v>
      </c>
      <c r="D4000" s="133">
        <v>4000000</v>
      </c>
    </row>
    <row r="4001" spans="2:4">
      <c r="B4001" s="200" t="s">
        <v>1131</v>
      </c>
      <c r="C4001" s="133">
        <v>30254944</v>
      </c>
      <c r="D4001" s="133">
        <v>4000000</v>
      </c>
    </row>
    <row r="4002" spans="2:4">
      <c r="B4002" s="202" t="s">
        <v>298</v>
      </c>
      <c r="C4002" s="135">
        <v>0</v>
      </c>
      <c r="D4002" s="135">
        <v>72926241.459999993</v>
      </c>
    </row>
    <row r="4003" spans="2:4">
      <c r="B4003" s="201" t="s">
        <v>2129</v>
      </c>
      <c r="C4003" s="133">
        <v>0</v>
      </c>
      <c r="D4003" s="133">
        <v>72926241.459999993</v>
      </c>
    </row>
    <row r="4004" spans="2:4">
      <c r="B4004" s="200" t="s">
        <v>2130</v>
      </c>
      <c r="C4004" s="133">
        <v>0</v>
      </c>
      <c r="D4004" s="133">
        <v>72926241.459999993</v>
      </c>
    </row>
    <row r="4005" spans="2:4">
      <c r="B4005" s="202" t="s">
        <v>284</v>
      </c>
      <c r="C4005" s="135">
        <v>6213332841</v>
      </c>
      <c r="D4005" s="135">
        <v>102798584.81</v>
      </c>
    </row>
    <row r="4006" spans="2:4">
      <c r="B4006" s="201" t="s">
        <v>282</v>
      </c>
      <c r="C4006" s="133">
        <v>2007597322</v>
      </c>
      <c r="D4006" s="133">
        <v>50797173.969999999</v>
      </c>
    </row>
    <row r="4007" spans="2:4">
      <c r="B4007" s="200" t="s">
        <v>960</v>
      </c>
      <c r="C4007" s="133">
        <v>202959198</v>
      </c>
      <c r="D4007" s="133">
        <v>18707671.330000002</v>
      </c>
    </row>
    <row r="4008" spans="2:4">
      <c r="B4008" s="200" t="s">
        <v>3391</v>
      </c>
      <c r="C4008" s="133">
        <v>111613125</v>
      </c>
      <c r="D4008" s="133">
        <v>0</v>
      </c>
    </row>
    <row r="4009" spans="2:4">
      <c r="B4009" s="200" t="s">
        <v>969</v>
      </c>
      <c r="C4009" s="133">
        <v>313300000</v>
      </c>
      <c r="D4009" s="133">
        <v>8570108.8699999992</v>
      </c>
    </row>
    <row r="4010" spans="2:4">
      <c r="B4010" s="200" t="s">
        <v>970</v>
      </c>
      <c r="C4010" s="133">
        <v>662750000</v>
      </c>
      <c r="D4010" s="133">
        <v>23519393.77</v>
      </c>
    </row>
    <row r="4011" spans="2:4">
      <c r="B4011" s="200" t="s">
        <v>3396</v>
      </c>
      <c r="C4011" s="133">
        <v>602499999</v>
      </c>
      <c r="D4011" s="133">
        <v>0</v>
      </c>
    </row>
    <row r="4012" spans="2:4">
      <c r="B4012" s="200" t="s">
        <v>3397</v>
      </c>
      <c r="C4012" s="133">
        <v>114475000</v>
      </c>
      <c r="D4012" s="133">
        <v>0</v>
      </c>
    </row>
    <row r="4013" spans="2:4">
      <c r="B4013" s="201" t="s">
        <v>607</v>
      </c>
      <c r="C4013" s="133">
        <v>293744908</v>
      </c>
      <c r="D4013" s="133">
        <v>0</v>
      </c>
    </row>
    <row r="4014" spans="2:4">
      <c r="B4014" s="200" t="s">
        <v>2706</v>
      </c>
      <c r="C4014" s="133">
        <v>293744908</v>
      </c>
      <c r="D4014" s="133">
        <v>0</v>
      </c>
    </row>
    <row r="4015" spans="2:4">
      <c r="B4015" s="201" t="s">
        <v>2977</v>
      </c>
      <c r="C4015" s="133">
        <v>308755092</v>
      </c>
      <c r="D4015" s="133">
        <v>0</v>
      </c>
    </row>
    <row r="4016" spans="2:4">
      <c r="B4016" s="200" t="s">
        <v>2706</v>
      </c>
      <c r="C4016" s="133">
        <v>308755092</v>
      </c>
      <c r="D4016" s="133">
        <v>0</v>
      </c>
    </row>
    <row r="4017" spans="2:4">
      <c r="B4017" s="201" t="s">
        <v>3398</v>
      </c>
      <c r="C4017" s="133">
        <v>1205000000</v>
      </c>
      <c r="D4017" s="133">
        <v>0</v>
      </c>
    </row>
    <row r="4018" spans="2:4">
      <c r="B4018" s="200" t="s">
        <v>3399</v>
      </c>
      <c r="C4018" s="133">
        <v>1205000000</v>
      </c>
      <c r="D4018" s="133">
        <v>0</v>
      </c>
    </row>
    <row r="4019" spans="2:4">
      <c r="B4019" s="201" t="s">
        <v>3400</v>
      </c>
      <c r="C4019" s="133">
        <v>563538669</v>
      </c>
      <c r="D4019" s="133">
        <v>0</v>
      </c>
    </row>
    <row r="4020" spans="2:4">
      <c r="B4020" s="200" t="s">
        <v>3401</v>
      </c>
      <c r="C4020" s="133">
        <v>563538669</v>
      </c>
      <c r="D4020" s="133">
        <v>0</v>
      </c>
    </row>
    <row r="4021" spans="2:4">
      <c r="B4021" s="201" t="s">
        <v>3402</v>
      </c>
      <c r="C4021" s="133">
        <v>682415600</v>
      </c>
      <c r="D4021" s="133">
        <v>0</v>
      </c>
    </row>
    <row r="4022" spans="2:4">
      <c r="B4022" s="200" t="s">
        <v>3403</v>
      </c>
      <c r="C4022" s="133">
        <v>682415600</v>
      </c>
      <c r="D4022" s="133">
        <v>0</v>
      </c>
    </row>
    <row r="4023" spans="2:4">
      <c r="B4023" s="201" t="s">
        <v>3404</v>
      </c>
      <c r="C4023" s="133">
        <v>168700000</v>
      </c>
      <c r="D4023" s="133">
        <v>0</v>
      </c>
    </row>
    <row r="4024" spans="2:4">
      <c r="B4024" s="200" t="s">
        <v>3405</v>
      </c>
      <c r="C4024" s="133">
        <v>168700000</v>
      </c>
      <c r="D4024" s="133">
        <v>0</v>
      </c>
    </row>
    <row r="4025" spans="2:4">
      <c r="B4025" s="201" t="s">
        <v>613</v>
      </c>
      <c r="C4025" s="133">
        <v>610031250</v>
      </c>
      <c r="D4025" s="133">
        <v>52001410.840000004</v>
      </c>
    </row>
    <row r="4026" spans="2:4">
      <c r="B4026" s="200" t="s">
        <v>971</v>
      </c>
      <c r="C4026" s="133">
        <v>610031250</v>
      </c>
      <c r="D4026" s="133">
        <v>52001410.840000004</v>
      </c>
    </row>
    <row r="4027" spans="2:4">
      <c r="B4027" s="201" t="s">
        <v>609</v>
      </c>
      <c r="C4027" s="133">
        <v>373550000</v>
      </c>
      <c r="D4027" s="133">
        <v>0</v>
      </c>
    </row>
    <row r="4028" spans="2:4">
      <c r="B4028" s="200" t="s">
        <v>965</v>
      </c>
      <c r="C4028" s="133">
        <v>373550000</v>
      </c>
      <c r="D4028" s="133">
        <v>0</v>
      </c>
    </row>
    <row r="4029" spans="2:4">
      <c r="B4029" s="202" t="s">
        <v>285</v>
      </c>
      <c r="C4029" s="135">
        <v>314705469</v>
      </c>
      <c r="D4029" s="135">
        <v>31761631.300000001</v>
      </c>
    </row>
    <row r="4030" spans="2:4">
      <c r="B4030" s="201" t="s">
        <v>282</v>
      </c>
      <c r="C4030" s="133">
        <v>293687469</v>
      </c>
      <c r="D4030" s="133">
        <v>31761631.300000001</v>
      </c>
    </row>
    <row r="4031" spans="2:4">
      <c r="B4031" s="200" t="s">
        <v>959</v>
      </c>
      <c r="C4031" s="133">
        <v>199036250</v>
      </c>
      <c r="D4031" s="133">
        <v>29128916.040000003</v>
      </c>
    </row>
    <row r="4032" spans="2:4">
      <c r="B4032" s="200" t="s">
        <v>960</v>
      </c>
      <c r="C4032" s="133">
        <v>5000750</v>
      </c>
      <c r="D4032" s="133">
        <v>961183.27</v>
      </c>
    </row>
    <row r="4033" spans="2:4">
      <c r="B4033" s="200" t="s">
        <v>972</v>
      </c>
      <c r="C4033" s="133">
        <v>2500134</v>
      </c>
      <c r="D4033" s="133">
        <v>295527.2</v>
      </c>
    </row>
    <row r="4034" spans="2:4">
      <c r="B4034" s="200" t="s">
        <v>973</v>
      </c>
      <c r="C4034" s="133">
        <v>6444341</v>
      </c>
      <c r="D4034" s="133">
        <v>1376004.79</v>
      </c>
    </row>
    <row r="4035" spans="2:4">
      <c r="B4035" s="200" t="s">
        <v>974</v>
      </c>
      <c r="C4035" s="133">
        <v>1455232</v>
      </c>
      <c r="D4035" s="133">
        <v>0</v>
      </c>
    </row>
    <row r="4036" spans="2:4">
      <c r="B4036" s="200" t="s">
        <v>975</v>
      </c>
      <c r="C4036" s="133">
        <v>13461488</v>
      </c>
      <c r="D4036" s="133">
        <v>0</v>
      </c>
    </row>
    <row r="4037" spans="2:4">
      <c r="B4037" s="200" t="s">
        <v>961</v>
      </c>
      <c r="C4037" s="133">
        <v>2868137</v>
      </c>
      <c r="D4037" s="133">
        <v>0</v>
      </c>
    </row>
    <row r="4038" spans="2:4">
      <c r="B4038" s="200" t="s">
        <v>976</v>
      </c>
      <c r="C4038" s="133">
        <v>62921137</v>
      </c>
      <c r="D4038" s="133">
        <v>0</v>
      </c>
    </row>
    <row r="4039" spans="2:4">
      <c r="B4039" s="201" t="s">
        <v>2978</v>
      </c>
      <c r="C4039" s="133">
        <v>21018000</v>
      </c>
      <c r="D4039" s="133">
        <v>0</v>
      </c>
    </row>
    <row r="4040" spans="2:4">
      <c r="B4040" s="200" t="s">
        <v>977</v>
      </c>
      <c r="C4040" s="133">
        <v>21018000</v>
      </c>
      <c r="D4040" s="133">
        <v>0</v>
      </c>
    </row>
    <row r="4041" spans="2:4">
      <c r="B4041" s="95" t="s">
        <v>978</v>
      </c>
      <c r="C4041" s="93">
        <v>113668099604</v>
      </c>
      <c r="D4041" s="93">
        <v>55356399710.809998</v>
      </c>
    </row>
    <row r="4042" spans="2:4">
      <c r="B4042" s="94" t="s">
        <v>279</v>
      </c>
      <c r="C4042" s="92">
        <v>113668099604</v>
      </c>
      <c r="D4042" s="92">
        <v>55356399710.809998</v>
      </c>
    </row>
    <row r="4043" spans="2:4">
      <c r="B4043" s="101" t="s">
        <v>2536</v>
      </c>
      <c r="C4043" s="133">
        <v>113668099604</v>
      </c>
      <c r="D4043" s="133">
        <v>55356399710.809998</v>
      </c>
    </row>
    <row r="4044" spans="2:4">
      <c r="B4044" s="202" t="s">
        <v>281</v>
      </c>
      <c r="C4044" s="135">
        <v>22897647271</v>
      </c>
      <c r="D4044" s="135">
        <v>4892256792.46</v>
      </c>
    </row>
    <row r="4045" spans="2:4">
      <c r="B4045" s="201" t="s">
        <v>282</v>
      </c>
      <c r="C4045" s="133">
        <v>22897647271</v>
      </c>
      <c r="D4045" s="133">
        <v>4892256792.46</v>
      </c>
    </row>
    <row r="4046" spans="2:4">
      <c r="B4046" s="202" t="s">
        <v>298</v>
      </c>
      <c r="C4046" s="135">
        <v>2075043163</v>
      </c>
      <c r="D4046" s="135">
        <v>2047562803.8599999</v>
      </c>
    </row>
    <row r="4047" spans="2:4">
      <c r="B4047" s="201" t="s">
        <v>282</v>
      </c>
      <c r="C4047" s="133">
        <v>2075043163</v>
      </c>
      <c r="D4047" s="133">
        <v>2047562803.8599999</v>
      </c>
    </row>
    <row r="4048" spans="2:4">
      <c r="B4048" s="202" t="s">
        <v>284</v>
      </c>
      <c r="C4048" s="135">
        <v>88695409170</v>
      </c>
      <c r="D4048" s="135">
        <v>48416580114.489998</v>
      </c>
    </row>
    <row r="4049" spans="2:4">
      <c r="B4049" s="201" t="s">
        <v>282</v>
      </c>
      <c r="C4049" s="133">
        <v>88695409170</v>
      </c>
      <c r="D4049" s="133">
        <v>48416580114.489998</v>
      </c>
    </row>
    <row r="4050" spans="2:4">
      <c r="B4050" s="104" t="s">
        <v>614</v>
      </c>
      <c r="C4050" s="100">
        <v>1532354614554</v>
      </c>
      <c r="D4050" s="100">
        <v>719747089004.99109</v>
      </c>
    </row>
    <row r="4051" spans="2:4">
      <c r="B4051" s="204" t="s">
        <v>26</v>
      </c>
      <c r="C4051" s="205"/>
      <c r="D4051" s="205"/>
    </row>
    <row r="4052" spans="2:4" ht="35.450000000000003" customHeight="1">
      <c r="B4052" s="233" t="s">
        <v>4064</v>
      </c>
      <c r="C4052" s="233"/>
      <c r="D4052" s="233"/>
    </row>
    <row r="4053" spans="2:4" ht="25.15" customHeight="1">
      <c r="B4053" s="233" t="s">
        <v>2535</v>
      </c>
      <c r="C4053" s="233"/>
      <c r="D4053" s="205"/>
    </row>
    <row r="4054" spans="2:4">
      <c r="B4054" s="233" t="s">
        <v>27</v>
      </c>
      <c r="C4054" s="233"/>
      <c r="D4054" s="205"/>
    </row>
    <row r="4055" spans="2:4">
      <c r="B4055" s="234" t="s">
        <v>28</v>
      </c>
      <c r="C4055" s="234"/>
      <c r="D4055" s="205"/>
    </row>
  </sheetData>
  <mergeCells count="13">
    <mergeCell ref="B4052:D4052"/>
    <mergeCell ref="B4053:C4053"/>
    <mergeCell ref="B4054:C4054"/>
    <mergeCell ref="B4055:C4055"/>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37" sqref="F37"/>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216" t="s">
        <v>0</v>
      </c>
      <c r="B1" s="216"/>
      <c r="C1" s="216"/>
      <c r="D1" s="216"/>
      <c r="E1" s="216"/>
      <c r="F1" s="3"/>
    </row>
    <row r="2" spans="1:8" ht="21" customHeight="1">
      <c r="A2" s="217" t="s">
        <v>1</v>
      </c>
      <c r="B2" s="217"/>
      <c r="C2" s="217"/>
      <c r="D2" s="217"/>
      <c r="E2" s="217"/>
      <c r="F2" s="2"/>
      <c r="H2" s="12">
        <v>0</v>
      </c>
    </row>
    <row r="3" spans="1:8" ht="15" customHeight="1">
      <c r="A3" s="224" t="s">
        <v>2</v>
      </c>
      <c r="B3" s="224"/>
      <c r="C3" s="224"/>
      <c r="D3" s="224"/>
      <c r="E3" s="224"/>
      <c r="F3" s="1"/>
    </row>
    <row r="5" spans="1:8" ht="18.75" customHeight="1">
      <c r="A5" s="226" t="s">
        <v>615</v>
      </c>
      <c r="B5" s="226"/>
      <c r="C5" s="226"/>
      <c r="D5" s="226"/>
      <c r="E5" s="226"/>
      <c r="F5" s="4"/>
    </row>
    <row r="6" spans="1:8" ht="18.75">
      <c r="A6" s="220" t="s">
        <v>4063</v>
      </c>
      <c r="B6" s="220"/>
      <c r="C6" s="220"/>
      <c r="D6" s="220"/>
      <c r="E6" s="220"/>
      <c r="F6" s="5"/>
    </row>
    <row r="7" spans="1:8" ht="15.75">
      <c r="A7" s="228" t="s">
        <v>5</v>
      </c>
      <c r="B7" s="228"/>
      <c r="C7" s="228"/>
      <c r="D7" s="228"/>
      <c r="E7" s="228"/>
      <c r="F7" s="6"/>
    </row>
    <row r="10" spans="1:8" ht="15" customHeight="1">
      <c r="B10" s="227" t="s">
        <v>6</v>
      </c>
      <c r="C10" s="49" t="s">
        <v>7</v>
      </c>
      <c r="D10" s="229" t="s">
        <v>8</v>
      </c>
    </row>
    <row r="11" spans="1:8" ht="14.45" customHeight="1">
      <c r="B11" s="227"/>
      <c r="C11" s="50" t="s">
        <v>3066</v>
      </c>
      <c r="D11" s="229"/>
    </row>
    <row r="12" spans="1:8" ht="14.45" customHeight="1">
      <c r="B12" s="22" t="s">
        <v>14</v>
      </c>
      <c r="C12" s="28">
        <f>C13+C26</f>
        <v>45231.789592000001</v>
      </c>
      <c r="D12" s="114">
        <f>D13+D26</f>
        <v>21705.622538860003</v>
      </c>
      <c r="E12" s="44"/>
    </row>
    <row r="13" spans="1:8" s="7" customFormat="1" ht="14.45" customHeight="1">
      <c r="B13" s="81" t="s">
        <v>616</v>
      </c>
      <c r="C13" s="83">
        <f>C14</f>
        <v>44391.789592000001</v>
      </c>
      <c r="D13" s="124">
        <f>D14</f>
        <v>21430.829538860002</v>
      </c>
      <c r="E13" s="44"/>
      <c r="F13"/>
    </row>
    <row r="14" spans="1:8" s="7" customFormat="1">
      <c r="B14" s="23" t="s">
        <v>617</v>
      </c>
      <c r="C14" s="37">
        <f>C15+C20</f>
        <v>44391.789592000001</v>
      </c>
      <c r="D14" s="125">
        <f>D15+D20</f>
        <v>21430.829538860002</v>
      </c>
      <c r="E14" s="44"/>
      <c r="F14"/>
    </row>
    <row r="15" spans="1:8" s="7" customFormat="1">
      <c r="B15" s="84" t="s">
        <v>618</v>
      </c>
      <c r="C15" s="110">
        <f>SUM(C16:C19)</f>
        <v>1284.405996</v>
      </c>
      <c r="D15" s="122">
        <f>SUM(D16:D19)</f>
        <v>534.74225999999999</v>
      </c>
      <c r="E15" s="44"/>
      <c r="F15"/>
    </row>
    <row r="16" spans="1:8" s="7" customFormat="1">
      <c r="B16" s="54" t="s">
        <v>619</v>
      </c>
      <c r="C16" s="77">
        <v>399.99599999999998</v>
      </c>
      <c r="D16" s="113">
        <v>195.8236</v>
      </c>
      <c r="E16" s="44"/>
      <c r="F16" s="112"/>
      <c r="G16" s="109"/>
    </row>
    <row r="17" spans="2:6" s="7" customFormat="1">
      <c r="B17" s="54" t="s">
        <v>620</v>
      </c>
      <c r="C17" s="77">
        <v>683.82999600000005</v>
      </c>
      <c r="D17" s="113">
        <v>277.59915999999998</v>
      </c>
      <c r="E17" s="44"/>
      <c r="F17"/>
    </row>
    <row r="18" spans="2:6" s="7" customFormat="1">
      <c r="B18" s="54" t="s">
        <v>621</v>
      </c>
      <c r="C18" s="77">
        <v>153.78</v>
      </c>
      <c r="D18" s="113">
        <v>61.319499999999998</v>
      </c>
      <c r="E18" s="44"/>
      <c r="F18"/>
    </row>
    <row r="19" spans="2:6" s="7" customFormat="1">
      <c r="B19" s="54" t="s">
        <v>622</v>
      </c>
      <c r="C19" s="77">
        <v>46.8</v>
      </c>
      <c r="D19" s="113">
        <v>0</v>
      </c>
      <c r="E19" s="44"/>
      <c r="F19"/>
    </row>
    <row r="20" spans="2:6" s="7" customFormat="1">
      <c r="B20" s="84" t="s">
        <v>623</v>
      </c>
      <c r="C20" s="27">
        <f>SUM(C21:C25)</f>
        <v>43107.383596</v>
      </c>
      <c r="D20" s="123">
        <f>SUM(D21:D25)</f>
        <v>20896.087278860003</v>
      </c>
      <c r="E20" s="44"/>
      <c r="F20"/>
    </row>
    <row r="21" spans="2:6" s="7" customFormat="1">
      <c r="B21" s="54" t="s">
        <v>624</v>
      </c>
      <c r="C21" s="111">
        <v>30658.570800000001</v>
      </c>
      <c r="D21" s="121">
        <v>14777.58437746</v>
      </c>
      <c r="E21" s="44"/>
      <c r="F21"/>
    </row>
    <row r="22" spans="2:6" s="7" customFormat="1">
      <c r="B22" s="54" t="s">
        <v>625</v>
      </c>
      <c r="C22" s="77">
        <v>84</v>
      </c>
      <c r="D22" s="113">
        <v>41.416400000000003</v>
      </c>
      <c r="E22" s="44"/>
      <c r="F22"/>
    </row>
    <row r="23" spans="2:6" s="7" customFormat="1">
      <c r="B23" s="54" t="s">
        <v>4030</v>
      </c>
      <c r="C23" s="77">
        <v>216</v>
      </c>
      <c r="D23" s="113">
        <v>146.154</v>
      </c>
      <c r="E23" s="44"/>
      <c r="F23"/>
    </row>
    <row r="24" spans="2:6" s="7" customFormat="1">
      <c r="B24" s="54" t="s">
        <v>626</v>
      </c>
      <c r="C24" s="77">
        <v>7613.0186400000002</v>
      </c>
      <c r="D24" s="113">
        <v>3705.2938800000002</v>
      </c>
      <c r="E24" s="44"/>
      <c r="F24"/>
    </row>
    <row r="25" spans="2:6" s="7" customFormat="1">
      <c r="B25" s="54" t="s">
        <v>627</v>
      </c>
      <c r="C25" s="77">
        <v>4535.7941559999999</v>
      </c>
      <c r="D25" s="113">
        <v>2225.6386213999999</v>
      </c>
      <c r="E25" s="44"/>
      <c r="F25"/>
    </row>
    <row r="26" spans="2:6" s="7" customFormat="1">
      <c r="B26" s="81" t="s">
        <v>57</v>
      </c>
      <c r="C26" s="82">
        <f t="shared" ref="C26:D27" si="0">C27</f>
        <v>840</v>
      </c>
      <c r="D26" s="124">
        <f t="shared" si="0"/>
        <v>274.79300000000001</v>
      </c>
      <c r="E26" s="44"/>
      <c r="F26"/>
    </row>
    <row r="27" spans="2:6" s="7" customFormat="1">
      <c r="B27" s="23" t="s">
        <v>629</v>
      </c>
      <c r="C27" s="37">
        <f t="shared" si="0"/>
        <v>840</v>
      </c>
      <c r="D27" s="113">
        <f t="shared" si="0"/>
        <v>274.79300000000001</v>
      </c>
      <c r="E27" s="44"/>
      <c r="F27"/>
    </row>
    <row r="28" spans="2:6" s="7" customFormat="1">
      <c r="B28" s="84" t="s">
        <v>630</v>
      </c>
      <c r="C28" s="110">
        <f>C29+C30</f>
        <v>840</v>
      </c>
      <c r="D28" s="123">
        <f>D29+D30</f>
        <v>274.79300000000001</v>
      </c>
      <c r="E28" s="44"/>
    </row>
    <row r="29" spans="2:6" s="7" customFormat="1">
      <c r="B29" s="54" t="s">
        <v>4031</v>
      </c>
      <c r="C29" s="77">
        <v>155.37245100000001</v>
      </c>
      <c r="D29" s="121">
        <v>52.126199999999997</v>
      </c>
      <c r="E29" s="44"/>
    </row>
    <row r="30" spans="2:6" s="7" customFormat="1">
      <c r="B30" s="54" t="s">
        <v>4032</v>
      </c>
      <c r="C30" s="77">
        <v>684.62754900000004</v>
      </c>
      <c r="D30" s="113">
        <v>222.66679999999999</v>
      </c>
      <c r="E30" s="44"/>
    </row>
    <row r="31" spans="2:6">
      <c r="B31" s="34" t="s">
        <v>45</v>
      </c>
      <c r="C31" s="30">
        <f>C13+C26</f>
        <v>45231.789592000001</v>
      </c>
      <c r="D31" s="118">
        <f>D13+D26</f>
        <v>21705.622538860003</v>
      </c>
      <c r="E31" s="44"/>
    </row>
    <row r="32" spans="2:6">
      <c r="B32" s="15" t="s">
        <v>26</v>
      </c>
      <c r="C32" s="16"/>
      <c r="D32" s="16"/>
    </row>
    <row r="33" spans="2:5" ht="21.6" customHeight="1">
      <c r="B33" s="214" t="s">
        <v>4064</v>
      </c>
      <c r="C33" s="214"/>
      <c r="D33" s="214"/>
      <c r="E33" s="8"/>
    </row>
    <row r="34" spans="2:5" ht="14.45" customHeight="1">
      <c r="B34" s="45" t="s">
        <v>628</v>
      </c>
      <c r="C34" s="45"/>
      <c r="D34" s="45"/>
    </row>
    <row r="35" spans="2:5" ht="12.75" customHeight="1">
      <c r="B35" s="15" t="s">
        <v>46</v>
      </c>
      <c r="C35" s="16"/>
      <c r="D35" s="16"/>
    </row>
    <row r="36" spans="2:5" ht="18.600000000000001" customHeight="1">
      <c r="B36" s="214"/>
      <c r="C36" s="214"/>
      <c r="D36" s="214"/>
    </row>
    <row r="37" spans="2:5" ht="30" customHeight="1">
      <c r="B37" s="214"/>
      <c r="C37" s="214"/>
      <c r="D37" s="214"/>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9ec23dedd3a2e2b0f493f891e82cdda">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9eb05876c8dd7d39699775ebfb484b7"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SharedWithUsers xmlns="27b106c2-2eb6-4f76-8712-c370ecd06fde">
      <UserInfo>
        <DisplayName>Rafael F. Jovine Z.</DisplayName>
        <AccountId>139</AccountId>
        <AccountType/>
      </UserInfo>
      <UserInfo>
        <DisplayName>Katherine M. Peguero F.</DisplayName>
        <AccountId>14</AccountId>
        <AccountType/>
      </UserInfo>
      <UserInfo>
        <DisplayName>Sorangel González Díaz</DisplayName>
        <AccountId>19</AccountId>
        <AccountType/>
      </UserInfo>
      <UserInfo>
        <DisplayName>Nickol Rodriguez Fernandez</DisplayName>
        <AccountId>171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7218A3-AC06-4DDD-95FA-C2BE8CB1F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2024-07-02T15:39:45Z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