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Reporte Semanal 25-03-2022/"/>
    </mc:Choice>
  </mc:AlternateContent>
  <xr:revisionPtr revIDLastSave="537" documentId="11_056E002E43F221D4807309F08963BE4548BF5355" xr6:coauthVersionLast="47" xr6:coauthVersionMax="47" xr10:uidLastSave="{1C1FF95A-3F19-49E3-AA0D-B9C3074DFC36}"/>
  <bookViews>
    <workbookView xWindow="2868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53"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7" i="29" l="1"/>
  <c r="D36" i="29"/>
  <c r="D20" i="27"/>
  <c r="E24" i="48"/>
  <c r="E21" i="48"/>
  <c r="E20" i="48"/>
  <c r="D29" i="3"/>
  <c r="C73" i="27"/>
  <c r="D80" i="27"/>
  <c r="D78" i="27"/>
  <c r="C80" i="27"/>
  <c r="C78" i="27"/>
  <c r="D109" i="29" l="1"/>
  <c r="D113" i="29"/>
  <c r="D112" i="29" s="1"/>
  <c r="D14" i="3"/>
  <c r="D21" i="3"/>
  <c r="C29" i="3"/>
  <c r="D56" i="4"/>
  <c r="C56" i="4"/>
  <c r="D49" i="27" l="1"/>
  <c r="D45" i="4"/>
  <c r="D66" i="29"/>
  <c r="D71" i="29"/>
  <c r="D75" i="29"/>
  <c r="D86" i="29"/>
  <c r="C80" i="29"/>
  <c r="D80" i="29"/>
  <c r="D98" i="29"/>
  <c r="D55" i="27"/>
  <c r="D40" i="27"/>
  <c r="C40" i="27"/>
  <c r="D21" i="48"/>
  <c r="D20" i="48"/>
  <c r="D44" i="29"/>
  <c r="C44" i="29"/>
  <c r="E15" i="48"/>
  <c r="D55" i="4"/>
  <c r="C55" i="4"/>
  <c r="C53" i="4"/>
  <c r="C51" i="4"/>
  <c r="C49" i="4"/>
  <c r="C47" i="4"/>
  <c r="C45" i="4"/>
  <c r="C43" i="4"/>
  <c r="C17" i="4"/>
  <c r="C14" i="4"/>
  <c r="D74" i="27"/>
  <c r="D69" i="27"/>
  <c r="C14" i="3"/>
  <c r="D21" i="29"/>
  <c r="D15" i="29"/>
  <c r="C15" i="29"/>
  <c r="D17" i="4"/>
  <c r="D70" i="29" l="1"/>
  <c r="D63" i="29"/>
  <c r="D62" i="29" s="1"/>
  <c r="E12" i="48" l="1"/>
  <c r="E23" i="48" l="1"/>
  <c r="E22" i="48"/>
  <c r="D59" i="29"/>
  <c r="D55" i="29"/>
  <c r="D49" i="29"/>
  <c r="D47" i="29"/>
  <c r="D42" i="29"/>
  <c r="D39" i="29"/>
  <c r="D28" i="29"/>
  <c r="D24" i="29"/>
  <c r="C21" i="29"/>
  <c r="D108" i="29"/>
  <c r="D35" i="29" l="1"/>
  <c r="D14" i="29"/>
  <c r="D13" i="3" l="1"/>
  <c r="D65" i="27" l="1"/>
  <c r="D24" i="48" l="1"/>
  <c r="D15" i="48"/>
  <c r="D12" i="48"/>
  <c r="D22" i="48" s="1"/>
  <c r="D23" i="48" l="1"/>
  <c r="D43" i="4" l="1"/>
  <c r="D47" i="4"/>
  <c r="D76" i="27" l="1"/>
  <c r="D73" i="27" s="1"/>
  <c r="D111" i="29"/>
  <c r="D30" i="27" l="1"/>
  <c r="D53" i="4"/>
  <c r="D51" i="4"/>
  <c r="D49" i="4"/>
  <c r="C76" i="27" l="1"/>
  <c r="C113" i="29" l="1"/>
  <c r="C112" i="29" s="1"/>
  <c r="C111" i="29" s="1"/>
  <c r="C109" i="29" l="1"/>
  <c r="C108" i="29" s="1"/>
  <c r="C42" i="29"/>
  <c r="C55" i="29"/>
  <c r="C57" i="29"/>
  <c r="C66" i="29" l="1"/>
  <c r="C24" i="29"/>
  <c r="C28" i="29"/>
  <c r="C49" i="29"/>
  <c r="C36" i="29"/>
  <c r="C98" i="29"/>
  <c r="C59" i="29"/>
  <c r="C63" i="29"/>
  <c r="C75" i="29"/>
  <c r="C71" i="29"/>
  <c r="C47" i="29"/>
  <c r="C39" i="29"/>
  <c r="C86" i="29"/>
  <c r="C62" i="29" l="1"/>
  <c r="C35" i="29"/>
  <c r="C14" i="29"/>
  <c r="C70" i="29"/>
  <c r="D13" i="29"/>
  <c r="D115" i="29" s="1"/>
  <c r="C13" i="29" l="1"/>
  <c r="C74" i="27" l="1"/>
  <c r="C49" i="27" l="1"/>
  <c r="C14" i="27"/>
  <c r="C65" i="27"/>
  <c r="C30" i="27"/>
  <c r="C69" i="27"/>
  <c r="C55" i="27"/>
  <c r="C20" i="27"/>
  <c r="D14" i="4" l="1"/>
  <c r="D13" i="4" l="1"/>
  <c r="D61" i="4" s="1"/>
  <c r="C28" i="3"/>
  <c r="D28" i="3"/>
  <c r="D34" i="3" s="1"/>
  <c r="C21" i="3"/>
  <c r="D14" i="27"/>
  <c r="D13" i="27" s="1"/>
  <c r="D82" i="27" s="1"/>
  <c r="C13" i="3" l="1"/>
  <c r="C34" i="3" s="1"/>
  <c r="C13" i="4"/>
  <c r="C61" i="4" s="1"/>
  <c r="C13" i="27"/>
  <c r="C82" i="27" s="1"/>
  <c r="C115"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<sst xmlns="http://schemas.openxmlformats.org/spreadsheetml/2006/main" count="366" uniqueCount="278">
  <si>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</si>
  <si>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</si>
  <si>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</si>
  <si>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</si>
  <si>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</si>
  <si>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</si>
  <si>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</si>
  <si>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</si>
  <si>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</si>
  <si>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</si>
  <si>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</si>
  <si>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</si>
  <si>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</si>
  <si>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</si>
  <si>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</si>
  <si>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</si>
  <si>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</si>
  <si>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</si>
  <si>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</si>
  <si>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</si>
  <si>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</si>
  <si>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</si>
  <si>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</si>
  <si>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</si>
  <si>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</si>
  <si>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</si>
  <si>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</si>
  <si>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</si>
  <si>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</si>
  <si>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</si>
  <si>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</si>
  <si>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</si>
  <si>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</si>
  <si>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</si>
  <si>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</si>
  <si>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</si>
  <si>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</si>
  <si>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</si>
  <si>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</si>
  <si>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</si>
  <si>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</si>
  <si>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</si>
  <si>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</si>
  <si>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</si>
  <si>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</si>
  <si>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</si>
  <si>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</si>
  <si>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</si>
  <si>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</si>
  <si>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</si>
  <si>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</si>
  <si>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</si>
  <si>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</si>
  <si>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</si>
  <si>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</si>
  <si>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</si>
  <si>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</si>
  <si>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</si>
  <si>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</si>
  <si>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</si>
  <si>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</si>
  <si>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</si>
  <si>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</si>
  <si>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</si>
  <si>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</si>
  <si>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</si>
  <si>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</si>
  <si>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</si>
  <si>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</si>
  <si>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</si>
  <si>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</si>
  <si>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</si>
  <si>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</si>
  <si>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</si>
  <si>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</si>
  <si>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</si>
  <si>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</si>
  <si>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</si>
  <si>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</si>
  <si>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</si>
  <si>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</si>
  <si>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</si>
  <si>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</si>
  <si>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</si>
  <si>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</si>
  <si>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</si>
  <si>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</si>
  <si>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</si>
  <si>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</si>
  <si>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</si>
  <si>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</si>
  <si>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</si>
  <si>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</si>
  <si>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</si>
  <si>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</si>
  <si>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</si>
  <si>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</si>
  <si>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</si>
  <si>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</si>
  <si>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</si>
  <si>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</si>
  <si>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</si>
  <si>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</si>
  <si>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</si>
  <si>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</si>
  <si>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</si>
  <si>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</si>
  <si>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</si>
  <si>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</si>
  <si>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</si>
  <si>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</si>
  <si>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</si>
  <si>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</si>
  <si>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</si>
  <si>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</si>
  <si>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</si>
  <si>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</si>
  <si>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</si>
  <si>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</si>
  <si>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</si>
  <si>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</si>
  <si>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</si>
  <si>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</si>
  <si>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</si>
  <si>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</si>
  <si>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</si>
  <si>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</si>
  <si>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</si>
  <si>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</si>
  <si>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</si>
  <si>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</si>
  <si>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</si>
  <si>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</si>
  <si>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</si>
  <si>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</si>
  <si>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</si>
  <si>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</si>
  <si>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</si>
  <si>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</si>
  <si>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</si>
  <si>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</si>
  <si>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</si>
  <si>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</si>
  <si>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</si>
  <si>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</si>
  <si>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</si>
  <si>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</si>
  <si>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</si>
  <si>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</si>
  <si>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</si>
  <si>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</si>
  <si>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</si>
  <si>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</si>
  <si>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</si>
  <si>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</si>
  <si>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</si>
  <si>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</si>
  <si>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</si>
  <si>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</si>
  <si>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</si>
  <si>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</si>
  <si>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</si>
  <si>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</si>
  <si>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</si>
  <si>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</si>
  <si>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</si>
  <si>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</si>
  <si>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</si>
  <si>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</si>
  <si>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</si>
  <si>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</si>
  <si>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</si>
  <si>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</si>
  <si>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</si>
  <si>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</si>
  <si>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</si>
  <si>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</si>
  <si>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</si>
  <si>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</si>
  <si>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</si>
  <si>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</si>
  <si>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</si>
  <si>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</si>
  <si>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</si>
  <si>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</si>
  <si>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</si>
  <si>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</si>
  <si>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</si>
  <si>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</si>
  <si>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</si>
  <si>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</si>
  <si>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</si>
  <si>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</si>
  <si>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</si>
  <si>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</si>
  <si>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</si>
  <si>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</si>
  <si>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</si>
  <si>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</si>
  <si>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</si>
  <si>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</si>
  <si>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</si>
  <si>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</si>
  <si>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</si>
  <si>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</si>
  <si>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</si>
  <si>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</si>
  <si>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</si>
  <si>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</si>
  <si>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</si>
  <si>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</si>
  <si>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</si>
  <si>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</si>
  <si>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</si>
  <si>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</si>
  <si>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</si>
  <si>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</si>
  <si>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</si>
  <si>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</si>
  <si>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</si>
  <si>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</si>
  <si>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</si>
  <si>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</si>
  <si>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</si>
  <si>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</si>
  <si>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</si>
  <si>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</si>
  <si>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</si>
  <si>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</si>
  <si>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</si>
  <si>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</si>
  <si>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</si>
  <si>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</si>
  <si>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</si>
  <si>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</si>
  <si>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</si>
  <si>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</si>
  <si>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</si>
  <si>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</si>
  <si>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</si>
  <si>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</si>
  <si>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</si>
  <si>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</si>
  <si>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</si>
  <si>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</si>
  <si>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</si>
  <si>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</si>
  <si>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</si>
  <si>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</si>
  <si>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</si>
  <si>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</si>
  <si>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</si>
  <si>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</si>
  <si>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</si>
  <si>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</si>
  <si>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</si>
  <si>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</si>
  <si>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</si>
  <si>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</si>
  <si>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</si>
  <si>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Tabla dinámica</t>
  </si>
  <si>
    <t>En RD$</t>
  </si>
  <si>
    <t>PERIODO</t>
  </si>
  <si>
    <t>2022</t>
  </si>
  <si>
    <t>Etiquetas de fila</t>
  </si>
  <si>
    <t>Suma de PRESUPUESTO INICIAL</t>
  </si>
  <si>
    <t>Suma de PRESUPUESTO DEVENGADO</t>
  </si>
  <si>
    <t>1.1.1.1.1 - Administración central</t>
  </si>
  <si>
    <t>4 - Aplicaciones financieras</t>
  </si>
  <si>
    <t>Total general</t>
  </si>
  <si>
    <t>Ejecución 1ro de enero - 25 de marzo 2022*</t>
  </si>
  <si>
    <t>Ejecución 1ro de enero - 25 de marzo 2022 *</t>
  </si>
  <si>
    <t>Ejecución 1ro de enero -25 de marzo 2022*</t>
  </si>
  <si>
    <t xml:space="preserve">      Ejecución 1ro de enero - 25 de marzo 2022 (fecha de imputación)</t>
  </si>
  <si>
    <t>* Fecha de imputación al 25 de marzo  y  fecha de registro al 28 de marzo . La fecha de imputación representa los gastos o ingresos en el momento de su ejecución, mientras que la fecha de registro representa el momento de su registro en el sistema, en la medida que se van regularizando los pagos.</t>
  </si>
  <si>
    <t>* Fecha de imputación al 25 de marzo y  fecha de registro al 28 de marzo . La fecha de imputación representa los gastos o ingresos en el momento de su ejecución, mientras que la fecha de registro representa el momento de su registro en el sistema, en la medida que se van regularizando los pagos.</t>
  </si>
  <si>
    <t>* Fecha de imputación al 25 de marzo  y  fecha de registro al 28 de marzo. La fecha de imputación representa los gastos o ingresos en el momento de su ejecución, mientras que la fecha de registro representa el momento de su registro en el sistema, en la medida que se van regularizando los pagos.</t>
  </si>
  <si>
    <t>Ejecución 1ro de enero - 28 de marzo 2022 (fecha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</si>
</sst>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_);_(* \(#,##0.0\);_(* &quot;-&quot;?_);_(@_)"/>
    <numFmt numFmtId="180" formatCode="_(* #,##0.000000_);_(* \(#,##0.0000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5">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9" fontId="0" fillId="0" borderId="0" xfId="0" applyNumberFormat="1"/>
    <xf numFmtId="180" fontId="0" fillId="0" borderId="0" xfId="1" applyNumberFormat="1" applyFon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118569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1019175</xdr:colOff>
      <xdr:row>0</xdr:row>
      <xdr:rowOff>307975</xdr:rowOff>
    </xdr:from>
    <xdr:to>
      <xdr:col>5</xdr:col>
      <xdr:colOff>915075</xdr:colOff>
      <xdr:row>3</xdr:row>
      <xdr:rowOff>187325</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00850" y="307975"/>
          <a:ext cx="1562775" cy="850900"/>
        </a:xfrm>
        <a:prstGeom prst="rect">
          <a:avLst/>
        </a:prstGeom>
      </xdr:spPr>
    </xdr:pic>
    <xdr:clientData/>
  </xdr:twoCellAnchor>
  <xdr:twoCellAnchor editAs="oneCell">
    <xdr:from>
      <xdr:col>1</xdr:col>
      <xdr:colOff>200026</xdr:colOff>
      <xdr:row>1</xdr:row>
      <xdr:rowOff>141288</xdr:rowOff>
    </xdr:from>
    <xdr:to>
      <xdr:col>2</xdr:col>
      <xdr:colOff>377681</xdr:colOff>
      <xdr:row>4</xdr:row>
      <xdr:rowOff>72390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1028701" y="503238"/>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5</xdr:row>
      <xdr:rowOff>80010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1323975</xdr:colOff>
      <xdr:row>1</xdr:row>
      <xdr:rowOff>238125</xdr:rowOff>
    </xdr:from>
    <xdr:to>
      <xdr:col>4</xdr:col>
      <xdr:colOff>1833132</xdr:colOff>
      <xdr:row>6</xdr:row>
      <xdr:rowOff>34290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000875" y="600075"/>
          <a:ext cx="1842657" cy="914400"/>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142876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5</xdr:row>
      <xdr:rowOff>80010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485774</xdr:colOff>
      <xdr:row>1</xdr:row>
      <xdr:rowOff>257176</xdr:rowOff>
    </xdr:from>
    <xdr:to>
      <xdr:col>5</xdr:col>
      <xdr:colOff>80820</xdr:colOff>
      <xdr:row>6</xdr:row>
      <xdr:rowOff>3324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658099" y="619126"/>
          <a:ext cx="1757221" cy="872003"/>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80010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347115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1528495</xdr:colOff>
      <xdr:row>6</xdr:row>
      <xdr:rowOff>80010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5</xdr:row>
      <xdr:rowOff>80010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566911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7</xdr:row>
      <xdr:rowOff>0</xdr:rowOff>
    </xdr:to>
    <xdr:pic>
      <xdr:nvPicPr>
        <xdr:cNvPr id="2" name="Imagen 1">
          <a:extLst>
            <a:ext uri="{FF2B5EF4-FFF2-40B4-BE49-F238E27FC236}">
              <a16:creationId xmlns:a16="http://schemas.microsoft.com/office/drawing/2014/main" id="{65718480-8482-428F-814F-A16C1DA4489C}"/>
            </a:ext>
          </a:extLst>
        </xdr:cNvPr>
        <xdr:cNvPicPr>
          <a:picLocks noChangeAspect="1"/>
        </xdr:cNvPicPr>
      </xdr:nvPicPr>
      <xdr:blipFill>
        <a:blip xmlns:r="http://schemas.openxmlformats.org/officeDocument/2006/relationships" r:embed="rId1"/>
        <a:stretch>
          <a:fillRect/>
        </a:stretch>
      </xdr:blipFill>
      <xdr:spPr>
        <a:xfrm>
          <a:off x="0" y="0"/>
          <a:ext cx="308610" cy="1724025"/>
        </a:xfrm>
        <a:prstGeom prst="rect">
          <a:avLst/>
        </a:prstGeom>
      </xdr:spPr>
    </xdr:pic>
    <xdr:clientData/>
  </xdr:twoCellAnchor>
  <xdr:twoCellAnchor editAs="oneCell">
    <xdr:from>
      <xdr:col>4</xdr:col>
      <xdr:colOff>656168</xdr:colOff>
      <xdr:row>0</xdr:row>
      <xdr:rowOff>151343</xdr:rowOff>
    </xdr:from>
    <xdr:to>
      <xdr:col>5</xdr:col>
      <xdr:colOff>306918</xdr:colOff>
      <xdr:row>4</xdr:row>
      <xdr:rowOff>223992</xdr:rowOff>
    </xdr:to>
    <xdr:pic>
      <xdr:nvPicPr>
        <xdr:cNvPr id="3" name="Imagen 3">
          <a:extLst>
            <a:ext uri="{FF2B5EF4-FFF2-40B4-BE49-F238E27FC236}">
              <a16:creationId xmlns:a16="http://schemas.microsoft.com/office/drawing/2014/main" id="{8D4AEBD8-6F61-4319-8B2B-4583FF131D98}"/>
            </a:ext>
          </a:extLst>
        </xdr:cNvPr>
        <xdr:cNvPicPr>
          <a:picLocks noChangeAspect="1"/>
        </xdr:cNvPicPr>
      </xdr:nvPicPr>
      <xdr:blipFill>
        <a:blip xmlns:r="http://schemas.openxmlformats.org/officeDocument/2006/relationships" r:embed="rId2"/>
        <a:stretch>
          <a:fillRect/>
        </a:stretch>
      </xdr:blipFill>
      <xdr:spPr>
        <a:xfrm>
          <a:off x="12343343" y="151343"/>
          <a:ext cx="1927225" cy="1082299"/>
        </a:xfrm>
        <a:prstGeom prst="rect">
          <a:avLst/>
        </a:prstGeom>
      </xdr:spPr>
    </xdr:pic>
    <xdr:clientData/>
  </xdr:twoCellAnchor>
  <xdr:twoCellAnchor editAs="oneCell">
    <xdr:from>
      <xdr:col>0</xdr:col>
      <xdr:colOff>577412</xdr:colOff>
      <xdr:row>1</xdr:row>
      <xdr:rowOff>11643</xdr:rowOff>
    </xdr:from>
    <xdr:to>
      <xdr:col>0</xdr:col>
      <xdr:colOff>2403474</xdr:colOff>
      <xdr:row>5</xdr:row>
      <xdr:rowOff>109644</xdr:rowOff>
    </xdr:to>
    <xdr:pic>
      <xdr:nvPicPr>
        <xdr:cNvPr id="4" name="Imagen 3">
          <a:extLst>
            <a:ext uri="{FF2B5EF4-FFF2-40B4-BE49-F238E27FC236}">
              <a16:creationId xmlns:a16="http://schemas.microsoft.com/office/drawing/2014/main" id="{6793ED92-C68B-4D52-B9A9-38C446DC2D60}"/>
            </a:ext>
          </a:extLst>
        </xdr:cNvPr>
        <xdr:cNvPicPr>
          <a:picLocks noChangeAspect="1"/>
        </xdr:cNvPicPr>
      </xdr:nvPicPr>
      <xdr:blipFill>
        <a:blip xmlns:r="http://schemas.openxmlformats.org/officeDocument/2006/relationships" r:embed="rId3"/>
        <a:stretch>
          <a:fillRect/>
        </a:stretch>
      </xdr:blipFill>
      <xdr:spPr>
        <a:xfrm>
          <a:off x="577412" y="373593"/>
          <a:ext cx="1826062" cy="9838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650.549061226855" createdVersion="7" refreshedVersion="7" minRefreshableVersion="3" recordCount="2739" xr:uid="{FFDCC2DB-4FCB-4AAD-936D-4BF6475F57E7}">
  <cacheSource type="worksheet">
    <worksheetSource ref="A2:N2741"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35134830167.55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39">
  <r>
    <x v="0"/>
    <x v="0"/>
    <x v="0"/>
    <x v="0"/>
    <x v="0"/>
    <s v="1 - Poder Legislativo"/>
    <s v="0101 - SENADO DE LA REPÚBLICA"/>
    <s v="1 - SERVICIOS  GENERALES"/>
    <s v="1.1 - Administración general"/>
    <s v="1.1.01 - Órganos ejecutivos y legislativos"/>
    <s v="2.1 - REMUNERACIONES Y CONTRIBUCIONES"/>
    <s v="2.1.1 - REMUNERACIONES"/>
    <n v="1091222964"/>
    <n v="272805741"/>
  </r>
  <r>
    <x v="0"/>
    <x v="0"/>
    <x v="0"/>
    <x v="0"/>
    <x v="0"/>
    <s v="1 - Poder Legislativo"/>
    <s v="0101 - SENADO DE LA REPÚBLICA"/>
    <s v="1 - SERVICIOS  GENERALES"/>
    <s v="1.1 - Administración general"/>
    <s v="1.1.01 - Órganos ejecutivos y legislativos"/>
    <s v="2.1 - REMUNERACIONES Y CONTRIBUCIONES"/>
    <s v="2.1.2 - SOBRESUELDOS"/>
    <n v="117300000"/>
    <n v="29324997"/>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7393998"/>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89871153"/>
  </r>
  <r>
    <x v="0"/>
    <x v="0"/>
    <x v="0"/>
    <x v="0"/>
    <x v="0"/>
    <s v="1 - Poder Legislativo"/>
    <s v="0101 - SENADO DE LA REPÚBLICA"/>
    <s v="1 - SERVICIOS  GENERALES"/>
    <s v="1.1 - Administración general"/>
    <s v="1.1.01 - Órganos ejecutivos y legislativos"/>
    <s v="2.2 - CONTRATACIÓN DE SERVICIOS"/>
    <s v="2.2.1 - SERVICIOS BÁSICOS"/>
    <n v="41510000"/>
    <n v="10377492"/>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13249998"/>
  </r>
  <r>
    <x v="0"/>
    <x v="0"/>
    <x v="0"/>
    <x v="0"/>
    <x v="0"/>
    <s v="1 - Poder Legislativo"/>
    <s v="0101 - SENADO DE LA REPÚBLICA"/>
    <s v="1 - SERVICIOS  GENERALES"/>
    <s v="1.1 - Administración general"/>
    <s v="1.1.01 - Órganos ejecutivos y legislativos"/>
    <s v="2.2 - CONTRATACIÓN DE SERVICIOS"/>
    <s v="2.2.3 - VIÁTICOS"/>
    <n v="34076000"/>
    <n v="8518998"/>
  </r>
  <r>
    <x v="0"/>
    <x v="0"/>
    <x v="0"/>
    <x v="0"/>
    <x v="0"/>
    <s v="1 - Poder Legislativo"/>
    <s v="0101 - SENADO DE LA REPÚBLICA"/>
    <s v="1 - SERVICIOS  GENERALES"/>
    <s v="1.1 - Administración general"/>
    <s v="1.1.01 - Órganos ejecutivos y legislativos"/>
    <s v="2.2 - CONTRATACIÓN DE SERVICIOS"/>
    <s v="2.2.4 - TRANSPORTE Y ALMACENAJE"/>
    <n v="7150000"/>
    <n v="1787496"/>
  </r>
  <r>
    <x v="0"/>
    <x v="0"/>
    <x v="0"/>
    <x v="0"/>
    <x v="0"/>
    <s v="1 - Poder Legislativo"/>
    <s v="0101 - SENADO DE LA REPÚBLICA"/>
    <s v="1 - SERVICIOS  GENERALES"/>
    <s v="1.1 - Administración general"/>
    <s v="1.1.01 - Órganos ejecutivos y legislativos"/>
    <s v="2.2 - CONTRATACIÓN DE SERVICIOS"/>
    <s v="2.2.5 - ALQUILERES Y RENTAS"/>
    <n v="48500000"/>
    <n v="12124992"/>
  </r>
  <r>
    <x v="0"/>
    <x v="0"/>
    <x v="0"/>
    <x v="0"/>
    <x v="0"/>
    <s v="1 - Poder Legislativo"/>
    <s v="0101 - SENADO DE LA REPÚBLICA"/>
    <s v="1 - SERVICIOS  GENERALES"/>
    <s v="1.1 - Administración general"/>
    <s v="1.1.01 - Órganos ejecutivos y legislativos"/>
    <s v="2.2 - CONTRATACIÓN DE SERVICIOS"/>
    <s v="2.2.6 - SEGUROS"/>
    <n v="80100000"/>
    <n v="20024997"/>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1071249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4833747"/>
  </r>
  <r>
    <x v="0"/>
    <x v="0"/>
    <x v="0"/>
    <x v="0"/>
    <x v="0"/>
    <s v="1 - Poder Legislativo"/>
    <s v="0101 - SENADO DE LA REPÚBLICA"/>
    <s v="1 - SERVICIOS  GENERALES"/>
    <s v="1.1 - Administración general"/>
    <s v="1.1.01 - Órganos ejecutivos y legislativos"/>
    <s v="2.2 - CONTRATACIÓN DE SERVICIOS"/>
    <s v="2.2.9 - OTRAS CONTRATACIONES DE SERVICIOS"/>
    <n v="40000000"/>
    <n v="9999999"/>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2899998"/>
  </r>
  <r>
    <x v="0"/>
    <x v="0"/>
    <x v="0"/>
    <x v="0"/>
    <x v="0"/>
    <s v="1 - Poder Legislativo"/>
    <s v="0101 - SENADO DE LA REPÚBLICA"/>
    <s v="1 - SERVICIOS  GENERALES"/>
    <s v="1.1 - Administración general"/>
    <s v="1.1.01 - Órganos ejecutivos y legislativos"/>
    <s v="2.3 - MATERIALES Y SUMINISTROS"/>
    <s v="2.3.2 - TEXTILES Y VESTUARIOS"/>
    <n v="4000000"/>
    <n v="999999"/>
  </r>
  <r>
    <x v="0"/>
    <x v="0"/>
    <x v="0"/>
    <x v="0"/>
    <x v="0"/>
    <s v="1 - Poder Legislativo"/>
    <s v="0101 - SENADO DE LA REPÚBLICA"/>
    <s v="1 - SERVICIOS  GENERALES"/>
    <s v="1.1 - Administración general"/>
    <s v="1.1.01 - Órganos ejecutivos y legislativos"/>
    <s v="2.3 - MATERIALES Y SUMINISTROS"/>
    <s v="2.3.4 - PRODUCTOS FARMACÉUTICOS"/>
    <n v="800000"/>
    <n v="200001"/>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750006"/>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9976929"/>
  </r>
  <r>
    <x v="0"/>
    <x v="0"/>
    <x v="0"/>
    <x v="0"/>
    <x v="0"/>
    <s v="1 - Poder Legislativo"/>
    <s v="0101 - SENADO DE LA REPÚBLICA"/>
    <s v="1 - SERVICIOS  GENERALES"/>
    <s v="1.1 - Administración general"/>
    <s v="1.1.01 - Órganos ejecutivos y legislativos"/>
    <s v="2.3 - MATERIALES Y SUMINISTROS"/>
    <s v="2.3.9 - PRODUCTOS Y ÚTILES VARIOS"/>
    <n v="12850000"/>
    <n v="3212496"/>
  </r>
  <r>
    <x v="0"/>
    <x v="0"/>
    <x v="0"/>
    <x v="0"/>
    <x v="0"/>
    <s v="1 - Poder Legislativo"/>
    <s v="0101 - SENADO DE LA REPÚBLICA"/>
    <s v="1 - SERVICIOS  GENERALES"/>
    <s v="1.1 - Administración general"/>
    <s v="1.1.01 - Órganos ejecutivos y legislativos"/>
    <s v="2.3 - MATERIALES Y SUMINISTROS"/>
    <s v="2.3.3 - PAPEL, CARTÓN E IMPRESOS"/>
    <n v="9500000"/>
    <n v="2375001"/>
  </r>
  <r>
    <x v="0"/>
    <x v="0"/>
    <x v="0"/>
    <x v="0"/>
    <x v="0"/>
    <s v="1 - Poder Legislativo"/>
    <s v="0101 - SENADO DE LA REPÚBLICA"/>
    <s v="1 - SERVICIOS  GENERALES"/>
    <s v="1.1 - Administración general"/>
    <s v="1.1.01 - Órganos ejecutivos y legislativos"/>
    <s v="2.3 - MATERIALES Y SUMINISTROS"/>
    <s v="2.3.5 - CUERO, CAUCHO Y PLÁSTICO"/>
    <n v="4350000"/>
    <n v="1087503"/>
  </r>
  <r>
    <x v="0"/>
    <x v="0"/>
    <x v="0"/>
    <x v="0"/>
    <x v="0"/>
    <s v="1 - Poder Legislativo"/>
    <s v="0102 - CÁMARA DE DIPUTADOS"/>
    <s v="1 - SERVICIOS  GENERALES"/>
    <s v="1.1 - Administración general"/>
    <s v="1.1.01 - Órganos ejecutivos y legislativos"/>
    <s v="2.1 - REMUNERACIONES Y CONTRIBUCIONES"/>
    <s v="2.1.1 - REMUNERACIONES"/>
    <n v="1788398316"/>
    <n v="447099576.87000012"/>
  </r>
  <r>
    <x v="0"/>
    <x v="0"/>
    <x v="0"/>
    <x v="0"/>
    <x v="0"/>
    <s v="1 - Poder Legislativo"/>
    <s v="0102 - CÁMARA DE DIPUTADOS"/>
    <s v="1 - SERVICIOS  GENERALES"/>
    <s v="1.1 - Administración general"/>
    <s v="1.1.01 - Órganos ejecutivos y legislativos"/>
    <s v="2.1 - REMUNERACIONES Y CONTRIBUCIONES"/>
    <s v="2.1.2 - SOBRESUELDOS"/>
    <n v="418980693"/>
    <n v="104745173.25"/>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47874999.989999995"/>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47127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128660110.38"/>
  </r>
  <r>
    <x v="0"/>
    <x v="0"/>
    <x v="0"/>
    <x v="0"/>
    <x v="0"/>
    <s v="1 - Poder Legislativo"/>
    <s v="0102 - CÁMARA DE DIPUTADOS"/>
    <s v="1 - SERVICIOS  GENERALES"/>
    <s v="1.1 - Administración general"/>
    <s v="1.1.01 - Órganos ejecutivos y legislativos"/>
    <s v="2.2 - CONTRATACIÓN DE SERVICIOS"/>
    <s v="2.2.1 - SERVICIOS BÁSICOS"/>
    <n v="74999908"/>
    <n v="18749976.960000001"/>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29939550.75"/>
  </r>
  <r>
    <x v="0"/>
    <x v="0"/>
    <x v="0"/>
    <x v="0"/>
    <x v="0"/>
    <s v="1 - Poder Legislativo"/>
    <s v="0102 - CÁMARA DE DIPUTADOS"/>
    <s v="1 - SERVICIOS  GENERALES"/>
    <s v="1.1 - Administración general"/>
    <s v="1.1.01 - Órganos ejecutivos y legislativos"/>
    <s v="2.2 - CONTRATACIÓN DE SERVICIOS"/>
    <s v="2.2.3 - VIÁTICOS"/>
    <n v="194000000"/>
    <n v="48499999.979999989"/>
  </r>
  <r>
    <x v="0"/>
    <x v="0"/>
    <x v="0"/>
    <x v="0"/>
    <x v="0"/>
    <s v="1 - Poder Legislativo"/>
    <s v="0102 - CÁMARA DE DIPUTADOS"/>
    <s v="1 - SERVICIOS  GENERALES"/>
    <s v="1.1 - Administración general"/>
    <s v="1.1.01 - Órganos ejecutivos y legislativos"/>
    <s v="2.2 - CONTRATACIÓN DE SERVICIOS"/>
    <s v="2.2.4 - TRANSPORTE Y ALMACENAJE"/>
    <n v="9512000"/>
    <n v="2378000.0100000002"/>
  </r>
  <r>
    <x v="0"/>
    <x v="0"/>
    <x v="0"/>
    <x v="0"/>
    <x v="0"/>
    <s v="1 - Poder Legislativo"/>
    <s v="0102 - CÁMARA DE DIPUTADOS"/>
    <s v="1 - SERVICIOS  GENERALES"/>
    <s v="1.1 - Administración general"/>
    <s v="1.1.01 - Órganos ejecutivos y legislativos"/>
    <s v="2.2 - CONTRATACIÓN DE SERVICIOS"/>
    <s v="2.2.5 - ALQUILERES Y RENTAS"/>
    <n v="12959195"/>
    <n v="3239798.76"/>
  </r>
  <r>
    <x v="0"/>
    <x v="0"/>
    <x v="0"/>
    <x v="0"/>
    <x v="0"/>
    <s v="1 - Poder Legislativo"/>
    <s v="0102 - CÁMARA DE DIPUTADOS"/>
    <s v="1 - SERVICIOS  GENERALES"/>
    <s v="1.1 - Administración general"/>
    <s v="1.1.01 - Órganos ejecutivos y legislativos"/>
    <s v="2.2 - CONTRATACIÓN DE SERVICIOS"/>
    <s v="2.2.6 - SEGUROS"/>
    <n v="266752000"/>
    <n v="66688000.020000011"/>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12349999.98"/>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135914795.00999999"/>
  </r>
  <r>
    <x v="0"/>
    <x v="0"/>
    <x v="0"/>
    <x v="0"/>
    <x v="0"/>
    <s v="1 - Poder Legislativo"/>
    <s v="0102 - CÁMARA DE DIPUTADOS"/>
    <s v="1 - SERVICIOS  GENERALES"/>
    <s v="1.1 - Administración general"/>
    <s v="1.1.01 - Órganos ejecutivos y legislativos"/>
    <s v="2.3 - MATERIALES Y SUMINISTROS"/>
    <s v="2.3.1 - ALIMENTOS Y PRODUCTOS AGROFORESTALES"/>
    <n v="62600000"/>
    <n v="15649999.919999998"/>
  </r>
  <r>
    <x v="0"/>
    <x v="0"/>
    <x v="0"/>
    <x v="0"/>
    <x v="0"/>
    <s v="1 - Poder Legislativo"/>
    <s v="0102 - CÁMARA DE DIPUTADOS"/>
    <s v="1 - SERVICIOS  GENERALES"/>
    <s v="1.1 - Administración general"/>
    <s v="1.1.01 - Órganos ejecutivos y legislativos"/>
    <s v="2.3 - MATERIALES Y SUMINISTROS"/>
    <s v="2.3.2 - TEXTILES Y VESTUARIOS"/>
    <n v="46761000"/>
    <n v="11690250.029999999"/>
  </r>
  <r>
    <x v="0"/>
    <x v="0"/>
    <x v="0"/>
    <x v="0"/>
    <x v="0"/>
    <s v="1 - Poder Legislativo"/>
    <s v="0102 - CÁMARA DE DIPUTADOS"/>
    <s v="1 - SERVICIOS  GENERALES"/>
    <s v="1.1 - Administración general"/>
    <s v="1.1.01 - Órganos ejecutivos y legislativos"/>
    <s v="2.3 - MATERIALES Y SUMINISTROS"/>
    <s v="2.3.4 - PRODUCTOS FARMACÉUTICOS"/>
    <n v="3000000"/>
    <n v="750000"/>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507499.98000000004"/>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25798500.030000001"/>
  </r>
  <r>
    <x v="0"/>
    <x v="0"/>
    <x v="0"/>
    <x v="0"/>
    <x v="0"/>
    <s v="1 - Poder Legislativo"/>
    <s v="0102 - CÁMARA DE DIPUTADOS"/>
    <s v="1 - SERVICIOS  GENERALES"/>
    <s v="1.1 - Administración general"/>
    <s v="1.1.01 - Órganos ejecutivos y legislativos"/>
    <s v="2.3 - MATERIALES Y SUMINISTROS"/>
    <s v="2.3.9 - PRODUCTOS Y ÚTILES VARIOS"/>
    <n v="17200000"/>
    <n v="4300000.0199999996"/>
  </r>
  <r>
    <x v="0"/>
    <x v="0"/>
    <x v="0"/>
    <x v="0"/>
    <x v="0"/>
    <s v="1 - Poder Legislativo"/>
    <s v="0102 - CÁMARA DE DIPUTADOS"/>
    <s v="1 - SERVICIOS  GENERALES"/>
    <s v="1.1 - Administración general"/>
    <s v="1.1.01 - Órganos ejecutivos y legislativos"/>
    <s v="2.3 - MATERIALES Y SUMINISTROS"/>
    <s v="2.3.3 - PAPEL, CARTÓN E IMPRESOS"/>
    <n v="5450000"/>
    <n v="1362500.01"/>
  </r>
  <r>
    <x v="0"/>
    <x v="0"/>
    <x v="0"/>
    <x v="0"/>
    <x v="0"/>
    <s v="1 - Poder Legislativo"/>
    <s v="0102 - CÁMARA DE DIPUTADOS"/>
    <s v="1 - SERVICIOS  GENERALES"/>
    <s v="1.1 - Administración general"/>
    <s v="1.1.01 - Órganos ejecutivos y legislativos"/>
    <s v="2.3 - MATERIALES Y SUMINISTROS"/>
    <s v="2.3.5 - CUERO, CAUCHO Y PLÁSTICO"/>
    <n v="18100000"/>
    <n v="4525000.0199999996"/>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1124750518.9199996"/>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33371423.149999999"/>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155667841.61999995"/>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33053769.009999998"/>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165214560.44999999"/>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28171007.5"/>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25000826"/>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21899601.480000004"/>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29620311.469999999"/>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7562831.1800000016"/>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71635480.870000005"/>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17347751.18"/>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10222530.029999999"/>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672576.6"/>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16638140.720000001"/>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3941597.61"/>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27173645.349999998"/>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38831057.059999987"/>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2565130.7199999997"/>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3608424.33"/>
  </r>
  <r>
    <x v="0"/>
    <x v="0"/>
    <x v="0"/>
    <x v="0"/>
    <x v="0"/>
    <s v="2 - Poder Ejecutivo"/>
    <s v="0201 - PRESIDENCIA DE LA REPÚBLICA"/>
    <s v="1 - SERVICIOS  GENERALES"/>
    <s v="1.3 - Defensa nacional"/>
    <s v="1.3.02 - Defensa civil y gestión de riesgo de desastre"/>
    <s v="2.1 - REMUNERACIONES Y CONTRIBUCIONES"/>
    <s v="2.1.1 - REMUNERACIONES"/>
    <n v="685134810"/>
    <n v="128976328.85999998"/>
  </r>
  <r>
    <x v="0"/>
    <x v="0"/>
    <x v="0"/>
    <x v="0"/>
    <x v="0"/>
    <s v="2 - Poder Ejecutivo"/>
    <s v="0201 - PRESIDENCIA DE LA REPÚBLICA"/>
    <s v="1 - SERVICIOS  GENERALES"/>
    <s v="1.3 - Defensa nacional"/>
    <s v="1.3.02 - Defensa civil y gestión de riesgo de desastre"/>
    <s v="2.1 - REMUNERACIONES Y CONTRIBUCIONES"/>
    <s v="2.1.2 - SOBRESUELDOS"/>
    <n v="311779609"/>
    <n v="64501659.239999995"/>
  </r>
  <r>
    <x v="0"/>
    <x v="0"/>
    <x v="0"/>
    <x v="0"/>
    <x v="0"/>
    <s v="2 - Poder Ejecutivo"/>
    <s v="0201 - PRESIDENCIA DE LA REPÚBLICA"/>
    <s v="1 - SERVICIOS  GENERALES"/>
    <s v="1.3 - Defensa nacional"/>
    <s v="1.3.02 - Defensa civil y gestión de riesgo de desastre"/>
    <s v="2.1 - REMUNERACIONES Y CONTRIBUCIONES"/>
    <s v="2.1.5 - CONTRIBUCIONES A LA SEGURIDAD SOCIAL"/>
    <n v="99111931"/>
    <n v="19356353.700000003"/>
  </r>
  <r>
    <x v="0"/>
    <x v="0"/>
    <x v="0"/>
    <x v="0"/>
    <x v="0"/>
    <s v="2 - Poder Ejecutivo"/>
    <s v="0201 - PRESIDENCIA DE LA REPÚBLICA"/>
    <s v="1 - SERVICIOS  GENERALES"/>
    <s v="1.3 - Defensa nacional"/>
    <s v="1.3.02 - Defensa civil y gestión de riesgo de desastre"/>
    <s v="2.2 - CONTRATACIÓN DE SERVICIOS"/>
    <s v="2.2.1 - SERVICIOS BÁSICOS"/>
    <n v="181292868"/>
    <n v="50643854.349999994"/>
  </r>
  <r>
    <x v="0"/>
    <x v="0"/>
    <x v="0"/>
    <x v="0"/>
    <x v="0"/>
    <s v="2 - Poder Ejecutivo"/>
    <s v="0201 - PRESIDENCIA DE LA REPÚBLICA"/>
    <s v="1 - SERVICIOS  GENERALES"/>
    <s v="1.3 - Defensa nacional"/>
    <s v="1.3.02 - Defensa civil y gestión de riesgo de desastre"/>
    <s v="2.2 - CONTRATACIÓN DE SERVICIOS"/>
    <s v="2.2.2 - PUBLICIDAD, IMPRESIÓN Y ENCUADERNACIÓN"/>
    <n v="36101028"/>
    <n v="419985.6"/>
  </r>
  <r>
    <x v="0"/>
    <x v="0"/>
    <x v="0"/>
    <x v="0"/>
    <x v="0"/>
    <s v="2 - Poder Ejecutivo"/>
    <s v="0201 - PRESIDENCIA DE LA REPÚBLICA"/>
    <s v="1 - SERVICIOS  GENERALES"/>
    <s v="1.3 - Defensa nacional"/>
    <s v="1.3.02 - Defensa civil y gestión de riesgo de desastre"/>
    <s v="2.2 - CONTRATACIÓN DE SERVICIOS"/>
    <s v="2.2.3 - VIÁTICOS"/>
    <n v="20600000"/>
    <n v="0"/>
  </r>
  <r>
    <x v="0"/>
    <x v="0"/>
    <x v="0"/>
    <x v="0"/>
    <x v="0"/>
    <s v="2 - Poder Ejecutivo"/>
    <s v="0201 - PRESIDENCIA DE LA REPÚBLICA"/>
    <s v="1 - SERVICIOS  GENERALES"/>
    <s v="1.3 - Defensa nacional"/>
    <s v="1.3.02 - Defensa civil y gestión de riesgo de desastre"/>
    <s v="2.2 - CONTRATACIÓN DE SERVICIOS"/>
    <s v="2.2.4 - TRANSPORTE Y ALMACENAJE"/>
    <n v="4849274"/>
    <n v="0"/>
  </r>
  <r>
    <x v="0"/>
    <x v="0"/>
    <x v="0"/>
    <x v="0"/>
    <x v="0"/>
    <s v="2 - Poder Ejecutivo"/>
    <s v="0201 - PRESIDENCIA DE LA REPÚBLICA"/>
    <s v="1 - SERVICIOS  GENERALES"/>
    <s v="1.3 - Defensa nacional"/>
    <s v="1.3.02 - Defensa civil y gestión de riesgo de desastre"/>
    <s v="2.2 - CONTRATACIÓN DE SERVICIOS"/>
    <s v="2.2.5 - ALQUILERES Y RENTAS"/>
    <n v="326189995"/>
    <n v="25626099.539999999"/>
  </r>
  <r>
    <x v="0"/>
    <x v="0"/>
    <x v="0"/>
    <x v="0"/>
    <x v="0"/>
    <s v="2 - Poder Ejecutivo"/>
    <s v="0201 - PRESIDENCIA DE LA REPÚBLICA"/>
    <s v="1 - SERVICIOS  GENERALES"/>
    <s v="1.3 - Defensa nacional"/>
    <s v="1.3.02 - Defensa civil y gestión de riesgo de desastre"/>
    <s v="2.2 - CONTRATACIÓN DE SERVICIOS"/>
    <s v="2.2.6 - SEGUROS"/>
    <n v="87005017"/>
    <n v="2913142.3500000006"/>
  </r>
  <r>
    <x v="0"/>
    <x v="0"/>
    <x v="0"/>
    <x v="0"/>
    <x v="0"/>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280657912"/>
    <n v="14351417.349999998"/>
  </r>
  <r>
    <x v="0"/>
    <x v="0"/>
    <x v="0"/>
    <x v="0"/>
    <x v="0"/>
    <s v="2 - Poder Ejecutivo"/>
    <s v="0201 - PRESIDENCIA DE LA REPÚBLICA"/>
    <s v="1 - SERVICIOS  GENERALES"/>
    <s v="1.3 - Defensa nacional"/>
    <s v="1.3.02 - Defensa civil y gestión de riesgo de desastre"/>
    <s v="2.2 - CONTRATACIÓN DE SERVICIOS"/>
    <s v="2.2.8 - OTROS SERVICIOS NO INCLUIDOS EN CONCEPTOS ANTERIORES"/>
    <n v="164234218"/>
    <n v="50481905.690000013"/>
  </r>
  <r>
    <x v="0"/>
    <x v="0"/>
    <x v="0"/>
    <x v="0"/>
    <x v="0"/>
    <s v="2 - Poder Ejecutivo"/>
    <s v="0201 - PRESIDENCIA DE LA REPÚBLICA"/>
    <s v="1 - SERVICIOS  GENERALES"/>
    <s v="1.3 - Defensa nacional"/>
    <s v="1.3.02 - Defensa civil y gestión de riesgo de desastre"/>
    <s v="2.2 - CONTRATACIÓN DE SERVICIOS"/>
    <s v="2.2.9 - OTRAS CONTRATACIONES DE SERVICIOS"/>
    <n v="27265000"/>
    <n v="1963850.4000000001"/>
  </r>
  <r>
    <x v="0"/>
    <x v="0"/>
    <x v="0"/>
    <x v="0"/>
    <x v="0"/>
    <s v="2 - Poder Ejecutivo"/>
    <s v="0201 - PRESIDENCIA DE LA REPÚBLICA"/>
    <s v="1 - SERVICIOS  GENERALES"/>
    <s v="1.3 - Defensa nacional"/>
    <s v="1.3.02 - Defensa civil y gestión de riesgo de desastre"/>
    <s v="2.3 - MATERIALES Y SUMINISTROS"/>
    <s v="2.3.1 - ALIMENTOS Y PRODUCTOS AGROFORESTALES"/>
    <n v="23850000"/>
    <n v="1911483.0999999999"/>
  </r>
  <r>
    <x v="0"/>
    <x v="0"/>
    <x v="0"/>
    <x v="0"/>
    <x v="0"/>
    <s v="2 - Poder Ejecutivo"/>
    <s v="0201 - PRESIDENCIA DE LA REPÚBLICA"/>
    <s v="1 - SERVICIOS  GENERALES"/>
    <s v="1.3 - Defensa nacional"/>
    <s v="1.3.02 - Defensa civil y gestión de riesgo de desastre"/>
    <s v="2.3 - MATERIALES Y SUMINISTROS"/>
    <s v="2.3.2 - TEXTILES Y VESTUARIOS"/>
    <n v="17761400"/>
    <n v="14455"/>
  </r>
  <r>
    <x v="0"/>
    <x v="0"/>
    <x v="0"/>
    <x v="0"/>
    <x v="0"/>
    <s v="2 - Poder Ejecutivo"/>
    <s v="0201 - PRESIDENCIA DE LA REPÚBLICA"/>
    <s v="1 - SERVICIOS  GENERALES"/>
    <s v="1.3 - Defensa nacional"/>
    <s v="1.3.02 - Defensa civil y gestión de riesgo de desastre"/>
    <s v="2.3 - MATERIALES Y SUMINISTROS"/>
    <s v="2.3.4 - PRODUCTOS FARMACÉUTICOS"/>
    <n v="160000"/>
    <n v="6145"/>
  </r>
  <r>
    <x v="0"/>
    <x v="0"/>
    <x v="0"/>
    <x v="0"/>
    <x v="0"/>
    <s v="2 - Poder Ejecutivo"/>
    <s v="0201 - PRESIDENCIA DE LA REPÚBLICA"/>
    <s v="1 - SERVICIOS  GENERALES"/>
    <s v="1.3 - Defensa nacional"/>
    <s v="1.3.02 - Defensa civil y gestión de riesgo de desastre"/>
    <s v="2.3 - MATERIALES Y SUMINISTROS"/>
    <s v="2.3.6 - PRODUCTOS DE MINERALES, METÁLICOS Y NO METÁLICOS"/>
    <n v="16225000"/>
    <n v="487906.76"/>
  </r>
  <r>
    <x v="0"/>
    <x v="0"/>
    <x v="0"/>
    <x v="0"/>
    <x v="0"/>
    <s v="2 - Poder Ejecutivo"/>
    <s v="0201 - PRESIDENCIA DE LA REPÚBLICA"/>
    <s v="1 - SERVICIOS  GENERALES"/>
    <s v="1.3 - Defensa nacional"/>
    <s v="1.3.02 - Defensa civil y gestión de riesgo de desastre"/>
    <s v="2.3 - MATERIALES Y SUMINISTROS"/>
    <s v="2.3.7 - COMBUSTIBLES, LUBRICANTES, PRODUCTOS QUÍMICOS Y CONEXOS"/>
    <n v="71584000"/>
    <n v="8602755.8200000022"/>
  </r>
  <r>
    <x v="0"/>
    <x v="0"/>
    <x v="0"/>
    <x v="0"/>
    <x v="0"/>
    <s v="2 - Poder Ejecutivo"/>
    <s v="0201 - PRESIDENCIA DE LA REPÚBLICA"/>
    <s v="1 - SERVICIOS  GENERALES"/>
    <s v="1.3 - Defensa nacional"/>
    <s v="1.3.02 - Defensa civil y gestión de riesgo de desastre"/>
    <s v="2.3 - MATERIALES Y SUMINISTROS"/>
    <s v="2.3.9 - PRODUCTOS Y ÚTILES VARIOS"/>
    <n v="93131450"/>
    <n v="7522746.1500000004"/>
  </r>
  <r>
    <x v="0"/>
    <x v="0"/>
    <x v="0"/>
    <x v="0"/>
    <x v="0"/>
    <s v="2 - Poder Ejecutivo"/>
    <s v="0201 - PRESIDENCIA DE LA REPÚBLICA"/>
    <s v="1 - SERVICIOS  GENERALES"/>
    <s v="1.3 - Defensa nacional"/>
    <s v="1.3.02 - Defensa civil y gestión de riesgo de desastre"/>
    <s v="2.3 - MATERIALES Y SUMINISTROS"/>
    <s v="2.3.3 - PAPEL, CARTÓN E IMPRESOS"/>
    <n v="10580000"/>
    <n v="35341"/>
  </r>
  <r>
    <x v="0"/>
    <x v="0"/>
    <x v="0"/>
    <x v="0"/>
    <x v="0"/>
    <s v="2 - Poder Ejecutivo"/>
    <s v="0201 - PRESIDENCIA DE LA REPÚBLICA"/>
    <s v="1 - SERVICIOS  GENERALES"/>
    <s v="1.3 - Defensa nacional"/>
    <s v="1.3.02 - Defensa civil y gestión de riesgo de desastre"/>
    <s v="2.3 - MATERIALES Y SUMINISTROS"/>
    <s v="2.3.5 - CUERO, CAUCHO Y PLÁSTICO"/>
    <n v="8694000"/>
    <n v="288203.21999999997"/>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66108893.029999986"/>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9425655.3300000001"/>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9932382.3199999984"/>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3102532.4399999995"/>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0"/>
  </r>
  <r>
    <x v="0"/>
    <x v="0"/>
    <x v="0"/>
    <x v="0"/>
    <x v="0"/>
    <s v="2 - Poder Ejecutivo"/>
    <s v="0201 - PRESIDENCIA DE LA REPÚBLICA"/>
    <s v="1 - SERVICIOS  GENERALES"/>
    <s v="1.4 - Justicia, orden público y seguridad"/>
    <s v="1.4.03 - Administración y servicios de justicia"/>
    <s v="2.2 - CONTRATACIÓN DE SERVICIOS"/>
    <s v="2.2.3 - VIÁTICOS"/>
    <n v="1984996"/>
    <n v="132470"/>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0"/>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509145"/>
  </r>
  <r>
    <x v="0"/>
    <x v="0"/>
    <x v="0"/>
    <x v="0"/>
    <x v="0"/>
    <s v="2 - Poder Ejecutivo"/>
    <s v="0201 - PRESIDENCIA DE LA REPÚBLICA"/>
    <s v="1 - SERVICIOS  GENERALES"/>
    <s v="1.4 - Justicia, orden público y seguridad"/>
    <s v="1.4.03 - Administración y servicios de justicia"/>
    <s v="2.2 - CONTRATACIÓN DE SERVICIOS"/>
    <s v="2.2.6 - SEGUROS"/>
    <n v="4035000"/>
    <n v="897379.22"/>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111581.54999999999"/>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274574.49000000005"/>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294543.99"/>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52625.770000000004"/>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0"/>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0"/>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585000"/>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179152.27999999997"/>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173989.34"/>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1 - REMUNERACIONES"/>
    <n v="61319125"/>
    <n v="14517875"/>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2 - SOBRESUELDOS"/>
    <n v="1440000"/>
    <n v="4100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5 - CONTRIBUCIONES A LA SEGURIDAD SOCIAL"/>
    <n v="8336641"/>
    <n v="2142239.02"/>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1 - SERVICIOS BÁSICOS"/>
    <n v="3806000"/>
    <n v="990013.52"/>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5 - ALQUILERES Y RENTAS"/>
    <n v="15720000"/>
    <n v="3094138.75"/>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6 - SEGUROS"/>
    <n v="4650000"/>
    <n v="962551.32000000007"/>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7 - SERVICIOS DE CONSERVACIÓN, REPARACIONES MENORES E INSTALACIONES TEMPORALES"/>
    <n v="510000"/>
    <n v="143956.04999999999"/>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8 - OTROS SERVICIOS NO INCLUIDOS EN CONCEPTOS ANTERIORES"/>
    <n v="8320858"/>
    <n v="22243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9 - OTRAS CONTRATACIONES DE SERVICIOS"/>
    <n v="4200000"/>
    <n v="309702.8"/>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1 - ALIMENTOS Y PRODUCTOS AGROFORESTALES"/>
    <n v="150000"/>
    <n v="22585.31"/>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2 - TEXTILES Y VESTUARIOS"/>
    <n v="1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4 - PRODUCTOS FARMACÉUTICOS"/>
    <n v="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7 - COMBUSTIBLES, LUBRICANTES, PRODUCTOS QUÍMICOS Y CONEXOS"/>
    <n v="344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9 - PRODUCTOS Y ÚTILES VARIOS"/>
    <n v="1438780"/>
    <n v="15462.750000000002"/>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3 - PAPEL, CARTÓN E IMPRESOS"/>
    <n v="170000"/>
    <n v="46940.400000000009"/>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51834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79254.180000000008"/>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2707759.23"/>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226676.2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390402.24"/>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206916.84000000003"/>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4413534.13"/>
  </r>
  <r>
    <x v="0"/>
    <x v="0"/>
    <x v="0"/>
    <x v="0"/>
    <x v="0"/>
    <s v="2 - Poder Ejecutivo"/>
    <s v="0201 - PRESIDENCIA DE LA REPÚBLICA"/>
    <s v="4 - SERVICIOS SOCIALES"/>
    <s v="4.3 - Actividades deportivas, recreativas, culturales y religiosas"/>
    <s v="4.3.03 - Servicios culturales"/>
    <s v="2.2 - CONTRATACIÓN DE SERVICIOS"/>
    <s v="2.2.3 - VIÁTICOS"/>
    <n v="1300000"/>
    <n v="20095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0"/>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0"/>
  </r>
  <r>
    <x v="0"/>
    <x v="0"/>
    <x v="0"/>
    <x v="0"/>
    <x v="0"/>
    <s v="2 - Poder Ejecutivo"/>
    <s v="0201 - PRESIDENCIA DE LA REPÚBLICA"/>
    <s v="4 - SERVICIOS SOCIALES"/>
    <s v="4.3 - Actividades deportivas, recreativas, culturales y religiosas"/>
    <s v="4.3.03 - Servicios culturales"/>
    <s v="2.2 - CONTRATACIÓN DE SERVICIOS"/>
    <s v="2.2.6 - SEGUROS"/>
    <n v="1820000"/>
    <n v="343411.56"/>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0"/>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155780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3040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0"/>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0"/>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500000"/>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22817.63"/>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0"/>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0"/>
  </r>
  <r>
    <x v="0"/>
    <x v="0"/>
    <x v="0"/>
    <x v="0"/>
    <x v="0"/>
    <s v="2 - Poder Ejecutivo"/>
    <s v="0201 - PRESIDENCIA DE LA REPÚBLICA"/>
    <s v="4 - SERVICIOS SOCIALES"/>
    <s v="4.5 - Protección social"/>
    <s v="4.5.10 - Asistencia social"/>
    <s v="2.1 - REMUNERACIONES Y CONTRIBUCIONES"/>
    <s v="2.1.1 - REMUNERACIONES"/>
    <n v="3876809306"/>
    <n v="807366899.8300004"/>
  </r>
  <r>
    <x v="0"/>
    <x v="0"/>
    <x v="0"/>
    <x v="0"/>
    <x v="0"/>
    <s v="2 - Poder Ejecutivo"/>
    <s v="0201 - PRESIDENCIA DE LA REPÚBLICA"/>
    <s v="4 - SERVICIOS SOCIALES"/>
    <s v="4.5 - Protección social"/>
    <s v="4.5.10 - Asistencia social"/>
    <s v="2.1 - REMUNERACIONES Y CONTRIBUCIONES"/>
    <s v="2.1.2 - SOBRESUELDOS"/>
    <n v="302439553"/>
    <n v="34037273.899999991"/>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116373989.03000002"/>
  </r>
  <r>
    <x v="0"/>
    <x v="0"/>
    <x v="0"/>
    <x v="0"/>
    <x v="0"/>
    <s v="2 - Poder Ejecutivo"/>
    <s v="0201 - PRESIDENCIA DE LA REPÚBLICA"/>
    <s v="4 - SERVICIOS SOCIALES"/>
    <s v="4.5 - Protección social"/>
    <s v="4.5.10 - Asistencia social"/>
    <s v="2.2 - CONTRATACIÓN DE SERVICIOS"/>
    <s v="2.2.1 - SERVICIOS BÁSICOS"/>
    <n v="373539184"/>
    <n v="75240009.940000013"/>
  </r>
  <r>
    <x v="0"/>
    <x v="0"/>
    <x v="0"/>
    <x v="0"/>
    <x v="0"/>
    <s v="2 - Poder Ejecutivo"/>
    <s v="0201 - PRESIDENCIA DE LA REPÚBLICA"/>
    <s v="4 - SERVICIOS SOCIALES"/>
    <s v="4.5 - Protección social"/>
    <s v="4.5.10 - Asistencia social"/>
    <s v="2.2 - CONTRATACIÓN DE SERVICIOS"/>
    <s v="2.2.2 - PUBLICIDAD, IMPRESIÓN Y ENCUADERNACIÓN"/>
    <n v="90469674"/>
    <n v="2348451.15"/>
  </r>
  <r>
    <x v="0"/>
    <x v="0"/>
    <x v="0"/>
    <x v="0"/>
    <x v="0"/>
    <s v="2 - Poder Ejecutivo"/>
    <s v="0201 - PRESIDENCIA DE LA REPÚBLICA"/>
    <s v="4 - SERVICIOS SOCIALES"/>
    <s v="4.5 - Protección social"/>
    <s v="4.5.10 - Asistencia social"/>
    <s v="2.2 - CONTRATACIÓN DE SERVICIOS"/>
    <s v="2.2.3 - VIÁTICOS"/>
    <n v="85414098"/>
    <n v="4601550"/>
  </r>
  <r>
    <x v="0"/>
    <x v="0"/>
    <x v="0"/>
    <x v="0"/>
    <x v="0"/>
    <s v="2 - Poder Ejecutivo"/>
    <s v="0201 - PRESIDENCIA DE LA REPÚBLICA"/>
    <s v="4 - SERVICIOS SOCIALES"/>
    <s v="4.5 - Protección social"/>
    <s v="4.5.10 - Asistencia social"/>
    <s v="2.2 - CONTRATACIÓN DE SERVICIOS"/>
    <s v="2.2.4 - TRANSPORTE Y ALMACENAJE"/>
    <n v="27114073"/>
    <n v="357600"/>
  </r>
  <r>
    <x v="0"/>
    <x v="0"/>
    <x v="0"/>
    <x v="0"/>
    <x v="0"/>
    <s v="2 - Poder Ejecutivo"/>
    <s v="0201 - PRESIDENCIA DE LA REPÚBLICA"/>
    <s v="4 - SERVICIOS SOCIALES"/>
    <s v="4.5 - Protección social"/>
    <s v="4.5.10 - Asistencia social"/>
    <s v="2.2 - CONTRATACIÓN DE SERVICIOS"/>
    <s v="2.2.5 - ALQUILERES Y RENTAS"/>
    <n v="163476678"/>
    <n v="13584728.269999996"/>
  </r>
  <r>
    <x v="0"/>
    <x v="0"/>
    <x v="0"/>
    <x v="0"/>
    <x v="0"/>
    <s v="2 - Poder Ejecutivo"/>
    <s v="0201 - PRESIDENCIA DE LA REPÚBLICA"/>
    <s v="4 - SERVICIOS SOCIALES"/>
    <s v="4.5 - Protección social"/>
    <s v="4.5.10 - Asistencia social"/>
    <s v="2.2 - CONTRATACIÓN DE SERVICIOS"/>
    <s v="2.2.6 - SEGUROS"/>
    <n v="64046309"/>
    <n v="12747975.050000003"/>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4825911.0500000017"/>
  </r>
  <r>
    <x v="0"/>
    <x v="0"/>
    <x v="0"/>
    <x v="0"/>
    <x v="0"/>
    <s v="2 - Poder Ejecutivo"/>
    <s v="0201 - PRESIDENCIA DE LA REPÚBLICA"/>
    <s v="4 - SERVICIOS SOCIALES"/>
    <s v="4.5 - Protección social"/>
    <s v="4.5.10 - Asistencia social"/>
    <s v="2.2 - CONTRATACIÓN DE SERVICIOS"/>
    <s v="2.2.8 - OTROS SERVICIOS NO INCLUIDOS EN CONCEPTOS ANTERIORES"/>
    <n v="448549319"/>
    <n v="40122742.640000001"/>
  </r>
  <r>
    <x v="0"/>
    <x v="0"/>
    <x v="0"/>
    <x v="0"/>
    <x v="0"/>
    <s v="2 - Poder Ejecutivo"/>
    <s v="0201 - PRESIDENCIA DE LA REPÚBLICA"/>
    <s v="4 - SERVICIOS SOCIALES"/>
    <s v="4.5 - Protección social"/>
    <s v="4.5.10 - Asistencia social"/>
    <s v="2.2 - CONTRATACIÓN DE SERVICIOS"/>
    <s v="2.2.9 - OTRAS CONTRATACIONES DE SERVICIOS"/>
    <n v="88123751"/>
    <n v="3209721.75"/>
  </r>
  <r>
    <x v="0"/>
    <x v="0"/>
    <x v="0"/>
    <x v="0"/>
    <x v="0"/>
    <s v="2 - Poder Ejecutivo"/>
    <s v="0201 - PRESIDENCIA DE LA REPÚBLICA"/>
    <s v="4 - SERVICIOS SOCIALES"/>
    <s v="4.5 - Protección social"/>
    <s v="4.5.10 - Asistencia social"/>
    <s v="2.3 - MATERIALES Y SUMINISTROS"/>
    <s v="2.3.1 - ALIMENTOS Y PRODUCTOS AGROFORESTALES"/>
    <n v="3217369159"/>
    <n v="313692229.86999995"/>
  </r>
  <r>
    <x v="0"/>
    <x v="0"/>
    <x v="0"/>
    <x v="0"/>
    <x v="0"/>
    <s v="2 - Poder Ejecutivo"/>
    <s v="0201 - PRESIDENCIA DE LA REPÚBLICA"/>
    <s v="4 - SERVICIOS SOCIALES"/>
    <s v="4.5 - Protección social"/>
    <s v="4.5.10 - Asistencia social"/>
    <s v="2.3 - MATERIALES Y SUMINISTROS"/>
    <s v="2.3.2 - TEXTILES Y VESTUARIOS"/>
    <n v="33830414"/>
    <n v="1133802.94"/>
  </r>
  <r>
    <x v="0"/>
    <x v="0"/>
    <x v="0"/>
    <x v="0"/>
    <x v="0"/>
    <s v="2 - Poder Ejecutivo"/>
    <s v="0201 - PRESIDENCIA DE LA REPÚBLICA"/>
    <s v="4 - SERVICIOS SOCIALES"/>
    <s v="4.5 - Protección social"/>
    <s v="4.5.10 - Asistencia social"/>
    <s v="2.3 - MATERIALES Y SUMINISTROS"/>
    <s v="2.3.4 - PRODUCTOS FARMACÉUTICOS"/>
    <n v="41692382"/>
    <n v="843143"/>
  </r>
  <r>
    <x v="0"/>
    <x v="0"/>
    <x v="0"/>
    <x v="0"/>
    <x v="0"/>
    <s v="2 - Poder Ejecutivo"/>
    <s v="0201 - PRESIDENCIA DE LA REPÚBLICA"/>
    <s v="4 - SERVICIOS SOCIALES"/>
    <s v="4.5 - Protección social"/>
    <s v="4.5.10 - Asistencia social"/>
    <s v="2.3 - MATERIALES Y SUMINISTROS"/>
    <s v="2.3.6 - PRODUCTOS DE MINERALES, METÁLICOS Y NO METÁLICOS"/>
    <n v="75073078"/>
    <n v="997888.51"/>
  </r>
  <r>
    <x v="0"/>
    <x v="0"/>
    <x v="0"/>
    <x v="0"/>
    <x v="0"/>
    <s v="2 - Poder Ejecutivo"/>
    <s v="0201 - PRESIDENCIA DE LA REPÚBLICA"/>
    <s v="4 - SERVICIOS SOCIALES"/>
    <s v="4.5 - Protección social"/>
    <s v="4.5.10 - Asistencia social"/>
    <s v="2.3 - MATERIALES Y SUMINISTROS"/>
    <s v="2.3.7 - COMBUSTIBLES, LUBRICANTES, PRODUCTOS QUÍMICOS Y CONEXOS"/>
    <n v="236403068"/>
    <n v="24886738.859999992"/>
  </r>
  <r>
    <x v="0"/>
    <x v="0"/>
    <x v="0"/>
    <x v="0"/>
    <x v="0"/>
    <s v="2 - Poder Ejecutivo"/>
    <s v="0201 - PRESIDENCIA DE LA REPÚBLICA"/>
    <s v="4 - SERVICIOS SOCIALES"/>
    <s v="4.5 - Protección social"/>
    <s v="4.5.10 - Asistencia social"/>
    <s v="2.3 - MATERIALES Y SUMINISTROS"/>
    <s v="2.3.9 - PRODUCTOS Y ÚTILES VARIOS"/>
    <n v="211846200"/>
    <n v="16896409.210000008"/>
  </r>
  <r>
    <x v="0"/>
    <x v="0"/>
    <x v="0"/>
    <x v="0"/>
    <x v="0"/>
    <s v="2 - Poder Ejecutivo"/>
    <s v="0201 - PRESIDENCIA DE LA REPÚBLICA"/>
    <s v="4 - SERVICIOS SOCIALES"/>
    <s v="4.5 - Protección social"/>
    <s v="4.5.10 - Asistencia social"/>
    <s v="2.3 - MATERIALES Y SUMINISTROS"/>
    <s v="2.3.3 - PAPEL, CARTÓN E IMPRESOS"/>
    <n v="55521801"/>
    <n v="2001281.51"/>
  </r>
  <r>
    <x v="0"/>
    <x v="0"/>
    <x v="0"/>
    <x v="0"/>
    <x v="0"/>
    <s v="2 - Poder Ejecutivo"/>
    <s v="0201 - PRESIDENCIA DE LA REPÚBLICA"/>
    <s v="4 - SERVICIOS SOCIALES"/>
    <s v="4.5 - Protección social"/>
    <s v="4.5.10 - Asistencia social"/>
    <s v="2.3 - MATERIALES Y SUMINISTROS"/>
    <s v="2.3.5 - CUERO, CAUCHO Y PLÁSTICO"/>
    <n v="84615378"/>
    <n v="6278919.5"/>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147860210.84999999"/>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16046091.41"/>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21252578.430000011"/>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7621490.8600000003"/>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415891"/>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6387169.8200000003"/>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3388469.7399999998"/>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3515949.2199999997"/>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2469351.4500000002"/>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1021174.68"/>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162229.13"/>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213296.47"/>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131263.20000000001"/>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0"/>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55459.8"/>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427305"/>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888638.14999999991"/>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340000"/>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37660"/>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3047461550.1300011"/>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147628948.5"/>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423488101.52000004"/>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62862799.960000001"/>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459936.62"/>
  </r>
  <r>
    <x v="0"/>
    <x v="0"/>
    <x v="0"/>
    <x v="0"/>
    <x v="0"/>
    <s v="2 - Poder Ejecutivo"/>
    <s v="0202 - MINISTERIO DE  INTERIOR Y POLICÍA"/>
    <s v="1 - SERVICIOS  GENERALES"/>
    <s v="1.4 - Justicia, orden público y seguridad"/>
    <s v="1.4.01 - Servicios de seguridad interior"/>
    <s v="2.2 - CONTRATACIÓN DE SERVICIOS"/>
    <s v="2.2.3 - VIÁTICOS"/>
    <n v="58440460"/>
    <n v="9013962.6199999992"/>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2532405.2000000002"/>
  </r>
  <r>
    <x v="0"/>
    <x v="0"/>
    <x v="0"/>
    <x v="0"/>
    <x v="0"/>
    <s v="2 - Poder Ejecutivo"/>
    <s v="0202 - MINISTERIO DE  INTERIOR Y POLICÍA"/>
    <s v="1 - SERVICIOS  GENERALES"/>
    <s v="1.4 - Justicia, orden público y seguridad"/>
    <s v="1.4.01 - Servicios de seguridad interior"/>
    <s v="2.2 - CONTRATACIÓN DE SERVICIOS"/>
    <s v="2.2.6 - SEGUROS"/>
    <n v="606579830"/>
    <n v="115361604.26000001"/>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60025.599999999999"/>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55031.35"/>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17013736.990000002"/>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1563358.4"/>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0"/>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266331681.86999997"/>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2155166.2000000002"/>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707233.6"/>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121280.4"/>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34563084.470000006"/>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5120598.8299999991"/>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1124478.57"/>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89802.72"/>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0"/>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73164.960000000006"/>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7021"/>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0"/>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29875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4354571.0500000007"/>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536192"/>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46300"/>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3891659.29"/>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401461.18"/>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20591"/>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82253.259999999995"/>
  </r>
  <r>
    <x v="0"/>
    <x v="0"/>
    <x v="0"/>
    <x v="0"/>
    <x v="0"/>
    <s v="2 - Poder Ejecutivo"/>
    <s v="0202 - MINISTERIO DE  INTERIOR Y POLICÍA"/>
    <s v="1 - SERVICIOS  GENERALES"/>
    <s v="1.4 - Justicia, orden público y seguridad"/>
    <s v="1.4.05 - Servicios de migraciones"/>
    <s v="2.1 - REMUNERACIONES Y CONTRIBUCIONES"/>
    <s v="2.1.1 - REMUNERACIONES"/>
    <n v="840638840"/>
    <n v="207275709.15000001"/>
  </r>
  <r>
    <x v="0"/>
    <x v="0"/>
    <x v="0"/>
    <x v="0"/>
    <x v="0"/>
    <s v="2 - Poder Ejecutivo"/>
    <s v="0202 - MINISTERIO DE  INTERIOR Y POLICÍA"/>
    <s v="1 - SERVICIOS  GENERALES"/>
    <s v="1.4 - Justicia, orden público y seguridad"/>
    <s v="1.4.05 - Servicios de migraciones"/>
    <s v="2.1 - REMUNERACIONES Y CONTRIBUCIONES"/>
    <s v="2.1.2 - SOBRESUELDOS"/>
    <n v="123883399"/>
    <n v="34529360.690000005"/>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28200351.870000005"/>
  </r>
  <r>
    <x v="0"/>
    <x v="0"/>
    <x v="0"/>
    <x v="0"/>
    <x v="0"/>
    <s v="2 - Poder Ejecutivo"/>
    <s v="0202 - MINISTERIO DE  INTERIOR Y POLICÍA"/>
    <s v="1 - SERVICIOS  GENERALES"/>
    <s v="1.4 - Justicia, orden público y seguridad"/>
    <s v="1.4.05 - Servicios de migraciones"/>
    <s v="2.2 - CONTRATACIÓN DE SERVICIOS"/>
    <s v="2.2.1 - SERVICIOS BÁSICOS"/>
    <n v="95153657"/>
    <n v="12526956.759999998"/>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204408.40000000002"/>
  </r>
  <r>
    <x v="0"/>
    <x v="0"/>
    <x v="0"/>
    <x v="0"/>
    <x v="0"/>
    <s v="2 - Poder Ejecutivo"/>
    <s v="0202 - MINISTERIO DE  INTERIOR Y POLICÍA"/>
    <s v="1 - SERVICIOS  GENERALES"/>
    <s v="1.4 - Justicia, orden público y seguridad"/>
    <s v="1.4.05 - Servicios de migraciones"/>
    <s v="2.2 - CONTRATACIÓN DE SERVICIOS"/>
    <s v="2.2.3 - VIÁTICOS"/>
    <n v="21585000"/>
    <n v="128550"/>
  </r>
  <r>
    <x v="0"/>
    <x v="0"/>
    <x v="0"/>
    <x v="0"/>
    <x v="0"/>
    <s v="2 - Poder Ejecutivo"/>
    <s v="0202 - MINISTERIO DE  INTERIOR Y POLICÍA"/>
    <s v="1 - SERVICIOS  GENERALES"/>
    <s v="1.4 - Justicia, orden público y seguridad"/>
    <s v="1.4.05 - Servicios de migraciones"/>
    <s v="2.2 - CONTRATACIÓN DE SERVICIOS"/>
    <s v="2.2.4 - TRANSPORTE Y ALMACENAJE"/>
    <n v="4527452"/>
    <n v="0"/>
  </r>
  <r>
    <x v="0"/>
    <x v="0"/>
    <x v="0"/>
    <x v="0"/>
    <x v="0"/>
    <s v="2 - Poder Ejecutivo"/>
    <s v="0202 - MINISTERIO DE  INTERIOR Y POLICÍA"/>
    <s v="1 - SERVICIOS  GENERALES"/>
    <s v="1.4 - Justicia, orden público y seguridad"/>
    <s v="1.4.05 - Servicios de migraciones"/>
    <s v="2.2 - CONTRATACIÓN DE SERVICIOS"/>
    <s v="2.2.5 - ALQUILERES Y RENTAS"/>
    <n v="289191156"/>
    <n v="4484881.7399999993"/>
  </r>
  <r>
    <x v="0"/>
    <x v="0"/>
    <x v="0"/>
    <x v="0"/>
    <x v="0"/>
    <s v="2 - Poder Ejecutivo"/>
    <s v="0202 - MINISTERIO DE  INTERIOR Y POLICÍA"/>
    <s v="1 - SERVICIOS  GENERALES"/>
    <s v="1.4 - Justicia, orden público y seguridad"/>
    <s v="1.4.05 - Servicios de migraciones"/>
    <s v="2.2 - CONTRATACIÓN DE SERVICIOS"/>
    <s v="2.2.6 - SEGUROS"/>
    <n v="33390818"/>
    <n v="6874795.2999999998"/>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1113433.45"/>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10739340.390000001"/>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511875.15"/>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37733.69"/>
  </r>
  <r>
    <x v="0"/>
    <x v="0"/>
    <x v="0"/>
    <x v="0"/>
    <x v="0"/>
    <s v="2 - Poder Ejecutivo"/>
    <s v="0202 - MINISTERIO DE  INTERIOR Y POLICÍA"/>
    <s v="1 - SERVICIOS  GENERALES"/>
    <s v="1.4 - Justicia, orden público y seguridad"/>
    <s v="1.4.05 - Servicios de migraciones"/>
    <s v="2.3 - MATERIALES Y SUMINISTROS"/>
    <s v="2.3.2 - TEXTILES Y VESTUARIOS"/>
    <n v="975000"/>
    <n v="142485"/>
  </r>
  <r>
    <x v="0"/>
    <x v="0"/>
    <x v="0"/>
    <x v="0"/>
    <x v="0"/>
    <s v="2 - Poder Ejecutivo"/>
    <s v="0202 - MINISTERIO DE  INTERIOR Y POLICÍA"/>
    <s v="1 - SERVICIOS  GENERALES"/>
    <s v="1.4 - Justicia, orden público y seguridad"/>
    <s v="1.4.05 - Servicios de migraciones"/>
    <s v="2.3 - MATERIALES Y SUMINISTROS"/>
    <s v="2.3.4 - PRODUCTOS FARMACÉUTICOS"/>
    <n v="380000"/>
    <n v="29291.55"/>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20060"/>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1074406.7999999998"/>
  </r>
  <r>
    <x v="0"/>
    <x v="0"/>
    <x v="0"/>
    <x v="0"/>
    <x v="0"/>
    <s v="2 - Poder Ejecutivo"/>
    <s v="0202 - MINISTERIO DE  INTERIOR Y POLICÍA"/>
    <s v="1 - SERVICIOS  GENERALES"/>
    <s v="1.4 - Justicia, orden público y seguridad"/>
    <s v="1.4.05 - Servicios de migraciones"/>
    <s v="2.3 - MATERIALES Y SUMINISTROS"/>
    <s v="2.3.9 - PRODUCTOS Y ÚTILES VARIOS"/>
    <n v="3195000"/>
    <n v="906317.48"/>
  </r>
  <r>
    <x v="0"/>
    <x v="0"/>
    <x v="0"/>
    <x v="0"/>
    <x v="0"/>
    <s v="2 - Poder Ejecutivo"/>
    <s v="0202 - MINISTERIO DE  INTERIOR Y POLICÍA"/>
    <s v="1 - SERVICIOS  GENERALES"/>
    <s v="1.4 - Justicia, orden público y seguridad"/>
    <s v="1.4.05 - Servicios de migraciones"/>
    <s v="2.3 - MATERIALES Y SUMINISTROS"/>
    <s v="2.3.3 - PAPEL, CARTÓN E IMPRESOS"/>
    <n v="6622600"/>
    <n v="166179.4"/>
  </r>
  <r>
    <x v="0"/>
    <x v="0"/>
    <x v="0"/>
    <x v="0"/>
    <x v="0"/>
    <s v="2 - Poder Ejecutivo"/>
    <s v="0202 - MINISTERIO DE  INTERIOR Y POLICÍA"/>
    <s v="1 - SERVICIOS  GENERALES"/>
    <s v="1.4 - Justicia, orden público y seguridad"/>
    <s v="1.4.05 - Servicios de migraciones"/>
    <s v="2.3 - MATERIALES Y SUMINISTROS"/>
    <s v="2.3.5 - CUERO, CAUCHO Y PLÁSTICO"/>
    <n v="121450113"/>
    <n v="0"/>
  </r>
  <r>
    <x v="0"/>
    <x v="0"/>
    <x v="0"/>
    <x v="0"/>
    <x v="0"/>
    <s v="2 - Poder Ejecutivo"/>
    <s v="0202 - MINISTERIO DE  INTERIOR Y POLICÍA"/>
    <s v="2 - SERVICIOS ECONÓMICOS"/>
    <s v="2.6 - Transporte"/>
    <s v="2.6.01 - Transporte por carretera"/>
    <s v="2.1 - REMUNERACIONES Y CONTRIBUCIONES"/>
    <s v="2.1.1 - REMUNERACIONES"/>
    <n v="777916979"/>
    <n v="173413523.64999998"/>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12697171.059999999"/>
  </r>
  <r>
    <x v="0"/>
    <x v="0"/>
    <x v="0"/>
    <x v="0"/>
    <x v="0"/>
    <s v="2 - Poder Ejecutivo"/>
    <s v="0202 - MINISTERIO DE  INTERIOR Y POLICÍA"/>
    <s v="2 - SERVICIOS ECONÓMICOS"/>
    <s v="2.6 - Transporte"/>
    <s v="2.6.01 - Transporte por carretera"/>
    <s v="2.2 - CONTRATACIÓN DE SERVICIOS"/>
    <s v="2.2.1 - SERVICIOS BÁSICOS"/>
    <n v="26855544"/>
    <n v="4729175.0199999996"/>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125000"/>
  </r>
  <r>
    <x v="0"/>
    <x v="0"/>
    <x v="0"/>
    <x v="0"/>
    <x v="0"/>
    <s v="2 - Poder Ejecutivo"/>
    <s v="0202 - MINISTERIO DE  INTERIOR Y POLICÍA"/>
    <s v="2 - SERVICIOS ECONÓMICOS"/>
    <s v="2.6 - Transporte"/>
    <s v="2.6.01 - Transporte por carretera"/>
    <s v="2.2 - CONTRATACIÓN DE SERVICIOS"/>
    <s v="2.2.5 - ALQUILERES Y RENTAS"/>
    <n v="14843184"/>
    <n v="3204538.7399999998"/>
  </r>
  <r>
    <x v="0"/>
    <x v="0"/>
    <x v="0"/>
    <x v="0"/>
    <x v="0"/>
    <s v="2 - Poder Ejecutivo"/>
    <s v="0202 - MINISTERIO DE  INTERIOR Y POLICÍA"/>
    <s v="2 - SERVICIOS ECONÓMICOS"/>
    <s v="2.6 - Transporte"/>
    <s v="2.6.01 - Transporte por carretera"/>
    <s v="2.2 - CONTRATACIÓN DE SERVICIOS"/>
    <s v="2.2.6 - SEGUROS"/>
    <n v="15870000"/>
    <n v="15870000"/>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2568242.9899999998"/>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70000"/>
  </r>
  <r>
    <x v="0"/>
    <x v="0"/>
    <x v="0"/>
    <x v="0"/>
    <x v="0"/>
    <s v="2 - Poder Ejecutivo"/>
    <s v="0202 - MINISTERIO DE  INTERIOR Y POLICÍA"/>
    <s v="2 - SERVICIOS ECONÓMICOS"/>
    <s v="2.6 - Transporte"/>
    <s v="2.6.01 - Transporte por carretera"/>
    <s v="2.3 - MATERIALES Y SUMINISTROS"/>
    <s v="2.3.1 - ALIMENTOS Y PRODUCTOS AGROFORESTALES"/>
    <n v="42000000"/>
    <n v="1751341.4"/>
  </r>
  <r>
    <x v="0"/>
    <x v="0"/>
    <x v="0"/>
    <x v="0"/>
    <x v="0"/>
    <s v="2 - Poder Ejecutivo"/>
    <s v="0202 - MINISTERIO DE  INTERIOR Y POLICÍA"/>
    <s v="2 - SERVICIOS ECONÓMICOS"/>
    <s v="2.6 - Transporte"/>
    <s v="2.6.01 - Transporte por carretera"/>
    <s v="2.3 - MATERIALES Y SUMINISTROS"/>
    <s v="2.3.2 - TEXTILES Y VESTUARIOS"/>
    <n v="28740000"/>
    <n v="0"/>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24551808.640000001"/>
  </r>
  <r>
    <x v="0"/>
    <x v="0"/>
    <x v="0"/>
    <x v="0"/>
    <x v="0"/>
    <s v="2 - Poder Ejecutivo"/>
    <s v="0202 - MINISTERIO DE  INTERIOR Y POLICÍA"/>
    <s v="2 - SERVICIOS ECONÓMICOS"/>
    <s v="2.6 - Transporte"/>
    <s v="2.6.01 - Transporte por carretera"/>
    <s v="2.3 - MATERIALES Y SUMINISTROS"/>
    <s v="2.3.9 - PRODUCTOS Y ÚTILES VARIOS"/>
    <n v="24718676"/>
    <n v="10085908.530000001"/>
  </r>
  <r>
    <x v="0"/>
    <x v="0"/>
    <x v="0"/>
    <x v="0"/>
    <x v="0"/>
    <s v="2 - Poder Ejecutivo"/>
    <s v="0202 - MINISTERIO DE  INTERIOR Y POLICÍA"/>
    <s v="2 - SERVICIOS ECONÓMICOS"/>
    <s v="2.6 - Transporte"/>
    <s v="2.6.01 - Transporte por carretera"/>
    <s v="2.3 - MATERIALES Y SUMINISTROS"/>
    <s v="2.3.3 - PAPEL, CARTÓN E IMPRESOS"/>
    <n v="3470000"/>
    <n v="16567.2"/>
  </r>
  <r>
    <x v="0"/>
    <x v="0"/>
    <x v="0"/>
    <x v="0"/>
    <x v="0"/>
    <s v="2 - Poder Ejecutivo"/>
    <s v="0202 - MINISTERIO DE  INTERIOR Y POLICÍA"/>
    <s v="2 - SERVICIOS ECONÓMICOS"/>
    <s v="2.6 - Transporte"/>
    <s v="2.6.01 - Transporte por carretera"/>
    <s v="2.3 - MATERIALES Y SUMINISTROS"/>
    <s v="2.3.5 - CUERO, CAUCHO Y PLÁSTICO"/>
    <n v="13790000"/>
    <n v="0"/>
  </r>
  <r>
    <x v="0"/>
    <x v="0"/>
    <x v="0"/>
    <x v="0"/>
    <x v="0"/>
    <s v="2 - Poder Ejecutivo"/>
    <s v="0202 - MINISTERIO DE  INTERIOR Y POLICÍA"/>
    <s v="4 - SERVICIOS SOCIALES"/>
    <s v="4.2 - Salud"/>
    <s v="4.2.02 - Servicios hospitalarios"/>
    <s v="2.1 - REMUNERACIONES Y CONTRIBUCIONES"/>
    <s v="2.1.1 - REMUNERACIONES"/>
    <n v="104592678"/>
    <n v="17246472.219999999"/>
  </r>
  <r>
    <x v="0"/>
    <x v="0"/>
    <x v="0"/>
    <x v="0"/>
    <x v="0"/>
    <s v="2 - Poder Ejecutivo"/>
    <s v="0202 - MINISTERIO DE  INTERIOR Y POLICÍA"/>
    <s v="4 - SERVICIOS SOCIALES"/>
    <s v="4.2 - Salud"/>
    <s v="4.2.02 - Servicios hospitalarios"/>
    <s v="2.1 - REMUNERACIONES Y CONTRIBUCIONES"/>
    <s v="2.1.2 - SOBRESUELDOS"/>
    <n v="7920000"/>
    <n v="1320000"/>
  </r>
  <r>
    <x v="0"/>
    <x v="0"/>
    <x v="0"/>
    <x v="0"/>
    <x v="0"/>
    <s v="2 - Poder Ejecutivo"/>
    <s v="0202 - MINISTERIO DE  INTERIOR Y POLICÍA"/>
    <s v="4 - SERVICIOS SOCIALES"/>
    <s v="4.2 - Salud"/>
    <s v="4.2.02 - Servicios hospitalarios"/>
    <s v="2.1 - REMUNERACIONES Y CONTRIBUCIONES"/>
    <s v="2.1.5 - CONTRIBUCIONES A LA SEGURIDAD SOCIAL"/>
    <n v="11152357"/>
    <n v="1858790.88"/>
  </r>
  <r>
    <x v="0"/>
    <x v="0"/>
    <x v="0"/>
    <x v="0"/>
    <x v="0"/>
    <s v="2 - Poder Ejecutivo"/>
    <s v="0202 - MINISTERIO DE  INTERIOR Y POLICÍA"/>
    <s v="4 - SERVICIOS SOCIALES"/>
    <s v="4.2 - Salud"/>
    <s v="4.2.02 - Servicios hospitalarios"/>
    <s v="2.2 - CONTRATACIÓN DE SERVICIOS"/>
    <s v="2.2.1 - SERVICIOS BÁSICOS"/>
    <n v="2108000"/>
    <n v="307192.78999999998"/>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14160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0"/>
  </r>
  <r>
    <x v="0"/>
    <x v="0"/>
    <x v="0"/>
    <x v="0"/>
    <x v="0"/>
    <s v="2 - Poder Ejecutivo"/>
    <s v="0202 - MINISTERIO DE  INTERIOR Y POLICÍA"/>
    <s v="4 - SERVICIOS SOCIALES"/>
    <s v="4.2 - Salud"/>
    <s v="4.2.02 - Servicios hospitalarios"/>
    <s v="2.3 - MATERIALES Y SUMINISTROS"/>
    <s v="2.3.4 - PRODUCTOS FARMACÉUTICOS"/>
    <n v="18933000"/>
    <n v="4573044"/>
  </r>
  <r>
    <x v="0"/>
    <x v="0"/>
    <x v="0"/>
    <x v="0"/>
    <x v="0"/>
    <s v="2 - Poder Ejecutivo"/>
    <s v="0202 - MINISTERIO DE  INTERIOR Y POLICÍA"/>
    <s v="4 - SERVICIOS SOCIALES"/>
    <s v="4.2 - Salud"/>
    <s v="4.2.02 - Servicios hospitalarios"/>
    <s v="2.3 - MATERIALES Y SUMINISTROS"/>
    <s v="2.3.7 - COMBUSTIBLES, LUBRICANTES, PRODUCTOS QUÍMICOS Y CONEXOS"/>
    <n v="37796000"/>
    <n v="10238943.109999998"/>
  </r>
  <r>
    <x v="0"/>
    <x v="0"/>
    <x v="0"/>
    <x v="0"/>
    <x v="0"/>
    <s v="2 - Poder Ejecutivo"/>
    <s v="0202 - MINISTERIO DE  INTERIOR Y POLICÍA"/>
    <s v="4 - SERVICIOS SOCIALES"/>
    <s v="4.2 - Salud"/>
    <s v="4.2.02 - Servicios hospitalarios"/>
    <s v="2.3 - MATERIALES Y SUMINISTROS"/>
    <s v="2.3.9 - PRODUCTOS Y ÚTILES VARIOS"/>
    <n v="31586185"/>
    <n v="583016.24"/>
  </r>
  <r>
    <x v="0"/>
    <x v="0"/>
    <x v="0"/>
    <x v="0"/>
    <x v="0"/>
    <s v="2 - Poder Ejecutivo"/>
    <s v="0202 - MINISTERIO DE  INTERIOR Y POLICÍA"/>
    <s v="4 - SERVICIOS SOCIALES"/>
    <s v="4.2 - Salud"/>
    <s v="4.2.02 - Servicios hospitalarios"/>
    <s v="2.3 - MATERIALES Y SUMINISTROS"/>
    <s v="2.3.3 - PAPEL, CARTÓN E IMPRESOS"/>
    <n v="5969424"/>
    <n v="0"/>
  </r>
  <r>
    <x v="0"/>
    <x v="0"/>
    <x v="0"/>
    <x v="0"/>
    <x v="0"/>
    <s v="2 - Poder Ejecutivo"/>
    <s v="0202 - MINISTERIO DE  INTERIOR Y POLICÍA"/>
    <s v="4 - SERVICIOS SOCIALES"/>
    <s v="4.2 - Salud"/>
    <s v="4.2.02 - Servicios hospitalarios"/>
    <s v="2.3 - MATERIALES Y SUMINISTROS"/>
    <s v="2.3.5 - CUERO, CAUCHO Y PLÁSTICO"/>
    <n v="1931848"/>
    <n v="0"/>
  </r>
  <r>
    <x v="0"/>
    <x v="0"/>
    <x v="0"/>
    <x v="0"/>
    <x v="0"/>
    <s v="2 - Poder Ejecutivo"/>
    <s v="0202 - MINISTERIO DE  INTERIOR Y POLICÍA"/>
    <s v="4 - SERVICIOS SOCIALES"/>
    <s v="4.4 - Educación"/>
    <s v="4.4.04 - Educación superior"/>
    <s v="2.1 - REMUNERACIONES Y CONTRIBUCIONES"/>
    <s v="2.1.1 - REMUNERACIONES"/>
    <n v="60889530"/>
    <n v="13353530"/>
  </r>
  <r>
    <x v="0"/>
    <x v="0"/>
    <x v="0"/>
    <x v="0"/>
    <x v="0"/>
    <s v="2 - Poder Ejecutivo"/>
    <s v="0202 - MINISTERIO DE  INTERIOR Y POLICÍA"/>
    <s v="4 - SERVICIOS SOCIALES"/>
    <s v="4.4 - Educación"/>
    <s v="4.4.04 - Educación superior"/>
    <s v="2.1 - REMUNERACIONES Y CONTRIBUCIONES"/>
    <s v="2.1.2 - SOBRESUELDOS"/>
    <n v="13537668"/>
    <n v="3307301"/>
  </r>
  <r>
    <x v="0"/>
    <x v="0"/>
    <x v="0"/>
    <x v="0"/>
    <x v="0"/>
    <s v="2 - Poder Ejecutivo"/>
    <s v="0202 - MINISTERIO DE  INTERIOR Y POLICÍA"/>
    <s v="4 - SERVICIOS SOCIALES"/>
    <s v="4.4 - Educación"/>
    <s v="4.4.04 - Educación superior"/>
    <s v="2.1 - REMUNERACIONES Y CONTRIBUCIONES"/>
    <s v="2.1.5 - CONTRIBUCIONES A LA SEGURIDAD SOCIAL"/>
    <n v="4323960"/>
    <n v="764062.76000000013"/>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3722249.95"/>
  </r>
  <r>
    <x v="0"/>
    <x v="0"/>
    <x v="0"/>
    <x v="0"/>
    <x v="0"/>
    <s v="2 - Poder Ejecutivo"/>
    <s v="0202 - MINISTERIO DE  INTERIOR Y POLICÍA"/>
    <s v="4 - SERVICIOS SOCIALES"/>
    <s v="4.4 - Educación"/>
    <s v="4.4.04 - Educación superior"/>
    <s v="2.2 - CONTRATACIÓN DE SERVICIOS"/>
    <s v="2.2.4 - TRANSPORTE Y ALMACENAJE"/>
    <n v="1500000"/>
    <n v="0"/>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0"/>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60000"/>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3197684.9"/>
  </r>
  <r>
    <x v="0"/>
    <x v="0"/>
    <x v="0"/>
    <x v="0"/>
    <x v="0"/>
    <s v="2 - Poder Ejecutivo"/>
    <s v="0202 - MINISTERIO DE  INTERIOR Y POLICÍA"/>
    <s v="4 - SERVICIOS SOCIALES"/>
    <s v="4.4 - Educación"/>
    <s v="4.4.04 - Educación superior"/>
    <s v="2.3 - MATERIALES Y SUMINISTROS"/>
    <s v="2.3.2 - TEXTILES Y VESTUARIOS"/>
    <n v="4950000"/>
    <n v="0"/>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4837.35"/>
  </r>
  <r>
    <x v="0"/>
    <x v="0"/>
    <x v="0"/>
    <x v="0"/>
    <x v="0"/>
    <s v="2 - Poder Ejecutivo"/>
    <s v="0202 - MINISTERIO DE  INTERIOR Y POLICÍA"/>
    <s v="4 - SERVICIOS SOCIALES"/>
    <s v="4.4 - Educación"/>
    <s v="4.4.04 - Educación superior"/>
    <s v="2.3 - MATERIALES Y SUMINISTROS"/>
    <s v="2.3.7 - COMBUSTIBLES, LUBRICANTES, PRODUCTOS QUÍMICOS Y CONEXOS"/>
    <n v="12550000"/>
    <n v="3296309.14"/>
  </r>
  <r>
    <x v="0"/>
    <x v="0"/>
    <x v="0"/>
    <x v="0"/>
    <x v="0"/>
    <s v="2 - Poder Ejecutivo"/>
    <s v="0202 - MINISTERIO DE  INTERIOR Y POLICÍA"/>
    <s v="4 - SERVICIOS SOCIALES"/>
    <s v="4.4 - Educación"/>
    <s v="4.4.04 - Educación superior"/>
    <s v="2.3 - MATERIALES Y SUMINISTROS"/>
    <s v="2.3.9 - PRODUCTOS Y ÚTILES VARIOS"/>
    <n v="4023674"/>
    <n v="0"/>
  </r>
  <r>
    <x v="0"/>
    <x v="0"/>
    <x v="0"/>
    <x v="0"/>
    <x v="0"/>
    <s v="2 - Poder Ejecutivo"/>
    <s v="0202 - MINISTERIO DE  INTERIOR Y POLICÍA"/>
    <s v="4 - SERVICIOS SOCIALES"/>
    <s v="4.4 - Educación"/>
    <s v="4.4.04 - Educación superior"/>
    <s v="2.3 - MATERIALES Y SUMINISTROS"/>
    <s v="2.3.3 - PAPEL, CARTÓN E IMPRESOS"/>
    <n v="900000"/>
    <n v="0"/>
  </r>
  <r>
    <x v="0"/>
    <x v="0"/>
    <x v="0"/>
    <x v="0"/>
    <x v="0"/>
    <s v="2 - Poder Ejecutivo"/>
    <s v="0202 - MINISTERIO DE  INTERIOR Y POLICÍA"/>
    <s v="4 - SERVICIOS SOCIALES"/>
    <s v="4.4 - Educación"/>
    <s v="4.4.04 - Educación superior"/>
    <s v="2.3 - MATERIALES Y SUMINISTROS"/>
    <s v="2.3.5 - CUERO, CAUCHO Y PLÁSTICO"/>
    <n v="4798202"/>
    <n v="64006.74"/>
  </r>
  <r>
    <x v="0"/>
    <x v="0"/>
    <x v="0"/>
    <x v="0"/>
    <x v="0"/>
    <s v="2 - Poder Ejecutivo"/>
    <s v="0202 - MINISTERIO DE  INTERIOR Y POLICÍA"/>
    <s v="4 - SERVICIOS SOCIALES"/>
    <s v="4.5 - Protección social"/>
    <s v="4.5.01 - Edad avanzada, pensiones (por edad o incapacidad)"/>
    <s v="2.1 - REMUNERACIONES Y CONTRIBUCIONES"/>
    <s v="2.1.1 - REMUNERACIONES"/>
    <n v="38439743"/>
    <n v="9460273.5700000003"/>
  </r>
  <r>
    <x v="0"/>
    <x v="0"/>
    <x v="0"/>
    <x v="0"/>
    <x v="0"/>
    <s v="2 - Poder Ejecutivo"/>
    <s v="0202 - MINISTERIO DE  INTERIOR Y POLICÍA"/>
    <s v="4 - SERVICIOS SOCIALES"/>
    <s v="4.5 - Protección social"/>
    <s v="4.5.01 - Edad avanzada, pensiones (por edad o incapacidad)"/>
    <s v="2.1 - REMUNERACIONES Y CONTRIBUCIONES"/>
    <s v="2.1.2 - SOBRESUELDOS"/>
    <n v="24700170"/>
    <n v="5901512.1600000001"/>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518998.82000000012"/>
  </r>
  <r>
    <x v="0"/>
    <x v="0"/>
    <x v="0"/>
    <x v="0"/>
    <x v="0"/>
    <s v="2 - Poder Ejecutivo"/>
    <s v="0202 - MINISTERIO DE  INTERIOR Y POLICÍA"/>
    <s v="4 - SERVICIOS SOCIALES"/>
    <s v="4.5 - Protección social"/>
    <s v="4.5.01 - Edad avanzada, pensiones (por edad o incapacidad)"/>
    <s v="2.2 - CONTRATACIÓN DE SERVICIOS"/>
    <s v="2.2.1 - SERVICIOS BÁSICOS"/>
    <n v="2916025"/>
    <n v="326208.84999999998"/>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0"/>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0"/>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0"/>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11151"/>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3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3556823"/>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2815410.89"/>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277585.23"/>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26931.76999999999"/>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1"/>
  </r>
  <r>
    <x v="0"/>
    <x v="0"/>
    <x v="0"/>
    <x v="0"/>
    <x v="0"/>
    <s v="2 - Poder Ejecutivo"/>
    <s v="0203 - MINISTERIO DE DEFENSA"/>
    <s v="1 - SERVICIOS  GENERALES"/>
    <s v="1.3 - Defensa nacional"/>
    <s v="1.3.01 - Defensa militar"/>
    <s v="2.1 - REMUNERACIONES Y CONTRIBUCIONES"/>
    <s v="2.1.1 - REMUNERACIONES"/>
    <n v="22475266552"/>
    <n v="4774391466.0299997"/>
  </r>
  <r>
    <x v="0"/>
    <x v="0"/>
    <x v="0"/>
    <x v="0"/>
    <x v="0"/>
    <s v="2 - Poder Ejecutivo"/>
    <s v="0203 - MINISTERIO DE DEFENSA"/>
    <s v="1 - SERVICIOS  GENERALES"/>
    <s v="1.3 - Defensa nacional"/>
    <s v="1.3.01 - Defensa militar"/>
    <s v="2.1 - REMUNERACIONES Y CONTRIBUCIONES"/>
    <s v="2.1.2 - SOBRESUELDOS"/>
    <n v="767037238"/>
    <n v="188577611.84999999"/>
  </r>
  <r>
    <x v="0"/>
    <x v="0"/>
    <x v="0"/>
    <x v="0"/>
    <x v="0"/>
    <s v="2 - Poder Ejecutivo"/>
    <s v="0203 - MINISTERIO DE DEFENSA"/>
    <s v="1 - SERVICIOS  GENERALES"/>
    <s v="1.3 - Defensa nacional"/>
    <s v="1.3.01 - Defensa militar"/>
    <s v="2.1 - REMUNERACIONES Y CONTRIBUCIONES"/>
    <s v="2.1.3 - DIETAS Y GASTOS DE REPRESENTACIÓN"/>
    <n v="0"/>
    <n v="4769100"/>
  </r>
  <r>
    <x v="0"/>
    <x v="0"/>
    <x v="0"/>
    <x v="0"/>
    <x v="0"/>
    <s v="2 - Poder Ejecutivo"/>
    <s v="0203 - MINISTERIO DE DEFENSA"/>
    <s v="1 - SERVICIOS  GENERALES"/>
    <s v="1.3 - Defensa nacional"/>
    <s v="1.3.01 - Defensa militar"/>
    <s v="2.1 - REMUNERACIONES Y CONTRIBUCIONES"/>
    <s v="2.1.5 - CONTRIBUCIONES A LA SEGURIDAD SOCIAL"/>
    <n v="1316643653"/>
    <n v="298766629.88"/>
  </r>
  <r>
    <x v="0"/>
    <x v="0"/>
    <x v="0"/>
    <x v="0"/>
    <x v="0"/>
    <s v="2 - Poder Ejecutivo"/>
    <s v="0203 - MINISTERIO DE DEFENSA"/>
    <s v="1 - SERVICIOS  GENERALES"/>
    <s v="1.3 - Defensa nacional"/>
    <s v="1.3.01 - Defensa militar"/>
    <s v="2.2 - CONTRATACIÓN DE SERVICIOS"/>
    <s v="2.2.1 - SERVICIOS BÁSICOS"/>
    <n v="521639834"/>
    <n v="116241809.73000005"/>
  </r>
  <r>
    <x v="0"/>
    <x v="0"/>
    <x v="0"/>
    <x v="0"/>
    <x v="0"/>
    <s v="2 - Poder Ejecutivo"/>
    <s v="0203 - MINISTERIO DE DEFENSA"/>
    <s v="1 - SERVICIOS  GENERALES"/>
    <s v="1.3 - Defensa nacional"/>
    <s v="1.3.01 - Defensa militar"/>
    <s v="2.2 - CONTRATACIÓN DE SERVICIOS"/>
    <s v="2.2.2 - PUBLICIDAD, IMPRESIÓN Y ENCUADERNACIÓN"/>
    <n v="10125376"/>
    <n v="1017262.25"/>
  </r>
  <r>
    <x v="0"/>
    <x v="0"/>
    <x v="0"/>
    <x v="0"/>
    <x v="0"/>
    <s v="2 - Poder Ejecutivo"/>
    <s v="0203 - MINISTERIO DE DEFENSA"/>
    <s v="1 - SERVICIOS  GENERALES"/>
    <s v="1.3 - Defensa nacional"/>
    <s v="1.3.01 - Defensa militar"/>
    <s v="2.2 - CONTRATACIÓN DE SERVICIOS"/>
    <s v="2.2.3 - VIÁTICOS"/>
    <n v="160347936"/>
    <n v="35805077.850000001"/>
  </r>
  <r>
    <x v="0"/>
    <x v="0"/>
    <x v="0"/>
    <x v="0"/>
    <x v="0"/>
    <s v="2 - Poder Ejecutivo"/>
    <s v="0203 - MINISTERIO DE DEFENSA"/>
    <s v="1 - SERVICIOS  GENERALES"/>
    <s v="1.3 - Defensa nacional"/>
    <s v="1.3.01 - Defensa militar"/>
    <s v="2.2 - CONTRATACIÓN DE SERVICIOS"/>
    <s v="2.2.4 - TRANSPORTE Y ALMACENAJE"/>
    <n v="9319064"/>
    <n v="75000"/>
  </r>
  <r>
    <x v="0"/>
    <x v="0"/>
    <x v="0"/>
    <x v="0"/>
    <x v="0"/>
    <s v="2 - Poder Ejecutivo"/>
    <s v="0203 - MINISTERIO DE DEFENSA"/>
    <s v="1 - SERVICIOS  GENERALES"/>
    <s v="1.3 - Defensa nacional"/>
    <s v="1.3.01 - Defensa militar"/>
    <s v="2.2 - CONTRATACIÓN DE SERVICIOS"/>
    <s v="2.2.5 - ALQUILERES Y RENTAS"/>
    <n v="46190932"/>
    <n v="3870665.2000000007"/>
  </r>
  <r>
    <x v="0"/>
    <x v="0"/>
    <x v="0"/>
    <x v="0"/>
    <x v="0"/>
    <s v="2 - Poder Ejecutivo"/>
    <s v="0203 - MINISTERIO DE DEFENSA"/>
    <s v="1 - SERVICIOS  GENERALES"/>
    <s v="1.3 - Defensa nacional"/>
    <s v="1.3.01 - Defensa militar"/>
    <s v="2.2 - CONTRATACIÓN DE SERVICIOS"/>
    <s v="2.2.6 - SEGUROS"/>
    <n v="322541012"/>
    <n v="285340135.67000002"/>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7778773.7299999995"/>
  </r>
  <r>
    <x v="0"/>
    <x v="0"/>
    <x v="0"/>
    <x v="0"/>
    <x v="0"/>
    <s v="2 - Poder Ejecutivo"/>
    <s v="0203 - MINISTERIO DE DEFENSA"/>
    <s v="1 - SERVICIOS  GENERALES"/>
    <s v="1.3 - Defensa nacional"/>
    <s v="1.3.01 - Defensa militar"/>
    <s v="2.2 - CONTRATACIÓN DE SERVICIOS"/>
    <s v="2.2.8 - OTROS SERVICIOS NO INCLUIDOS EN CONCEPTOS ANTERIORES"/>
    <n v="66950357"/>
    <n v="1779044.1"/>
  </r>
  <r>
    <x v="0"/>
    <x v="0"/>
    <x v="0"/>
    <x v="0"/>
    <x v="0"/>
    <s v="2 - Poder Ejecutivo"/>
    <s v="0203 - MINISTERIO DE DEFENSA"/>
    <s v="1 - SERVICIOS  GENERALES"/>
    <s v="1.3 - Defensa nacional"/>
    <s v="1.3.01 - Defensa militar"/>
    <s v="2.2 - CONTRATACIÓN DE SERVICIOS"/>
    <s v="2.2.9 - OTRAS CONTRATACIONES DE SERVICIOS"/>
    <n v="13176950"/>
    <n v="1414061.5799999998"/>
  </r>
  <r>
    <x v="0"/>
    <x v="0"/>
    <x v="0"/>
    <x v="0"/>
    <x v="0"/>
    <s v="2 - Poder Ejecutivo"/>
    <s v="0203 - MINISTERIO DE DEFENSA"/>
    <s v="1 - SERVICIOS  GENERALES"/>
    <s v="1.3 - Defensa nacional"/>
    <s v="1.3.01 - Defensa militar"/>
    <s v="2.3 - MATERIALES Y SUMINISTROS"/>
    <s v="2.3.1 - ALIMENTOS Y PRODUCTOS AGROFORESTALES"/>
    <n v="1174976934"/>
    <n v="252439992.75"/>
  </r>
  <r>
    <x v="0"/>
    <x v="0"/>
    <x v="0"/>
    <x v="0"/>
    <x v="0"/>
    <s v="2 - Poder Ejecutivo"/>
    <s v="0203 - MINISTERIO DE DEFENSA"/>
    <s v="1 - SERVICIOS  GENERALES"/>
    <s v="1.3 - Defensa nacional"/>
    <s v="1.3.01 - Defensa militar"/>
    <s v="2.3 - MATERIALES Y SUMINISTROS"/>
    <s v="2.3.2 - TEXTILES Y VESTUARIOS"/>
    <n v="308539351"/>
    <n v="49444413.330000013"/>
  </r>
  <r>
    <x v="0"/>
    <x v="0"/>
    <x v="0"/>
    <x v="0"/>
    <x v="0"/>
    <s v="2 - Poder Ejecutivo"/>
    <s v="0203 - MINISTERIO DE DEFENSA"/>
    <s v="1 - SERVICIOS  GENERALES"/>
    <s v="1.3 - Defensa nacional"/>
    <s v="1.3.01 - Defensa militar"/>
    <s v="2.3 - MATERIALES Y SUMINISTROS"/>
    <s v="2.3.4 - PRODUCTOS FARMACÉUTICOS"/>
    <n v="25079604"/>
    <n v="1650293.9800000002"/>
  </r>
  <r>
    <x v="0"/>
    <x v="0"/>
    <x v="0"/>
    <x v="0"/>
    <x v="0"/>
    <s v="2 - Poder Ejecutivo"/>
    <s v="0203 - MINISTERIO DE DEFENSA"/>
    <s v="1 - SERVICIOS  GENERALES"/>
    <s v="1.3 - Defensa nacional"/>
    <s v="1.3.01 - Defensa militar"/>
    <s v="2.3 - MATERIALES Y SUMINISTROS"/>
    <s v="2.3.6 - PRODUCTOS DE MINERALES, METÁLICOS Y NO METÁLICOS"/>
    <n v="95443551"/>
    <n v="12786786.969999997"/>
  </r>
  <r>
    <x v="0"/>
    <x v="0"/>
    <x v="0"/>
    <x v="0"/>
    <x v="0"/>
    <s v="2 - Poder Ejecutivo"/>
    <s v="0203 - MINISTERIO DE DEFENSA"/>
    <s v="1 - SERVICIOS  GENERALES"/>
    <s v="1.3 - Defensa nacional"/>
    <s v="1.3.01 - Defensa militar"/>
    <s v="2.3 - MATERIALES Y SUMINISTROS"/>
    <s v="2.3.7 - COMBUSTIBLES, LUBRICANTES, PRODUCTOS QUÍMICOS Y CONEXOS"/>
    <n v="946996092"/>
    <n v="161884652.08999997"/>
  </r>
  <r>
    <x v="0"/>
    <x v="0"/>
    <x v="0"/>
    <x v="0"/>
    <x v="0"/>
    <s v="2 - Poder Ejecutivo"/>
    <s v="0203 - MINISTERIO DE DEFENSA"/>
    <s v="1 - SERVICIOS  GENERALES"/>
    <s v="1.3 - Defensa nacional"/>
    <s v="1.3.01 - Defensa militar"/>
    <s v="2.3 - MATERIALES Y SUMINISTROS"/>
    <s v="2.3.9 - PRODUCTOS Y ÚTILES VARIOS"/>
    <n v="1009821836"/>
    <n v="24130763.070000023"/>
  </r>
  <r>
    <x v="0"/>
    <x v="0"/>
    <x v="0"/>
    <x v="0"/>
    <x v="0"/>
    <s v="2 - Poder Ejecutivo"/>
    <s v="0203 - MINISTERIO DE DEFENSA"/>
    <s v="1 - SERVICIOS  GENERALES"/>
    <s v="1.3 - Defensa nacional"/>
    <s v="1.3.01 - Defensa militar"/>
    <s v="2.3 - MATERIALES Y SUMINISTROS"/>
    <s v="2.3.3 - PAPEL, CARTÓN E IMPRESOS"/>
    <n v="74470447"/>
    <n v="7884267.9699999997"/>
  </r>
  <r>
    <x v="0"/>
    <x v="0"/>
    <x v="0"/>
    <x v="0"/>
    <x v="0"/>
    <s v="2 - Poder Ejecutivo"/>
    <s v="0203 - MINISTERIO DE DEFENSA"/>
    <s v="1 - SERVICIOS  GENERALES"/>
    <s v="1.3 - Defensa nacional"/>
    <s v="1.3.01 - Defensa militar"/>
    <s v="2.3 - MATERIALES Y SUMINISTROS"/>
    <s v="2.3.5 - CUERO, CAUCHO Y PLÁSTICO"/>
    <n v="82111103"/>
    <n v="4743970.2599999988"/>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10342932.510000002"/>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99281.61"/>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247789.39999999997"/>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185000.40000000002"/>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397300"/>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934639.2"/>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12980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1082673.6000000001"/>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104995.48"/>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1500000"/>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970440.68000000017"/>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354407.81000000006"/>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3556037.4599999995"/>
  </r>
  <r>
    <x v="0"/>
    <x v="0"/>
    <x v="0"/>
    <x v="0"/>
    <x v="0"/>
    <s v="2 - Poder Ejecutivo"/>
    <s v="0203 - MINISTERIO DE DEFENSA"/>
    <s v="2 - SERVICIOS ECONÓMICOS"/>
    <s v="2.2 - Agropecuaria, caza, pesca y silvicultura"/>
    <s v="2.2.01 - Agropecuaria"/>
    <s v="2.1 - REMUNERACIONES Y CONTRIBUCIONES"/>
    <s v="2.1.5 - CONTRIBUCIONES A LA SEGURIDAD SOCIAL"/>
    <n v="246195"/>
    <n v="61364.510000000009"/>
  </r>
  <r>
    <x v="0"/>
    <x v="0"/>
    <x v="0"/>
    <x v="0"/>
    <x v="0"/>
    <s v="2 - Poder Ejecutivo"/>
    <s v="0203 - MINISTERIO DE DEFENSA"/>
    <s v="2 - SERVICIOS ECONÓMICOS"/>
    <s v="2.2 - Agropecuaria, caza, pesca y silvicultura"/>
    <s v="2.2.01 - Agropecuaria"/>
    <s v="2.2 - CONTRATACIÓN DE SERVICIOS"/>
    <s v="2.2.1 - SERVICIOS BÁSICOS"/>
    <n v="452915"/>
    <n v="65025.759999999995"/>
  </r>
  <r>
    <x v="0"/>
    <x v="0"/>
    <x v="0"/>
    <x v="0"/>
    <x v="0"/>
    <s v="2 - Poder Ejecutivo"/>
    <s v="0203 - MINISTERIO DE DEFENSA"/>
    <s v="2 - SERVICIOS ECONÓMICOS"/>
    <s v="2.2 - Agropecuaria, caza, pesca y silvicultura"/>
    <s v="2.2.01 - Agropecuaria"/>
    <s v="2.2 - CONTRATACIÓN DE SERVICIOS"/>
    <s v="2.2.3 - VIÁTICOS"/>
    <n v="504000"/>
    <n v="18952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989090.8"/>
  </r>
  <r>
    <x v="0"/>
    <x v="0"/>
    <x v="0"/>
    <x v="0"/>
    <x v="0"/>
    <s v="2 - Poder Ejecutivo"/>
    <s v="0203 - MINISTERIO DE DEFENSA"/>
    <s v="2 - SERVICIOS ECONÓMICOS"/>
    <s v="2.2 - Agropecuaria, caza, pesca y silvicultura"/>
    <s v="2.2.01 - Agropecuaria"/>
    <s v="2.3 - MATERIALES Y SUMINISTROS"/>
    <s v="2.3.2 - TEXTILES Y VESTUARIOS"/>
    <n v="990016"/>
    <n v="0"/>
  </r>
  <r>
    <x v="0"/>
    <x v="0"/>
    <x v="0"/>
    <x v="0"/>
    <x v="0"/>
    <s v="2 - Poder Ejecutivo"/>
    <s v="0203 - MINISTERIO DE DEFENSA"/>
    <s v="2 - SERVICIOS ECONÓMICOS"/>
    <s v="2.2 - Agropecuaria, caza, pesca y silvicultura"/>
    <s v="2.2.01 - Agropecuaria"/>
    <s v="2.3 - MATERIALES Y SUMINISTROS"/>
    <s v="2.3.4 - PRODUCTOS FARMACÉUTICOS"/>
    <n v="0"/>
    <n v="147994"/>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1200000"/>
  </r>
  <r>
    <x v="0"/>
    <x v="0"/>
    <x v="0"/>
    <x v="0"/>
    <x v="0"/>
    <s v="2 - Poder Ejecutivo"/>
    <s v="0203 - MINISTERIO DE DEFENSA"/>
    <s v="2 - SERVICIOS ECONÓMICOS"/>
    <s v="2.2 - Agropecuaria, caza, pesca y silvicultura"/>
    <s v="2.2.01 - Agropecuaria"/>
    <s v="2.3 - MATERIALES Y SUMINISTROS"/>
    <s v="2.3.9 - PRODUCTOS Y ÚTILES VARIOS"/>
    <n v="2500000"/>
    <n v="0"/>
  </r>
  <r>
    <x v="0"/>
    <x v="0"/>
    <x v="0"/>
    <x v="0"/>
    <x v="0"/>
    <s v="2 - Poder Ejecutivo"/>
    <s v="0203 - MINISTERIO DE DEFENSA"/>
    <s v="2 - SERVICIOS ECONÓMICOS"/>
    <s v="2.2 - Agropecuaria, caza, pesca y silvicultura"/>
    <s v="2.2.01 - Agropecuaria"/>
    <s v="2.3 - MATERIALES Y SUMINISTROS"/>
    <s v="2.3.3 - PAPEL, CARTÓN E IMPRESOS"/>
    <n v="258254"/>
    <n v="0"/>
  </r>
  <r>
    <x v="0"/>
    <x v="0"/>
    <x v="0"/>
    <x v="0"/>
    <x v="0"/>
    <s v="2 - Poder Ejecutivo"/>
    <s v="0203 - MINISTERIO DE DEFENSA"/>
    <s v="2 - SERVICIOS ECONÓMICOS"/>
    <s v="2.2 - Agropecuaria, caza, pesca y silvicultura"/>
    <s v="2.2.01 - Agropecuaria"/>
    <s v="2.3 - MATERIALES Y SUMINISTROS"/>
    <s v="2.3.5 - CUERO, CAUCHO Y PLÁSTICO"/>
    <n v="475000"/>
    <n v="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1 - REMUNERACIONES"/>
    <n v="103220500"/>
    <n v="2040900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2 - SOBRESUELDOS"/>
    <n v="3000000"/>
    <n v="748132.5"/>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5 - CONTRIBUCIONES A LA SEGURIDAD SOCIAL"/>
    <n v="2478000"/>
    <n v="168550.2"/>
  </r>
  <r>
    <x v="0"/>
    <x v="0"/>
    <x v="0"/>
    <x v="0"/>
    <x v="0"/>
    <s v="2 - Poder Ejecutivo"/>
    <s v="0203 - MINISTERIO DE DEFENSA"/>
    <s v="3 - PROTECCIÓN DEL MEDIO AMBIENTE"/>
    <s v="3.2 - Protección de la biodiversidad y ordenación de desechos"/>
    <s v="3.2.01 - Protección de la biodiversidad y el paisaje"/>
    <s v="2.2 - CONTRATACIÓN DE SERVICIOS"/>
    <s v="2.2.1 - SERVICIOS BÁSICOS"/>
    <n v="3180000"/>
    <n v="790123.84"/>
  </r>
  <r>
    <x v="0"/>
    <x v="0"/>
    <x v="0"/>
    <x v="0"/>
    <x v="0"/>
    <s v="2 - Poder Ejecutivo"/>
    <s v="0203 - MINISTERIO DE DEFENSA"/>
    <s v="3 - PROTECCIÓN DEL MEDIO AMBIENTE"/>
    <s v="3.2 - Protección de la biodiversidad y ordenación de desechos"/>
    <s v="3.2.01 - Protección de la biodiversidad y el paisaje"/>
    <s v="2.2 - CONTRATACIÓN DE SERVICIOS"/>
    <s v="2.2.2 - PUBLICIDAD, IMPRESIÓN Y ENCUADERNACIÓN"/>
    <n v="769850"/>
    <n v="206172"/>
  </r>
  <r>
    <x v="0"/>
    <x v="0"/>
    <x v="0"/>
    <x v="0"/>
    <x v="0"/>
    <s v="2 - Poder Ejecutivo"/>
    <s v="0203 - MINISTERIO DE DEFENSA"/>
    <s v="3 - PROTECCIÓN DEL MEDIO AMBIENTE"/>
    <s v="3.2 - Protección de la biodiversidad y ordenación de desechos"/>
    <s v="3.2.01 - Protección de la biodiversidad y el paisaje"/>
    <s v="2.2 - CONTRATACIÓN DE SERVICIOS"/>
    <s v="2.2.3 - VIÁTICOS"/>
    <n v="4983892"/>
    <n v="12458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5 - ALQUILERES Y RENTAS"/>
    <n v="337572"/>
    <n v="38350"/>
  </r>
  <r>
    <x v="0"/>
    <x v="0"/>
    <x v="0"/>
    <x v="0"/>
    <x v="0"/>
    <s v="2 - Poder Ejecutivo"/>
    <s v="0203 - MINISTERIO DE DEFENSA"/>
    <s v="3 - PROTECCIÓN DEL MEDIO AMBIENTE"/>
    <s v="3.2 - Protección de la biodiversidad y ordenación de desechos"/>
    <s v="3.2.01 - Protección de la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la biodiversidad y el paisaje"/>
    <s v="2.2 - CONTRATACIÓN DE SERVICIOS"/>
    <s v="2.2.7 - SERVICIOS DE CONSERVACIÓN, REPARACIONES MENORES E INSTALACIONES TEMPORALES"/>
    <n v="60254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8 - OTROS SERVICIOS NO INCLUIDOS EN CONCEPTOS ANTERIORES"/>
    <n v="90000"/>
    <n v="20938.080000000002"/>
  </r>
  <r>
    <x v="0"/>
    <x v="0"/>
    <x v="0"/>
    <x v="0"/>
    <x v="0"/>
    <s v="2 - Poder Ejecutivo"/>
    <s v="0203 - MINISTERIO DE DEFENSA"/>
    <s v="3 - PROTECCIÓN DEL MEDIO AMBIENTE"/>
    <s v="3.2 - Protección de la biodiversidad y ordenación de desechos"/>
    <s v="3.2.01 - Protección de la biodiversidad y el paisaje"/>
    <s v="2.3 - MATERIALES Y SUMINISTROS"/>
    <s v="2.3.1 - ALIMENTOS Y PRODUCTOS AGROFORESTALES"/>
    <n v="6756588"/>
    <n v="1664740"/>
  </r>
  <r>
    <x v="0"/>
    <x v="0"/>
    <x v="0"/>
    <x v="0"/>
    <x v="0"/>
    <s v="2 - Poder Ejecutivo"/>
    <s v="0203 - MINISTERIO DE DEFENSA"/>
    <s v="3 - PROTECCIÓN DEL MEDIO AMBIENTE"/>
    <s v="3.2 - Protección de la biodiversidad y ordenación de desechos"/>
    <s v="3.2.01 - Protección de la biodiversidad y el paisaje"/>
    <s v="2.3 - MATERIALES Y SUMINISTROS"/>
    <s v="2.3.2 - TEXTILES Y VESTUARIOS"/>
    <n v="5552023"/>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4 - PRODUCTOS FARMACÉUTICOS"/>
    <n v="20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6 - PRODUCTOS DE MINERALES, METÁLICOS Y NO METÁLICOS"/>
    <n v="58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7 - COMBUSTIBLES, LUBRICANTES, PRODUCTOS QUÍMICOS Y CONEXOS"/>
    <n v="11290438"/>
    <n v="2519700"/>
  </r>
  <r>
    <x v="0"/>
    <x v="0"/>
    <x v="0"/>
    <x v="0"/>
    <x v="0"/>
    <s v="2 - Poder Ejecutivo"/>
    <s v="0203 - MINISTERIO DE DEFENSA"/>
    <s v="3 - PROTECCIÓN DEL MEDIO AMBIENTE"/>
    <s v="3.2 - Protección de la biodiversidad y ordenación de desechos"/>
    <s v="3.2.01 - Protección de la biodiversidad y el paisaje"/>
    <s v="2.3 - MATERIALES Y SUMINISTROS"/>
    <s v="2.3.9 - PRODUCTOS Y ÚTILES VARIOS"/>
    <n v="2670000"/>
    <n v="3894"/>
  </r>
  <r>
    <x v="0"/>
    <x v="0"/>
    <x v="0"/>
    <x v="0"/>
    <x v="0"/>
    <s v="2 - Poder Ejecutivo"/>
    <s v="0203 - MINISTERIO DE DEFENSA"/>
    <s v="3 - PROTECCIÓN DEL MEDIO AMBIENTE"/>
    <s v="3.2 - Protección de la biodiversidad y ordenación de desechos"/>
    <s v="3.2.01 - Protección de la biodiversidad y el paisaje"/>
    <s v="2.3 - MATERIALES Y SUMINISTROS"/>
    <s v="2.3.3 - PAPEL, CARTÓN E IMPRESOS"/>
    <n v="450000"/>
    <n v="24303.52"/>
  </r>
  <r>
    <x v="0"/>
    <x v="0"/>
    <x v="0"/>
    <x v="0"/>
    <x v="0"/>
    <s v="2 - Poder Ejecutivo"/>
    <s v="0203 - MINISTERIO DE DEFENSA"/>
    <s v="3 - PROTECCIÓN DEL MEDIO AMBIENTE"/>
    <s v="3.2 - Protección de la biodiversidad y ordenación de desechos"/>
    <s v="3.2.01 - Protección de la biodiversidad y el paisaje"/>
    <s v="2.3 - MATERIALES Y SUMINISTROS"/>
    <s v="2.3.5 - CUERO, CAUCHO Y PLÁSTICO"/>
    <n v="379854"/>
    <n v="43896"/>
  </r>
  <r>
    <x v="0"/>
    <x v="0"/>
    <x v="0"/>
    <x v="0"/>
    <x v="0"/>
    <s v="2 - Poder Ejecutivo"/>
    <s v="0203 - MINISTERIO DE DEFENSA"/>
    <s v="4 - SERVICIOS SOCIALES"/>
    <s v="4.2 - Salud"/>
    <s v="4.2.02 - Servicios hospitalarios"/>
    <s v="2.1 - REMUNERACIONES Y CONTRIBUCIONES"/>
    <s v="2.1.1 - REMUNERACIONES"/>
    <n v="702454876"/>
    <n v="172377233.58000001"/>
  </r>
  <r>
    <x v="0"/>
    <x v="0"/>
    <x v="0"/>
    <x v="0"/>
    <x v="0"/>
    <s v="2 - Poder Ejecutivo"/>
    <s v="0203 - MINISTERIO DE DEFENSA"/>
    <s v="4 - SERVICIOS SOCIALES"/>
    <s v="4.2 - Salud"/>
    <s v="4.2.02 - Servicios hospitalarios"/>
    <s v="2.1 - REMUNERACIONES Y CONTRIBUCIONES"/>
    <s v="2.1.2 - SOBRESUELDOS"/>
    <n v="8888010"/>
    <n v="2066095"/>
  </r>
  <r>
    <x v="0"/>
    <x v="0"/>
    <x v="0"/>
    <x v="0"/>
    <x v="0"/>
    <s v="2 - Poder Ejecutivo"/>
    <s v="0203 - MINISTERIO DE DEFENSA"/>
    <s v="4 - SERVICIOS SOCIALES"/>
    <s v="4.2 - Salud"/>
    <s v="4.2.02 - Servicios hospitalarios"/>
    <s v="2.1 - REMUNERACIONES Y CONTRIBUCIONES"/>
    <s v="2.1.5 - CONTRIBUCIONES A LA SEGURIDAD SOCIAL"/>
    <n v="27710540"/>
    <n v="5859848.1000000006"/>
  </r>
  <r>
    <x v="0"/>
    <x v="0"/>
    <x v="0"/>
    <x v="0"/>
    <x v="0"/>
    <s v="2 - Poder Ejecutivo"/>
    <s v="0203 - MINISTERIO DE DEFENSA"/>
    <s v="4 - SERVICIOS SOCIALES"/>
    <s v="4.2 - Salud"/>
    <s v="4.2.02 - Servicios hospitalarios"/>
    <s v="2.2 - CONTRATACIÓN DE SERVICIOS"/>
    <s v="2.2.1 - SERVICIOS BÁSICOS"/>
    <n v="26453601"/>
    <n v="5622607.9000000004"/>
  </r>
  <r>
    <x v="0"/>
    <x v="0"/>
    <x v="0"/>
    <x v="0"/>
    <x v="0"/>
    <s v="2 - Poder Ejecutivo"/>
    <s v="0203 - MINISTERIO DE DEFENSA"/>
    <s v="4 - SERVICIOS SOCIALES"/>
    <s v="4.2 - Salud"/>
    <s v="4.2.02 - Servicios hospitalarios"/>
    <s v="2.2 - CONTRATACIÓN DE SERVICIOS"/>
    <s v="2.2.2 - PUBLICIDAD, IMPRESIÓN Y ENCUADERNACIÓN"/>
    <n v="350000"/>
    <n v="0"/>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55500"/>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395055.52"/>
  </r>
  <r>
    <x v="0"/>
    <x v="0"/>
    <x v="0"/>
    <x v="0"/>
    <x v="0"/>
    <s v="2 - Poder Ejecutivo"/>
    <s v="0203 - MINISTERIO DE DEFENSA"/>
    <s v="4 - SERVICIOS SOCIALES"/>
    <s v="4.2 - Salud"/>
    <s v="4.2.02 - Servicios hospitalarios"/>
    <s v="2.2 - CONTRATACIÓN DE SERVICIOS"/>
    <s v="2.2.8 - OTROS SERVICIOS NO INCLUIDOS EN CONCEPTOS ANTERIORES"/>
    <n v="750000"/>
    <n v="29355"/>
  </r>
  <r>
    <x v="0"/>
    <x v="0"/>
    <x v="0"/>
    <x v="0"/>
    <x v="0"/>
    <s v="2 - Poder Ejecutivo"/>
    <s v="0203 - MINISTERIO DE DEFENSA"/>
    <s v="4 - SERVICIOS SOCIALES"/>
    <s v="4.2 - Salud"/>
    <s v="4.2.02 - Servicios hospitalarios"/>
    <s v="2.3 - MATERIALES Y SUMINISTROS"/>
    <s v="2.3.1 - ALIMENTOS Y PRODUCTOS AGROFORESTALES"/>
    <n v="28909200"/>
    <n v="9424879.9199999999"/>
  </r>
  <r>
    <x v="0"/>
    <x v="0"/>
    <x v="0"/>
    <x v="0"/>
    <x v="0"/>
    <s v="2 - Poder Ejecutivo"/>
    <s v="0203 - MINISTERIO DE DEFENSA"/>
    <s v="4 - SERVICIOS SOCIALES"/>
    <s v="4.2 - Salud"/>
    <s v="4.2.02 - Servicios hospitalarios"/>
    <s v="2.3 - MATERIALES Y SUMINISTROS"/>
    <s v="2.3.2 - TEXTILES Y VESTUARIOS"/>
    <n v="3162857"/>
    <n v="41672.29"/>
  </r>
  <r>
    <x v="0"/>
    <x v="0"/>
    <x v="0"/>
    <x v="0"/>
    <x v="0"/>
    <s v="2 - Poder Ejecutivo"/>
    <s v="0203 - MINISTERIO DE DEFENSA"/>
    <s v="4 - SERVICIOS SOCIALES"/>
    <s v="4.2 - Salud"/>
    <s v="4.2.02 - Servicios hospitalarios"/>
    <s v="2.3 - MATERIALES Y SUMINISTROS"/>
    <s v="2.3.4 - PRODUCTOS FARMACÉUTICOS"/>
    <n v="95182144"/>
    <n v="14282480.170000002"/>
  </r>
  <r>
    <x v="0"/>
    <x v="0"/>
    <x v="0"/>
    <x v="0"/>
    <x v="0"/>
    <s v="2 - Poder Ejecutivo"/>
    <s v="0203 - MINISTERIO DE DEFENSA"/>
    <s v="4 - SERVICIOS SOCIALES"/>
    <s v="4.2 - Salud"/>
    <s v="4.2.02 - Servicios hospitalarios"/>
    <s v="2.3 - MATERIALES Y SUMINISTROS"/>
    <s v="2.3.6 - PRODUCTOS DE MINERALES, METÁLICOS Y NO METÁLICOS"/>
    <n v="3385389"/>
    <n v="260322.46"/>
  </r>
  <r>
    <x v="0"/>
    <x v="0"/>
    <x v="0"/>
    <x v="0"/>
    <x v="0"/>
    <s v="2 - Poder Ejecutivo"/>
    <s v="0203 - MINISTERIO DE DEFENSA"/>
    <s v="4 - SERVICIOS SOCIALES"/>
    <s v="4.2 - Salud"/>
    <s v="4.2.02 - Servicios hospitalarios"/>
    <s v="2.3 - MATERIALES Y SUMINISTROS"/>
    <s v="2.3.7 - COMBUSTIBLES, LUBRICANTES, PRODUCTOS QUÍMICOS Y CONEXOS"/>
    <n v="57932000"/>
    <n v="6385655.2600000007"/>
  </r>
  <r>
    <x v="0"/>
    <x v="0"/>
    <x v="0"/>
    <x v="0"/>
    <x v="0"/>
    <s v="2 - Poder Ejecutivo"/>
    <s v="0203 - MINISTERIO DE DEFENSA"/>
    <s v="4 - SERVICIOS SOCIALES"/>
    <s v="4.2 - Salud"/>
    <s v="4.2.02 - Servicios hospitalarios"/>
    <s v="2.3 - MATERIALES Y SUMINISTROS"/>
    <s v="2.3.9 - PRODUCTOS Y ÚTILES VARIOS"/>
    <n v="159090805"/>
    <n v="5009309.1800000006"/>
  </r>
  <r>
    <x v="0"/>
    <x v="0"/>
    <x v="0"/>
    <x v="0"/>
    <x v="0"/>
    <s v="2 - Poder Ejecutivo"/>
    <s v="0203 - MINISTERIO DE DEFENSA"/>
    <s v="4 - SERVICIOS SOCIALES"/>
    <s v="4.2 - Salud"/>
    <s v="4.2.02 - Servicios hospitalarios"/>
    <s v="2.3 - MATERIALES Y SUMINISTROS"/>
    <s v="2.3.3 - PAPEL, CARTÓN E IMPRESOS"/>
    <n v="8000000"/>
    <n v="221368"/>
  </r>
  <r>
    <x v="0"/>
    <x v="0"/>
    <x v="0"/>
    <x v="0"/>
    <x v="0"/>
    <s v="2 - Poder Ejecutivo"/>
    <s v="0203 - MINISTERIO DE DEFENSA"/>
    <s v="4 - SERVICIOS SOCIALES"/>
    <s v="4.2 - Salud"/>
    <s v="4.2.02 - Servicios hospitalarios"/>
    <s v="2.3 - MATERIALES Y SUMINISTROS"/>
    <s v="2.3.5 - CUERO, CAUCHO Y PLÁSTICO"/>
    <n v="1900000"/>
    <n v="61481.53"/>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3195316.8000000003"/>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7709.7000000000007"/>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74290.899999999994"/>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656370.75"/>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48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0"/>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24716864.590000004"/>
  </r>
  <r>
    <x v="0"/>
    <x v="0"/>
    <x v="0"/>
    <x v="0"/>
    <x v="0"/>
    <s v="2 - Poder Ejecutivo"/>
    <s v="0203 - MINISTERIO DE DEFENSA"/>
    <s v="4 - SERVICIOS SOCIALES"/>
    <s v="4.4 - Educación"/>
    <s v="4.4.04 - Educación superior"/>
    <s v="2.1 - REMUNERACIONES Y CONTRIBUCIONES"/>
    <s v="2.1.2 - SOBRESUELDOS"/>
    <n v="1129201"/>
    <n v="240000"/>
  </r>
  <r>
    <x v="0"/>
    <x v="0"/>
    <x v="0"/>
    <x v="0"/>
    <x v="0"/>
    <s v="2 - Poder Ejecutivo"/>
    <s v="0203 - MINISTERIO DE DEFENSA"/>
    <s v="4 - SERVICIOS SOCIALES"/>
    <s v="4.4 - Educación"/>
    <s v="4.4.04 - Educación superior"/>
    <s v="2.1 - REMUNERACIONES Y CONTRIBUCIONES"/>
    <s v="2.1.5 - CONTRIBUCIONES A LA SEGURIDAD SOCIAL"/>
    <n v="2136948"/>
    <n v="499747.73000000004"/>
  </r>
  <r>
    <x v="0"/>
    <x v="0"/>
    <x v="0"/>
    <x v="0"/>
    <x v="0"/>
    <s v="2 - Poder Ejecutivo"/>
    <s v="0203 - MINISTERIO DE DEFENSA"/>
    <s v="4 - SERVICIOS SOCIALES"/>
    <s v="4.4 - Educación"/>
    <s v="4.4.04 - Educación superior"/>
    <s v="2.2 - CONTRATACIÓN DE SERVICIOS"/>
    <s v="2.2.1 - SERVICIOS BÁSICOS"/>
    <n v="740000"/>
    <n v="114943.37999999999"/>
  </r>
  <r>
    <x v="0"/>
    <x v="0"/>
    <x v="0"/>
    <x v="0"/>
    <x v="0"/>
    <s v="2 - Poder Ejecutivo"/>
    <s v="0203 - MINISTERIO DE DEFENSA"/>
    <s v="4 - SERVICIOS SOCIALES"/>
    <s v="4.4 - Educación"/>
    <s v="4.4.04 - Educación superior"/>
    <s v="2.2 - CONTRATACIÓN DE SERVICIOS"/>
    <s v="2.2.2 - PUBLICIDAD, IMPRESIÓN Y ENCUADERNACIÓN"/>
    <n v="1020000"/>
    <n v="144078"/>
  </r>
  <r>
    <x v="0"/>
    <x v="0"/>
    <x v="0"/>
    <x v="0"/>
    <x v="0"/>
    <s v="2 - Poder Ejecutivo"/>
    <s v="0203 - MINISTERIO DE DEFENSA"/>
    <s v="4 - SERVICIOS SOCIALES"/>
    <s v="4.4 - Educación"/>
    <s v="4.4.04 - Educación superior"/>
    <s v="2.2 - CONTRATACIÓN DE SERVICIOS"/>
    <s v="2.2.3 - VIÁTICOS"/>
    <n v="1590300"/>
    <n v="44100"/>
  </r>
  <r>
    <x v="0"/>
    <x v="0"/>
    <x v="0"/>
    <x v="0"/>
    <x v="0"/>
    <s v="2 - Poder Ejecutivo"/>
    <s v="0203 - MINISTERIO DE DEFENSA"/>
    <s v="4 - SERVICIOS SOCIALES"/>
    <s v="4.4 - Educación"/>
    <s v="4.4.04 - Educación superior"/>
    <s v="2.2 - CONTRATACIÓN DE SERVICIOS"/>
    <s v="2.2.4 - TRANSPORTE Y ALMACENAJE"/>
    <n v="6600000"/>
    <n v="0"/>
  </r>
  <r>
    <x v="0"/>
    <x v="0"/>
    <x v="0"/>
    <x v="0"/>
    <x v="0"/>
    <s v="2 - Poder Ejecutivo"/>
    <s v="0203 - MINISTERIO DE DEFENSA"/>
    <s v="4 - SERVICIOS SOCIALES"/>
    <s v="4.4 - Educación"/>
    <s v="4.4.04 - Educación superior"/>
    <s v="2.2 - CONTRATACIÓN DE SERVICIOS"/>
    <s v="2.2.5 - ALQUILERES Y RENTAS"/>
    <n v="4230920"/>
    <n v="195958.65"/>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1482598.44"/>
  </r>
  <r>
    <x v="0"/>
    <x v="0"/>
    <x v="0"/>
    <x v="0"/>
    <x v="0"/>
    <s v="2 - Poder Ejecutivo"/>
    <s v="0203 - MINISTERIO DE DEFENSA"/>
    <s v="4 - SERVICIOS SOCIALES"/>
    <s v="4.4 - Educación"/>
    <s v="4.4.04 - Educación superior"/>
    <s v="2.2 - CONTRATACIÓN DE SERVICIOS"/>
    <s v="2.2.8 - OTROS SERVICIOS NO INCLUIDOS EN CONCEPTOS ANTERIORES"/>
    <n v="12270000"/>
    <n v="735863.54"/>
  </r>
  <r>
    <x v="0"/>
    <x v="0"/>
    <x v="0"/>
    <x v="0"/>
    <x v="0"/>
    <s v="2 - Poder Ejecutivo"/>
    <s v="0203 - MINISTERIO DE DEFENSA"/>
    <s v="4 - SERVICIOS SOCIALES"/>
    <s v="4.4 - Educación"/>
    <s v="4.4.04 - Educación superior"/>
    <s v="2.2 - CONTRATACIÓN DE SERVICIOS"/>
    <s v="2.2.9 - OTRAS CONTRATACIONES DE SERVICIOS"/>
    <n v="4900000"/>
    <n v="1090522.96"/>
  </r>
  <r>
    <x v="0"/>
    <x v="0"/>
    <x v="0"/>
    <x v="0"/>
    <x v="0"/>
    <s v="2 - Poder Ejecutivo"/>
    <s v="0203 - MINISTERIO DE DEFENSA"/>
    <s v="4 - SERVICIOS SOCIALES"/>
    <s v="4.4 - Educación"/>
    <s v="4.4.04 - Educación superior"/>
    <s v="2.3 - MATERIALES Y SUMINISTROS"/>
    <s v="2.3.1 - ALIMENTOS Y PRODUCTOS AGROFORESTALES"/>
    <n v="18530000"/>
    <n v="3828847.7"/>
  </r>
  <r>
    <x v="0"/>
    <x v="0"/>
    <x v="0"/>
    <x v="0"/>
    <x v="0"/>
    <s v="2 - Poder Ejecutivo"/>
    <s v="0203 - MINISTERIO DE DEFENSA"/>
    <s v="4 - SERVICIOS SOCIALES"/>
    <s v="4.4 - Educación"/>
    <s v="4.4.04 - Educación superior"/>
    <s v="2.3 - MATERIALES Y SUMINISTROS"/>
    <s v="2.3.2 - TEXTILES Y VESTUARIOS"/>
    <n v="2265000"/>
    <n v="547175.88"/>
  </r>
  <r>
    <x v="0"/>
    <x v="0"/>
    <x v="0"/>
    <x v="0"/>
    <x v="0"/>
    <s v="2 - Poder Ejecutivo"/>
    <s v="0203 - MINISTERIO DE DEFENSA"/>
    <s v="4 - SERVICIOS SOCIALES"/>
    <s v="4.4 - Educación"/>
    <s v="4.4.04 - Educación superior"/>
    <s v="2.3 - MATERIALES Y SUMINISTROS"/>
    <s v="2.3.4 - PRODUCTOS FARMACÉUTICOS"/>
    <n v="1850000"/>
    <n v="374961"/>
  </r>
  <r>
    <x v="0"/>
    <x v="0"/>
    <x v="0"/>
    <x v="0"/>
    <x v="0"/>
    <s v="2 - Poder Ejecutivo"/>
    <s v="0203 - MINISTERIO DE DEFENSA"/>
    <s v="4 - SERVICIOS SOCIALES"/>
    <s v="4.4 - Educación"/>
    <s v="4.4.04 - Educación superior"/>
    <s v="2.3 - MATERIALES Y SUMINISTROS"/>
    <s v="2.3.6 - PRODUCTOS DE MINERALES, METÁLICOS Y NO METÁLICOS"/>
    <n v="4035000"/>
    <n v="227842.50999999998"/>
  </r>
  <r>
    <x v="0"/>
    <x v="0"/>
    <x v="0"/>
    <x v="0"/>
    <x v="0"/>
    <s v="2 - Poder Ejecutivo"/>
    <s v="0203 - MINISTERIO DE DEFENSA"/>
    <s v="4 - SERVICIOS SOCIALES"/>
    <s v="4.4 - Educación"/>
    <s v="4.4.04 - Educación superior"/>
    <s v="2.3 - MATERIALES Y SUMINISTROS"/>
    <s v="2.3.7 - COMBUSTIBLES, LUBRICANTES, PRODUCTOS QUÍMICOS Y CONEXOS"/>
    <n v="13474432"/>
    <n v="2978098.96"/>
  </r>
  <r>
    <x v="0"/>
    <x v="0"/>
    <x v="0"/>
    <x v="0"/>
    <x v="0"/>
    <s v="2 - Poder Ejecutivo"/>
    <s v="0203 - MINISTERIO DE DEFENSA"/>
    <s v="4 - SERVICIOS SOCIALES"/>
    <s v="4.4 - Educación"/>
    <s v="4.4.04 - Educación superior"/>
    <s v="2.3 - MATERIALES Y SUMINISTROS"/>
    <s v="2.3.9 - PRODUCTOS Y ÚTILES VARIOS"/>
    <n v="5375001"/>
    <n v="896293.79000000015"/>
  </r>
  <r>
    <x v="0"/>
    <x v="0"/>
    <x v="0"/>
    <x v="0"/>
    <x v="0"/>
    <s v="2 - Poder Ejecutivo"/>
    <s v="0203 - MINISTERIO DE DEFENSA"/>
    <s v="4 - SERVICIOS SOCIALES"/>
    <s v="4.4 - Educación"/>
    <s v="4.4.04 - Educación superior"/>
    <s v="2.3 - MATERIALES Y SUMINISTROS"/>
    <s v="2.3.3 - PAPEL, CARTÓN E IMPRESOS"/>
    <n v="3660000"/>
    <n v="416337.8"/>
  </r>
  <r>
    <x v="0"/>
    <x v="0"/>
    <x v="0"/>
    <x v="0"/>
    <x v="0"/>
    <s v="2 - Poder Ejecutivo"/>
    <s v="0203 - MINISTERIO DE DEFENSA"/>
    <s v="4 - SERVICIOS SOCIALES"/>
    <s v="4.4 - Educación"/>
    <s v="4.4.04 - Educación superior"/>
    <s v="2.3 - MATERIALES Y SUMINISTROS"/>
    <s v="2.3.5 - CUERO, CAUCHO Y PLÁSTICO"/>
    <n v="410256"/>
    <n v="165112.31"/>
  </r>
  <r>
    <x v="0"/>
    <x v="0"/>
    <x v="0"/>
    <x v="0"/>
    <x v="0"/>
    <s v="2 - Poder Ejecutivo"/>
    <s v="0203 - MINISTERIO DE DEFENSA"/>
    <s v="4 - SERVICIOS SOCIALES"/>
    <s v="4.4 - Educación"/>
    <s v="4.4.07 - Educación vocacional"/>
    <s v="2.1 - REMUNERACIONES Y CONTRIBUCIONES"/>
    <s v="2.1.1 - REMUNERACIONES"/>
    <n v="356146800"/>
    <n v="83012258.279999986"/>
  </r>
  <r>
    <x v="0"/>
    <x v="0"/>
    <x v="0"/>
    <x v="0"/>
    <x v="0"/>
    <s v="2 - Poder Ejecutivo"/>
    <s v="0203 - MINISTERIO DE DEFENSA"/>
    <s v="4 - SERVICIOS SOCIALES"/>
    <s v="4.4 - Educación"/>
    <s v="4.4.07 - Educación vocacional"/>
    <s v="2.1 - REMUNERACIONES Y CONTRIBUCIONES"/>
    <s v="2.1.5 - CONTRIBUCIONES A LA SEGURIDAD SOCIAL"/>
    <n v="16644778"/>
    <n v="4008131.1999999997"/>
  </r>
  <r>
    <x v="0"/>
    <x v="0"/>
    <x v="0"/>
    <x v="0"/>
    <x v="0"/>
    <s v="2 - Poder Ejecutivo"/>
    <s v="0203 - MINISTERIO DE DEFENSA"/>
    <s v="4 - SERVICIOS SOCIALES"/>
    <s v="4.4 - Educación"/>
    <s v="4.4.07 - Educación vocacional"/>
    <s v="2.2 - CONTRATACIÓN DE SERVICIOS"/>
    <s v="2.2.1 - SERVICIOS BÁSICOS"/>
    <n v="18309999"/>
    <n v="4065624.5199999996"/>
  </r>
  <r>
    <x v="0"/>
    <x v="0"/>
    <x v="0"/>
    <x v="0"/>
    <x v="0"/>
    <s v="2 - Poder Ejecutivo"/>
    <s v="0203 - MINISTERIO DE DEFENSA"/>
    <s v="4 - SERVICIOS SOCIALES"/>
    <s v="4.4 - Educación"/>
    <s v="4.4.07 - Educación vocacional"/>
    <s v="2.2 - CONTRATACIÓN DE SERVICIOS"/>
    <s v="2.2.2 - PUBLICIDAD, IMPRESIÓN Y ENCUADERNACIÓN"/>
    <n v="1500000"/>
    <n v="80358"/>
  </r>
  <r>
    <x v="0"/>
    <x v="0"/>
    <x v="0"/>
    <x v="0"/>
    <x v="0"/>
    <s v="2 - Poder Ejecutivo"/>
    <s v="0203 - MINISTERIO DE DEFENSA"/>
    <s v="4 - SERVICIOS SOCIALES"/>
    <s v="4.4 - Educación"/>
    <s v="4.4.07 - Educación vocacional"/>
    <s v="2.2 - CONTRATACIÓN DE SERVICIOS"/>
    <s v="2.2.3 - VIÁTICOS"/>
    <n v="1260000"/>
    <n v="35580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378133.46"/>
  </r>
  <r>
    <x v="0"/>
    <x v="0"/>
    <x v="0"/>
    <x v="0"/>
    <x v="0"/>
    <s v="2 - Poder Ejecutivo"/>
    <s v="0203 - MINISTERIO DE DEFENSA"/>
    <s v="4 - SERVICIOS SOCIALES"/>
    <s v="4.4 - Educación"/>
    <s v="4.4.07 - Educación vocacional"/>
    <s v="2.2 - CONTRATACIÓN DE SERVICIOS"/>
    <s v="2.2.6 - SEGUROS"/>
    <n v="3520000"/>
    <n v="0"/>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792997.32000000007"/>
  </r>
  <r>
    <x v="0"/>
    <x v="0"/>
    <x v="0"/>
    <x v="0"/>
    <x v="0"/>
    <s v="2 - Poder Ejecutivo"/>
    <s v="0203 - MINISTERIO DE DEFENSA"/>
    <s v="4 - SERVICIOS SOCIALES"/>
    <s v="4.4 - Educación"/>
    <s v="4.4.07 - Educación vocacional"/>
    <s v="2.2 - CONTRATACIÓN DE SERVICIOS"/>
    <s v="2.2.8 - OTROS SERVICIOS NO INCLUIDOS EN CONCEPTOS ANTERIORES"/>
    <n v="12120000"/>
    <n v="18880"/>
  </r>
  <r>
    <x v="0"/>
    <x v="0"/>
    <x v="0"/>
    <x v="0"/>
    <x v="0"/>
    <s v="2 - Poder Ejecutivo"/>
    <s v="0203 - MINISTERIO DE DEFENSA"/>
    <s v="4 - SERVICIOS SOCIALES"/>
    <s v="4.4 - Educación"/>
    <s v="4.4.07 - Educación vocacional"/>
    <s v="2.3 - MATERIALES Y SUMINISTROS"/>
    <s v="2.3.1 - ALIMENTOS Y PRODUCTOS AGROFORESTALES"/>
    <n v="99422440"/>
    <n v="19550686.100000001"/>
  </r>
  <r>
    <x v="0"/>
    <x v="0"/>
    <x v="0"/>
    <x v="0"/>
    <x v="0"/>
    <s v="2 - Poder Ejecutivo"/>
    <s v="0203 - MINISTERIO DE DEFENSA"/>
    <s v="4 - SERVICIOS SOCIALES"/>
    <s v="4.4 - Educación"/>
    <s v="4.4.07 - Educación vocacional"/>
    <s v="2.3 - MATERIALES Y SUMINISTROS"/>
    <s v="2.3.2 - TEXTILES Y VESTUARIOS"/>
    <n v="11800000"/>
    <n v="1478621.42"/>
  </r>
  <r>
    <x v="0"/>
    <x v="0"/>
    <x v="0"/>
    <x v="0"/>
    <x v="0"/>
    <s v="2 - Poder Ejecutivo"/>
    <s v="0203 - MINISTERIO DE DEFENSA"/>
    <s v="4 - SERVICIOS SOCIALES"/>
    <s v="4.4 - Educación"/>
    <s v="4.4.07 - Educación vocacional"/>
    <s v="2.3 - MATERIALES Y SUMINISTROS"/>
    <s v="2.3.4 - PRODUCTOS FARMACÉUTICOS"/>
    <n v="11116000"/>
    <n v="2642049.7800000003"/>
  </r>
  <r>
    <x v="0"/>
    <x v="0"/>
    <x v="0"/>
    <x v="0"/>
    <x v="0"/>
    <s v="2 - Poder Ejecutivo"/>
    <s v="0203 - MINISTERIO DE DEFENSA"/>
    <s v="4 - SERVICIOS SOCIALES"/>
    <s v="4.4 - Educación"/>
    <s v="4.4.07 - Educación vocacional"/>
    <s v="2.3 - MATERIALES Y SUMINISTROS"/>
    <s v="2.3.6 - PRODUCTOS DE MINERALES, METÁLICOS Y NO METÁLICOS"/>
    <n v="5050000"/>
    <n v="1276626.6600000001"/>
  </r>
  <r>
    <x v="0"/>
    <x v="0"/>
    <x v="0"/>
    <x v="0"/>
    <x v="0"/>
    <s v="2 - Poder Ejecutivo"/>
    <s v="0203 - MINISTERIO DE DEFENSA"/>
    <s v="4 - SERVICIOS SOCIALES"/>
    <s v="4.4 - Educación"/>
    <s v="4.4.07 - Educación vocacional"/>
    <s v="2.3 - MATERIALES Y SUMINISTROS"/>
    <s v="2.3.7 - COMBUSTIBLES, LUBRICANTES, PRODUCTOS QUÍMICOS Y CONEXOS"/>
    <n v="37745000"/>
    <n v="5871264.4099999983"/>
  </r>
  <r>
    <x v="0"/>
    <x v="0"/>
    <x v="0"/>
    <x v="0"/>
    <x v="0"/>
    <s v="2 - Poder Ejecutivo"/>
    <s v="0203 - MINISTERIO DE DEFENSA"/>
    <s v="4 - SERVICIOS SOCIALES"/>
    <s v="4.4 - Educación"/>
    <s v="4.4.07 - Educación vocacional"/>
    <s v="2.3 - MATERIALES Y SUMINISTROS"/>
    <s v="2.3.9 - PRODUCTOS Y ÚTILES VARIOS"/>
    <n v="18543004"/>
    <n v="5989475.7199999997"/>
  </r>
  <r>
    <x v="0"/>
    <x v="0"/>
    <x v="0"/>
    <x v="0"/>
    <x v="0"/>
    <s v="2 - Poder Ejecutivo"/>
    <s v="0203 - MINISTERIO DE DEFENSA"/>
    <s v="4 - SERVICIOS SOCIALES"/>
    <s v="4.4 - Educación"/>
    <s v="4.4.07 - Educación vocacional"/>
    <s v="2.3 - MATERIALES Y SUMINISTROS"/>
    <s v="2.3.3 - PAPEL, CARTÓN E IMPRESOS"/>
    <n v="9172494"/>
    <n v="1051616.82"/>
  </r>
  <r>
    <x v="0"/>
    <x v="0"/>
    <x v="0"/>
    <x v="0"/>
    <x v="0"/>
    <s v="2 - Poder Ejecutivo"/>
    <s v="0203 - MINISTERIO DE DEFENSA"/>
    <s v="4 - SERVICIOS SOCIALES"/>
    <s v="4.4 - Educación"/>
    <s v="4.4.07 - Educación vocacional"/>
    <s v="2.3 - MATERIALES Y SUMINISTROS"/>
    <s v="2.3.5 - CUERO, CAUCHO Y PLÁSTICO"/>
    <n v="2400000"/>
    <n v="1298898.17"/>
  </r>
  <r>
    <x v="0"/>
    <x v="0"/>
    <x v="0"/>
    <x v="0"/>
    <x v="0"/>
    <s v="2 - Poder Ejecutivo"/>
    <s v="0203 - MINISTERIO DE DEFENSA"/>
    <s v="4 - SERVICIOS SOCIALES"/>
    <s v="4.4 - Educación"/>
    <s v="4.4.08 - Enseñanza y capacitación para defensa y seguridad"/>
    <s v="2.1 - REMUNERACIONES Y CONTRIBUCIONES"/>
    <s v="2.1.1 - REMUNERACIONES"/>
    <n v="340700172"/>
    <n v="90082221.200000003"/>
  </r>
  <r>
    <x v="0"/>
    <x v="0"/>
    <x v="0"/>
    <x v="0"/>
    <x v="0"/>
    <s v="2 - Poder Ejecutivo"/>
    <s v="0203 - MINISTERIO DE DEFENSA"/>
    <s v="4 - SERVICIOS SOCIALES"/>
    <s v="4.4 - Educación"/>
    <s v="4.4.08 - Enseñanza y capacitación para defensa y seguridad"/>
    <s v="2.1 - REMUNERACIONES Y CONTRIBUCIONES"/>
    <s v="2.1.2 - SOBRESUELDOS"/>
    <n v="11418780"/>
    <n v="2819291.2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1518437.2899999996"/>
  </r>
  <r>
    <x v="0"/>
    <x v="0"/>
    <x v="0"/>
    <x v="0"/>
    <x v="0"/>
    <s v="2 - Poder Ejecutivo"/>
    <s v="0203 - MINISTERIO DE DEFENSA"/>
    <s v="4 - SERVICIOS SOCIALES"/>
    <s v="4.4 - Educación"/>
    <s v="4.4.08 - Enseñanza y capacitación para defensa y seguridad"/>
    <s v="2.2 - CONTRATACIÓN DE SERVICIOS"/>
    <s v="2.2.1 - SERVICIOS BÁSICOS"/>
    <n v="1426000"/>
    <n v="251520.99"/>
  </r>
  <r>
    <x v="0"/>
    <x v="0"/>
    <x v="0"/>
    <x v="0"/>
    <x v="0"/>
    <s v="2 - Poder Ejecutivo"/>
    <s v="0203 - MINISTERIO DE DEFENSA"/>
    <s v="4 - SERVICIOS SOCIALES"/>
    <s v="4.4 - Educación"/>
    <s v="4.4.08 - Enseñanza y capacitación para defensa y seguridad"/>
    <s v="2.2 - CONTRATACIÓN DE SERVICIOS"/>
    <s v="2.2.3 - VIÁTICOS"/>
    <n v="2089600"/>
    <n v="378800"/>
  </r>
  <r>
    <x v="0"/>
    <x v="0"/>
    <x v="0"/>
    <x v="0"/>
    <x v="0"/>
    <s v="2 - Poder Ejecutivo"/>
    <s v="0203 - MINISTERIO DE DEFENSA"/>
    <s v="4 - SERVICIOS SOCIALES"/>
    <s v="4.4 - Educación"/>
    <s v="4.4.08 - Enseñanza y capacitación para defensa y seguridad"/>
    <s v="2.2 - CONTRATACIÓN DE SERVICIOS"/>
    <s v="2.2.5 - ALQUILERES Y RENTAS"/>
    <n v="408000"/>
    <n v="59472"/>
  </r>
  <r>
    <x v="0"/>
    <x v="0"/>
    <x v="0"/>
    <x v="0"/>
    <x v="0"/>
    <s v="2 - Poder Ejecutivo"/>
    <s v="0203 - MINISTERIO DE DEFENSA"/>
    <s v="4 - SERVICIOS SOCIALES"/>
    <s v="4.4 - Educación"/>
    <s v="4.4.08 - Enseñanza y capacitación para defensa y seguridad"/>
    <s v="2.2 - CONTRATACIÓN DE SERVICIOS"/>
    <s v="2.2.6 - SEGUROS"/>
    <n v="150000"/>
    <n v="0"/>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100000"/>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1496160"/>
  </r>
  <r>
    <x v="0"/>
    <x v="0"/>
    <x v="0"/>
    <x v="0"/>
    <x v="0"/>
    <s v="2 - Poder Ejecutivo"/>
    <s v="0203 - MINISTERIO DE DEFENSA"/>
    <s v="4 - SERVICIOS SOCIALES"/>
    <s v="4.4 - Educación"/>
    <s v="4.4.08 - Enseñanza y capacitación para defensa y seguridad"/>
    <s v="2.3 - MATERIALES Y SUMINISTROS"/>
    <s v="2.3.2 - TEXTILES Y VESTUARIOS"/>
    <n v="2053276"/>
    <n v="1513940"/>
  </r>
  <r>
    <x v="0"/>
    <x v="0"/>
    <x v="0"/>
    <x v="0"/>
    <x v="0"/>
    <s v="2 - Poder Ejecutivo"/>
    <s v="0203 - MINISTERIO DE DEFENSA"/>
    <s v="4 - SERVICIOS SOCIALES"/>
    <s v="4.4 - Educación"/>
    <s v="4.4.08 - Enseñanza y capacitación para defensa y seguridad"/>
    <s v="2.3 - MATERIALES Y SUMINISTROS"/>
    <s v="2.3.4 - PRODUCTOS FARMACÉUTICOS"/>
    <n v="1200000"/>
    <n v="29064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301768.12"/>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3673929.14"/>
  </r>
  <r>
    <x v="0"/>
    <x v="0"/>
    <x v="0"/>
    <x v="0"/>
    <x v="0"/>
    <s v="2 - Poder Ejecutivo"/>
    <s v="0203 - MINISTERIO DE DEFENSA"/>
    <s v="4 - SERVICIOS SOCIALES"/>
    <s v="4.4 - Educación"/>
    <s v="4.4.08 - Enseñanza y capacitación para defensa y seguridad"/>
    <s v="2.3 - MATERIALES Y SUMINISTROS"/>
    <s v="2.3.9 - PRODUCTOS Y ÚTILES VARIOS"/>
    <n v="6726130"/>
    <n v="1021470.9"/>
  </r>
  <r>
    <x v="0"/>
    <x v="0"/>
    <x v="0"/>
    <x v="0"/>
    <x v="0"/>
    <s v="2 - Poder Ejecutivo"/>
    <s v="0203 - MINISTERIO DE DEFENSA"/>
    <s v="4 - SERVICIOS SOCIALES"/>
    <s v="4.4 - Educación"/>
    <s v="4.4.08 - Enseñanza y capacitación para defensa y seguridad"/>
    <s v="2.3 - MATERIALES Y SUMINISTROS"/>
    <s v="2.3.3 - PAPEL, CARTÓN E IMPRESOS"/>
    <n v="2939999"/>
    <n v="650809.53"/>
  </r>
  <r>
    <x v="0"/>
    <x v="0"/>
    <x v="0"/>
    <x v="0"/>
    <x v="0"/>
    <s v="2 - Poder Ejecutivo"/>
    <s v="0203 - MINISTERIO DE DEFENSA"/>
    <s v="4 - SERVICIOS SOCIALES"/>
    <s v="4.4 - Educación"/>
    <s v="4.4.08 - Enseñanza y capacitación para defensa y seguridad"/>
    <s v="2.3 - MATERIALES Y SUMINISTROS"/>
    <s v="2.3.5 - CUERO, CAUCHO Y PLÁSTICO"/>
    <n v="430968"/>
    <n v="112236.95"/>
  </r>
  <r>
    <x v="0"/>
    <x v="0"/>
    <x v="0"/>
    <x v="0"/>
    <x v="0"/>
    <s v="2 - Poder Ejecutivo"/>
    <s v="0203 - MINISTERIO DE DEFENSA"/>
    <s v="4 - SERVICIOS SOCIALES"/>
    <s v="4.5 - Protección social"/>
    <s v="4.5.10 - Asistencia social"/>
    <s v="2.1 - REMUNERACIONES Y CONTRIBUCIONES"/>
    <s v="2.1.1 - REMUNERACIONES"/>
    <n v="102748984"/>
    <n v="22972429.260000002"/>
  </r>
  <r>
    <x v="0"/>
    <x v="0"/>
    <x v="0"/>
    <x v="0"/>
    <x v="0"/>
    <s v="2 - Poder Ejecutivo"/>
    <s v="0203 - MINISTERIO DE DEFENSA"/>
    <s v="4 - SERVICIOS SOCIALES"/>
    <s v="4.5 - Protección social"/>
    <s v="4.5.10 - Asistencia social"/>
    <s v="2.1 - REMUNERACIONES Y CONTRIBUCIONES"/>
    <s v="2.1.2 - SOBRESUELDOS"/>
    <n v="14400000"/>
    <n v="4941500"/>
  </r>
  <r>
    <x v="0"/>
    <x v="0"/>
    <x v="0"/>
    <x v="0"/>
    <x v="0"/>
    <s v="2 - Poder Ejecutivo"/>
    <s v="0203 - MINISTERIO DE DEFENSA"/>
    <s v="4 - SERVICIOS SOCIALES"/>
    <s v="4.5 - Protección social"/>
    <s v="4.5.10 - Asistencia social"/>
    <s v="2.1 - REMUNERACIONES Y CONTRIBUCIONES"/>
    <s v="2.1.5 - CONTRIBUCIONES A LA SEGURIDAD SOCIAL"/>
    <n v="4350243"/>
    <n v="877390.71000000008"/>
  </r>
  <r>
    <x v="0"/>
    <x v="0"/>
    <x v="0"/>
    <x v="0"/>
    <x v="0"/>
    <s v="2 - Poder Ejecutivo"/>
    <s v="0203 - MINISTERIO DE DEFENSA"/>
    <s v="4 - SERVICIOS SOCIALES"/>
    <s v="4.5 - Protección social"/>
    <s v="4.5.10 - Asistencia social"/>
    <s v="2.2 - CONTRATACIÓN DE SERVICIOS"/>
    <s v="2.2.1 - SERVICIOS BÁSICOS"/>
    <n v="2400000"/>
    <n v="386650.89999999997"/>
  </r>
  <r>
    <x v="0"/>
    <x v="0"/>
    <x v="0"/>
    <x v="0"/>
    <x v="0"/>
    <s v="2 - Poder Ejecutivo"/>
    <s v="0203 - MINISTERIO DE DEFENSA"/>
    <s v="4 - SERVICIOS SOCIALES"/>
    <s v="4.5 - Protección social"/>
    <s v="4.5.10 - Asistencia social"/>
    <s v="2.2 - CONTRATACIÓN DE SERVICIOS"/>
    <s v="2.2.3 - VIÁTICOS"/>
    <n v="840000"/>
    <n v="14620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9196285.3900000006"/>
  </r>
  <r>
    <x v="0"/>
    <x v="0"/>
    <x v="0"/>
    <x v="0"/>
    <x v="0"/>
    <s v="2 - Poder Ejecutivo"/>
    <s v="0203 - MINISTERIO DE DEFENSA"/>
    <s v="4 - SERVICIOS SOCIALES"/>
    <s v="4.5 - Protección social"/>
    <s v="4.5.10 - Asistencia social"/>
    <s v="2.3 - MATERIALES Y SUMINISTROS"/>
    <s v="2.3.2 - TEXTILES Y VESTUARIOS"/>
    <n v="3348177"/>
    <n v="854400.48"/>
  </r>
  <r>
    <x v="0"/>
    <x v="0"/>
    <x v="0"/>
    <x v="0"/>
    <x v="0"/>
    <s v="2 - Poder Ejecutivo"/>
    <s v="0203 - MINISTERIO DE DEFENSA"/>
    <s v="4 - SERVICIOS SOCIALES"/>
    <s v="4.5 - Protección social"/>
    <s v="4.5.10 - Asistencia social"/>
    <s v="2.3 - MATERIALES Y SUMINISTROS"/>
    <s v="2.3.4 - PRODUCTOS FARMACÉUTICOS"/>
    <n v="4800000"/>
    <n v="1200000"/>
  </r>
  <r>
    <x v="0"/>
    <x v="0"/>
    <x v="0"/>
    <x v="0"/>
    <x v="0"/>
    <s v="2 - Poder Ejecutivo"/>
    <s v="0203 - MINISTERIO DE DEFENSA"/>
    <s v="4 - SERVICIOS SOCIALES"/>
    <s v="4.5 - Protección social"/>
    <s v="4.5.10 - Asistencia social"/>
    <s v="2.3 - MATERIALES Y SUMINISTROS"/>
    <s v="2.3.6 - PRODUCTOS DE MINERALES, METÁLICOS Y NO METÁLICOS"/>
    <n v="500000"/>
    <n v="0"/>
  </r>
  <r>
    <x v="0"/>
    <x v="0"/>
    <x v="0"/>
    <x v="0"/>
    <x v="0"/>
    <s v="2 - Poder Ejecutivo"/>
    <s v="0203 - MINISTERIO DE DEFENSA"/>
    <s v="4 - SERVICIOS SOCIALES"/>
    <s v="4.5 - Protección social"/>
    <s v="4.5.10 - Asistencia social"/>
    <s v="2.3 - MATERIALES Y SUMINISTROS"/>
    <s v="2.3.7 - COMBUSTIBLES, LUBRICANTES, PRODUCTOS QUÍMICOS Y CONEXOS"/>
    <n v="18942139"/>
    <n v="4767763.2"/>
  </r>
  <r>
    <x v="0"/>
    <x v="0"/>
    <x v="0"/>
    <x v="0"/>
    <x v="0"/>
    <s v="2 - Poder Ejecutivo"/>
    <s v="0203 - MINISTERIO DE DEFENSA"/>
    <s v="4 - SERVICIOS SOCIALES"/>
    <s v="4.5 - Protección social"/>
    <s v="4.5.10 - Asistencia social"/>
    <s v="2.3 - MATERIALES Y SUMINISTROS"/>
    <s v="2.3.9 - PRODUCTOS Y ÚTILES VARIOS"/>
    <n v="7888055"/>
    <n v="540386.34000000008"/>
  </r>
  <r>
    <x v="0"/>
    <x v="0"/>
    <x v="0"/>
    <x v="0"/>
    <x v="0"/>
    <s v="2 - Poder Ejecutivo"/>
    <s v="0203 - MINISTERIO DE DEFENSA"/>
    <s v="4 - SERVICIOS SOCIALES"/>
    <s v="4.5 - Protección social"/>
    <s v="4.5.10 - Asistencia social"/>
    <s v="2.3 - MATERIALES Y SUMINISTROS"/>
    <s v="2.3.3 - PAPEL, CARTÓN E IMPRESOS"/>
    <n v="1830000"/>
    <n v="552320.54"/>
  </r>
  <r>
    <x v="0"/>
    <x v="0"/>
    <x v="0"/>
    <x v="0"/>
    <x v="0"/>
    <s v="2 - Poder Ejecutivo"/>
    <s v="0203 - MINISTERIO DE DEFENSA"/>
    <s v="4 - SERVICIOS SOCIALES"/>
    <s v="4.5 - Protección social"/>
    <s v="4.5.10 - Asistencia social"/>
    <s v="2.3 - MATERIALES Y SUMINISTROS"/>
    <s v="2.3.5 - CUERO, CAUCHO Y PLÁSTICO"/>
    <n v="900000"/>
    <n v="80499.600000000006"/>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332781487.74000001"/>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17153700"/>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32070.3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35039844.970000006"/>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17730739.419999998"/>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1541949.9999999998"/>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2728061.11"/>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9469055.9499999993"/>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2974082.4899999998"/>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2194217.92"/>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1350055.3800000001"/>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8125938.6799999997"/>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5396798.7899999991"/>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545140"/>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271990"/>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0"/>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16994205.399999999"/>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026655.3500000001"/>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33400000"/>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402961.8"/>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328088331.67999995"/>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255413532.87"/>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93642460.090000004"/>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47685191.409999996"/>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153015338.17000002"/>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350086066.19"/>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14900"/>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195065665.98999998"/>
  </r>
  <r>
    <x v="0"/>
    <x v="0"/>
    <x v="0"/>
    <x v="0"/>
    <x v="0"/>
    <s v="2 - Poder Ejecutivo"/>
    <s v="0204 - MINISTERIO DE RELACIONES EXTERIORES"/>
    <s v="4 - SERVICIOS SOCIALES"/>
    <s v="4.4 - Educación"/>
    <s v="4.4.04 - Educación superior"/>
    <s v="2.1 - REMUNERACIONES Y CONTRIBUCIONES"/>
    <s v="2.1.1 - REMUNERACIONES"/>
    <n v="100948606"/>
    <n v="18932124.490000002"/>
  </r>
  <r>
    <x v="0"/>
    <x v="0"/>
    <x v="0"/>
    <x v="0"/>
    <x v="0"/>
    <s v="2 - Poder Ejecutivo"/>
    <s v="0204 - MINISTERIO DE RELACIONES EXTERIORES"/>
    <s v="4 - SERVICIOS SOCIALES"/>
    <s v="4.4 - Educación"/>
    <s v="4.4.04 - Educación superior"/>
    <s v="2.1 - REMUNERACIONES Y CONTRIBUCIONES"/>
    <s v="2.1.2 - SOBRESUELDOS"/>
    <n v="16768402"/>
    <n v="285000"/>
  </r>
  <r>
    <x v="0"/>
    <x v="0"/>
    <x v="0"/>
    <x v="0"/>
    <x v="0"/>
    <s v="2 - Poder Ejecutivo"/>
    <s v="0204 - MINISTERIO DE RELACIONES EXTERIORES"/>
    <s v="4 - SERVICIOS SOCIALES"/>
    <s v="4.4 - Educación"/>
    <s v="4.4.04 - Educación superior"/>
    <s v="2.1 - REMUNERACIONES Y CONTRIBUCIONES"/>
    <s v="2.1.3 - DIETAS Y GASTOS DE REPRESENTACIÓN"/>
    <n v="450000"/>
    <n v="59207.08"/>
  </r>
  <r>
    <x v="0"/>
    <x v="0"/>
    <x v="0"/>
    <x v="0"/>
    <x v="0"/>
    <s v="2 - Poder Ejecutivo"/>
    <s v="0204 - MINISTERIO DE RELACIONES EXTERIORES"/>
    <s v="4 - SERVICIOS SOCIALES"/>
    <s v="4.4 - Educación"/>
    <s v="4.4.04 - Educación superior"/>
    <s v="2.1 - REMUNERACIONES Y CONTRIBUCIONES"/>
    <s v="2.1.5 - CONTRIBUCIONES A LA SEGURIDAD SOCIAL"/>
    <n v="13634313"/>
    <n v="2796472.6799999997"/>
  </r>
  <r>
    <x v="0"/>
    <x v="0"/>
    <x v="0"/>
    <x v="0"/>
    <x v="0"/>
    <s v="2 - Poder Ejecutivo"/>
    <s v="0204 - MINISTERIO DE RELACIONES EXTERIORES"/>
    <s v="4 - SERVICIOS SOCIALES"/>
    <s v="4.4 - Educación"/>
    <s v="4.4.04 - Educación superior"/>
    <s v="2.2 - CONTRATACIÓN DE SERVICIOS"/>
    <s v="2.2.1 - SERVICIOS BÁSICOS"/>
    <n v="6930000"/>
    <n v="896676.60000000009"/>
  </r>
  <r>
    <x v="0"/>
    <x v="0"/>
    <x v="0"/>
    <x v="0"/>
    <x v="0"/>
    <s v="2 - Poder Ejecutivo"/>
    <s v="0204 - MINISTERIO DE RELACIONES EXTERIORES"/>
    <s v="4 - SERVICIOS SOCIALES"/>
    <s v="4.4 - Educación"/>
    <s v="4.4.04 - Educación superior"/>
    <s v="2.2 - CONTRATACIÓN DE SERVICIOS"/>
    <s v="2.2.2 - PUBLICIDAD, IMPRESIÓN Y ENCUADERNACIÓN"/>
    <n v="306268"/>
    <n v="71780.88"/>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0"/>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79587.06"/>
  </r>
  <r>
    <x v="0"/>
    <x v="0"/>
    <x v="0"/>
    <x v="0"/>
    <x v="0"/>
    <s v="2 - Poder Ejecutivo"/>
    <s v="0204 - MINISTERIO DE RELACIONES EXTERIORES"/>
    <s v="4 - SERVICIOS SOCIALES"/>
    <s v="4.4 - Educación"/>
    <s v="4.4.04 - Educación superior"/>
    <s v="2.2 - CONTRATACIÓN DE SERVICIOS"/>
    <s v="2.2.8 - OTROS SERVICIOS NO INCLUIDOS EN CONCEPTOS ANTERIORES"/>
    <n v="6692552"/>
    <n v="897699.87000000011"/>
  </r>
  <r>
    <x v="0"/>
    <x v="0"/>
    <x v="0"/>
    <x v="0"/>
    <x v="0"/>
    <s v="2 - Poder Ejecutivo"/>
    <s v="0204 - MINISTERIO DE RELACIONES EXTERIORES"/>
    <s v="4 - SERVICIOS SOCIALES"/>
    <s v="4.4 - Educación"/>
    <s v="4.4.04 - Educación superior"/>
    <s v="2.2 - CONTRATACIÓN DE SERVICIOS"/>
    <s v="2.2.9 - OTRAS CONTRATACIONES DE SERVICIOS"/>
    <n v="354477"/>
    <n v="122526.48"/>
  </r>
  <r>
    <x v="0"/>
    <x v="0"/>
    <x v="0"/>
    <x v="0"/>
    <x v="0"/>
    <s v="2 - Poder Ejecutivo"/>
    <s v="0204 - MINISTERIO DE RELACIONES EXTERIORES"/>
    <s v="4 - SERVICIOS SOCIALES"/>
    <s v="4.4 - Educación"/>
    <s v="4.4.04 - Educación superior"/>
    <s v="2.3 - MATERIALES Y SUMINISTROS"/>
    <s v="2.3.1 - ALIMENTOS Y PRODUCTOS AGROFORESTALES"/>
    <n v="409761"/>
    <n v="151226"/>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0"/>
  </r>
  <r>
    <x v="0"/>
    <x v="0"/>
    <x v="0"/>
    <x v="0"/>
    <x v="0"/>
    <s v="2 - Poder Ejecutivo"/>
    <s v="0204 - MINISTERIO DE RELACIONES EXTERIORES"/>
    <s v="4 - SERVICIOS SOCIALES"/>
    <s v="4.4 - Educación"/>
    <s v="4.4.04 - Educación superior"/>
    <s v="2.3 - MATERIALES Y SUMINISTROS"/>
    <s v="2.3.7 - COMBUSTIBLES, LUBRICANTES, PRODUCTOS QUÍMICOS Y CONEXOS"/>
    <n v="8792549"/>
    <n v="750930"/>
  </r>
  <r>
    <x v="0"/>
    <x v="0"/>
    <x v="0"/>
    <x v="0"/>
    <x v="0"/>
    <s v="2 - Poder Ejecutivo"/>
    <s v="0204 - MINISTERIO DE RELACIONES EXTERIORES"/>
    <s v="4 - SERVICIOS SOCIALES"/>
    <s v="4.4 - Educación"/>
    <s v="4.4.04 - Educación superior"/>
    <s v="2.3 - MATERIALES Y SUMINISTROS"/>
    <s v="2.3.9 - PRODUCTOS Y ÚTILES VARIOS"/>
    <n v="6204953"/>
    <n v="250250.93"/>
  </r>
  <r>
    <x v="0"/>
    <x v="0"/>
    <x v="0"/>
    <x v="0"/>
    <x v="0"/>
    <s v="2 - Poder Ejecutivo"/>
    <s v="0204 - MINISTERIO DE RELACIONES EXTERIORES"/>
    <s v="4 - SERVICIOS SOCIALES"/>
    <s v="4.4 - Educación"/>
    <s v="4.4.04 - Educación superior"/>
    <s v="2.3 - MATERIALES Y SUMINISTROS"/>
    <s v="2.3.3 - PAPEL, CARTÓN E IMPRESOS"/>
    <n v="505611"/>
    <n v="141747.03"/>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661076080.16000021"/>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44292025.720000006"/>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0"/>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97836507.609999955"/>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25484472.809999991"/>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2747473.9499999997"/>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3518493.4"/>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166150"/>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121489987.66999999"/>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14038640.070000004"/>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1757968.5300000003"/>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12549253.25"/>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11845801.270000001"/>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1256146.6200000001"/>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0"/>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34904.400000000001"/>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241384.95"/>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9581690.25"/>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3757613.2100000004"/>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7688380.3200000003"/>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111492.7"/>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130036"/>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29595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913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162840"/>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0"/>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0"/>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2832"/>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0"/>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0"/>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0"/>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0"/>
  </r>
  <r>
    <x v="0"/>
    <x v="0"/>
    <x v="0"/>
    <x v="0"/>
    <x v="0"/>
    <s v="2 - Poder Ejecutivo"/>
    <s v="0206 - MINISTERIO DE EDUCACIÓN"/>
    <s v="4 - SERVICIOS SOCIALES"/>
    <s v="4.4 - Educación"/>
    <s v="4.4.01 - Educación inicial"/>
    <s v="2.1 - REMUNERACIONES Y CONTRIBUCIONES"/>
    <s v="2.1.1 - REMUNERACIONES"/>
    <n v="4927273571"/>
    <n v="995323785.0999999"/>
  </r>
  <r>
    <x v="0"/>
    <x v="0"/>
    <x v="0"/>
    <x v="0"/>
    <x v="0"/>
    <s v="2 - Poder Ejecutivo"/>
    <s v="0206 - MINISTERIO DE EDUCACIÓN"/>
    <s v="4 - SERVICIOS SOCIALES"/>
    <s v="4.4 - Educación"/>
    <s v="4.4.01 - Educación inicial"/>
    <s v="2.1 - REMUNERACIONES Y CONTRIBUCIONES"/>
    <s v="2.1.2 - SOBRESUELDOS"/>
    <n v="407605116"/>
    <n v="11066128.810000001"/>
  </r>
  <r>
    <x v="0"/>
    <x v="0"/>
    <x v="0"/>
    <x v="0"/>
    <x v="0"/>
    <s v="2 - Poder Ejecutivo"/>
    <s v="0206 - MINISTERIO DE EDUCACIÓN"/>
    <s v="4 - SERVICIOS SOCIALES"/>
    <s v="4.4 - Educación"/>
    <s v="4.4.01 - Educación inicial"/>
    <s v="2.1 - REMUNERACIONES Y CONTRIBUCIONES"/>
    <s v="2.1.5 - CONTRIBUCIONES A LA SEGURIDAD SOCIAL"/>
    <n v="617510425"/>
    <n v="154252903.96999988"/>
  </r>
  <r>
    <x v="0"/>
    <x v="0"/>
    <x v="0"/>
    <x v="0"/>
    <x v="0"/>
    <s v="2 - Poder Ejecutivo"/>
    <s v="0206 - MINISTERIO DE EDUCACIÓN"/>
    <s v="4 - SERVICIOS SOCIALES"/>
    <s v="4.4 - Educación"/>
    <s v="4.4.01 - Educación inicial"/>
    <s v="2.2 - CONTRATACIÓN DE SERVICIOS"/>
    <s v="2.2.1 - SERVICIOS BÁSICOS"/>
    <n v="84797186"/>
    <n v="14110081.27"/>
  </r>
  <r>
    <x v="0"/>
    <x v="0"/>
    <x v="0"/>
    <x v="0"/>
    <x v="0"/>
    <s v="2 - Poder Ejecutivo"/>
    <s v="0206 - MINISTERIO DE EDUCACIÓN"/>
    <s v="4 - SERVICIOS SOCIALES"/>
    <s v="4.4 - Educación"/>
    <s v="4.4.01 - Educación inicial"/>
    <s v="2.2 - CONTRATACIÓN DE SERVICIOS"/>
    <s v="2.2.2 - PUBLICIDAD, IMPRESIÓN Y ENCUADERNACIÓN"/>
    <n v="84200044"/>
    <n v="1677257.6600000001"/>
  </r>
  <r>
    <x v="0"/>
    <x v="0"/>
    <x v="0"/>
    <x v="0"/>
    <x v="0"/>
    <s v="2 - Poder Ejecutivo"/>
    <s v="0206 - MINISTERIO DE EDUCACIÓN"/>
    <s v="4 - SERVICIOS SOCIALES"/>
    <s v="4.4 - Educación"/>
    <s v="4.4.01 - Educación inicial"/>
    <s v="2.2 - CONTRATACIÓN DE SERVICIOS"/>
    <s v="2.2.3 - VIÁTICOS"/>
    <n v="132306700"/>
    <n v="0"/>
  </r>
  <r>
    <x v="0"/>
    <x v="0"/>
    <x v="0"/>
    <x v="0"/>
    <x v="0"/>
    <s v="2 - Poder Ejecutivo"/>
    <s v="0206 - MINISTERIO DE EDUCACIÓN"/>
    <s v="4 - SERVICIOS SOCIALES"/>
    <s v="4.4 - Educación"/>
    <s v="4.4.01 - Educación inicial"/>
    <s v="2.2 - CONTRATACIÓN DE SERVICIOS"/>
    <s v="2.2.4 - TRANSPORTE Y ALMACENAJE"/>
    <n v="19780900"/>
    <n v="0"/>
  </r>
  <r>
    <x v="0"/>
    <x v="0"/>
    <x v="0"/>
    <x v="0"/>
    <x v="0"/>
    <s v="2 - Poder Ejecutivo"/>
    <s v="0206 - MINISTERIO DE EDUCACIÓN"/>
    <s v="4 - SERVICIOS SOCIALES"/>
    <s v="4.4 - Educación"/>
    <s v="4.4.01 - Educación inicial"/>
    <s v="2.2 - CONTRATACIÓN DE SERVICIOS"/>
    <s v="2.2.5 - ALQUILERES Y RENTAS"/>
    <n v="195204557"/>
    <n v="38784341.55999998"/>
  </r>
  <r>
    <x v="0"/>
    <x v="0"/>
    <x v="0"/>
    <x v="0"/>
    <x v="0"/>
    <s v="2 - Poder Ejecutivo"/>
    <s v="0206 - MINISTERIO DE EDUCACIÓN"/>
    <s v="4 - SERVICIOS SOCIALES"/>
    <s v="4.4 - Educación"/>
    <s v="4.4.01 - Educación inicial"/>
    <s v="2.2 - CONTRATACIÓN DE SERVICIOS"/>
    <s v="2.2.6 - SEGUROS"/>
    <n v="70772000"/>
    <n v="16752053.039999999"/>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22117.01"/>
  </r>
  <r>
    <x v="0"/>
    <x v="0"/>
    <x v="0"/>
    <x v="0"/>
    <x v="0"/>
    <s v="2 - Poder Ejecutivo"/>
    <s v="0206 - MINISTERIO DE EDUCACIÓN"/>
    <s v="4 - SERVICIOS SOCIALES"/>
    <s v="4.4 - Educación"/>
    <s v="4.4.01 - Educación inicial"/>
    <s v="2.2 - CONTRATACIÓN DE SERVICIOS"/>
    <s v="2.2.8 - OTROS SERVICIOS NO INCLUIDOS EN CONCEPTOS ANTERIORES"/>
    <n v="858900660"/>
    <n v="74702333.430000007"/>
  </r>
  <r>
    <x v="0"/>
    <x v="0"/>
    <x v="0"/>
    <x v="0"/>
    <x v="0"/>
    <s v="2 - Poder Ejecutivo"/>
    <s v="0206 - MINISTERIO DE EDUCACIÓN"/>
    <s v="4 - SERVICIOS SOCIALES"/>
    <s v="4.4 - Educación"/>
    <s v="4.4.01 - Educación inicial"/>
    <s v="2.2 - CONTRATACIÓN DE SERVICIOS"/>
    <s v="2.2.9 - OTRAS CONTRATACIONES DE SERVICIOS"/>
    <n v="62149470"/>
    <n v="94872"/>
  </r>
  <r>
    <x v="0"/>
    <x v="0"/>
    <x v="0"/>
    <x v="0"/>
    <x v="0"/>
    <s v="2 - Poder Ejecutivo"/>
    <s v="0206 - MINISTERIO DE EDUCACIÓN"/>
    <s v="4 - SERVICIOS SOCIALES"/>
    <s v="4.4 - Educación"/>
    <s v="4.4.01 - Educación inicial"/>
    <s v="2.3 - MATERIALES Y SUMINISTROS"/>
    <s v="2.3.1 - ALIMENTOS Y PRODUCTOS AGROFORESTALES"/>
    <n v="1253841779"/>
    <n v="21009391.740000002"/>
  </r>
  <r>
    <x v="0"/>
    <x v="0"/>
    <x v="0"/>
    <x v="0"/>
    <x v="0"/>
    <s v="2 - Poder Ejecutivo"/>
    <s v="0206 - MINISTERIO DE EDUCACIÓN"/>
    <s v="4 - SERVICIOS SOCIALES"/>
    <s v="4.4 - Educación"/>
    <s v="4.4.01 - Educación inicial"/>
    <s v="2.3 - MATERIALES Y SUMINISTROS"/>
    <s v="2.3.2 - TEXTILES Y VESTUARIOS"/>
    <n v="97242210"/>
    <n v="2184140.1800000002"/>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175040.41"/>
  </r>
  <r>
    <x v="0"/>
    <x v="0"/>
    <x v="0"/>
    <x v="0"/>
    <x v="0"/>
    <s v="2 - Poder Ejecutivo"/>
    <s v="0206 - MINISTERIO DE EDUCACIÓN"/>
    <s v="4 - SERVICIOS SOCIALES"/>
    <s v="4.4 - Educación"/>
    <s v="4.4.01 - Educación inicial"/>
    <s v="2.3 - MATERIALES Y SUMINISTROS"/>
    <s v="2.3.7 - COMBUSTIBLES, LUBRICANTES, PRODUCTOS QUÍMICOS Y CONEXOS"/>
    <n v="85248995"/>
    <n v="5608934.2000000002"/>
  </r>
  <r>
    <x v="0"/>
    <x v="0"/>
    <x v="0"/>
    <x v="0"/>
    <x v="0"/>
    <s v="2 - Poder Ejecutivo"/>
    <s v="0206 - MINISTERIO DE EDUCACIÓN"/>
    <s v="4 - SERVICIOS SOCIALES"/>
    <s v="4.4 - Educación"/>
    <s v="4.4.01 - Educación inicial"/>
    <s v="2.3 - MATERIALES Y SUMINISTROS"/>
    <s v="2.3.9 - PRODUCTOS Y ÚTILES VARIOS"/>
    <n v="658718247"/>
    <n v="18520424.539999999"/>
  </r>
  <r>
    <x v="0"/>
    <x v="0"/>
    <x v="0"/>
    <x v="0"/>
    <x v="0"/>
    <s v="2 - Poder Ejecutivo"/>
    <s v="0206 - MINISTERIO DE EDUCACIÓN"/>
    <s v="4 - SERVICIOS SOCIALES"/>
    <s v="4.4 - Educación"/>
    <s v="4.4.01 - Educación inicial"/>
    <s v="2.3 - MATERIALES Y SUMINISTROS"/>
    <s v="2.3.3 - PAPEL, CARTÓN E IMPRESOS"/>
    <n v="200306482"/>
    <n v="85781823.75"/>
  </r>
  <r>
    <x v="0"/>
    <x v="0"/>
    <x v="0"/>
    <x v="0"/>
    <x v="0"/>
    <s v="2 - Poder Ejecutivo"/>
    <s v="0206 - MINISTERIO DE EDUCACIÓN"/>
    <s v="4 - SERVICIOS SOCIALES"/>
    <s v="4.4 - Educación"/>
    <s v="4.4.01 - Educación inicial"/>
    <s v="2.3 - MATERIALES Y SUMINISTROS"/>
    <s v="2.3.5 - CUERO, CAUCHO Y PLÁSTICO"/>
    <n v="5965273"/>
    <n v="0"/>
  </r>
  <r>
    <x v="0"/>
    <x v="0"/>
    <x v="0"/>
    <x v="0"/>
    <x v="0"/>
    <s v="2 - Poder Ejecutivo"/>
    <s v="0206 - MINISTERIO DE EDUCACIÓN"/>
    <s v="4 - SERVICIOS SOCIALES"/>
    <s v="4.4 - Educación"/>
    <s v="4.4.02 - Educación básica"/>
    <s v="2.1 - REMUNERACIONES Y CONTRIBUCIONES"/>
    <s v="2.1.1 - REMUNERACIONES"/>
    <n v="60417412285"/>
    <n v="14681452073.549997"/>
  </r>
  <r>
    <x v="0"/>
    <x v="0"/>
    <x v="0"/>
    <x v="0"/>
    <x v="0"/>
    <s v="2 - Poder Ejecutivo"/>
    <s v="0206 - MINISTERIO DE EDUCACIÓN"/>
    <s v="4 - SERVICIOS SOCIALES"/>
    <s v="4.4 - Educación"/>
    <s v="4.4.02 - Educación básica"/>
    <s v="2.1 - REMUNERACIONES Y CONTRIBUCIONES"/>
    <s v="2.1.5 - CONTRIBUCIONES A LA SEGURIDAD SOCIAL"/>
    <n v="9292803200"/>
    <n v="2469752689.0199995"/>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0"/>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0"/>
  </r>
  <r>
    <x v="0"/>
    <x v="0"/>
    <x v="0"/>
    <x v="0"/>
    <x v="0"/>
    <s v="2 - Poder Ejecutivo"/>
    <s v="0206 - MINISTERIO DE EDUCACIÓN"/>
    <s v="4 - SERVICIOS SOCIALES"/>
    <s v="4.4 - Educación"/>
    <s v="4.4.02 - Educación básica"/>
    <s v="2.3 - MATERIALES Y SUMINISTROS"/>
    <s v="2.3.9 - PRODUCTOS Y ÚTILES VARIOS"/>
    <n v="184539434"/>
    <n v="0"/>
  </r>
  <r>
    <x v="0"/>
    <x v="0"/>
    <x v="0"/>
    <x v="0"/>
    <x v="0"/>
    <s v="2 - Poder Ejecutivo"/>
    <s v="0206 - MINISTERIO DE EDUCACIÓN"/>
    <s v="4 - SERVICIOS SOCIALES"/>
    <s v="4.4 - Educación"/>
    <s v="4.4.02 - Educación básica"/>
    <s v="2.3 - MATERIALES Y SUMINISTROS"/>
    <s v="2.3.3 - PAPEL, CARTÓN E IMPRESOS"/>
    <n v="1584827528"/>
    <n v="1966109122.71"/>
  </r>
  <r>
    <x v="0"/>
    <x v="0"/>
    <x v="0"/>
    <x v="0"/>
    <x v="0"/>
    <s v="2 - Poder Ejecutivo"/>
    <s v="0206 - MINISTERIO DE EDUCACIÓN"/>
    <s v="4 - SERVICIOS SOCIALES"/>
    <s v="4.4 - Educación"/>
    <s v="4.4.03 - Educación media"/>
    <s v="2.1 - REMUNERACIONES Y CONTRIBUCIONES"/>
    <s v="2.1.1 - REMUNERACIONES"/>
    <n v="17409682974"/>
    <n v="4013133873.1999998"/>
  </r>
  <r>
    <x v="0"/>
    <x v="0"/>
    <x v="0"/>
    <x v="0"/>
    <x v="0"/>
    <s v="2 - Poder Ejecutivo"/>
    <s v="0206 - MINISTERIO DE EDUCACIÓN"/>
    <s v="4 - SERVICIOS SOCIALES"/>
    <s v="4.4 - Educación"/>
    <s v="4.4.03 - Educación media"/>
    <s v="2.1 - REMUNERACIONES Y CONTRIBUCIONES"/>
    <s v="2.1.5 - CONTRIBUCIONES A LA SEGURIDAD SOCIAL"/>
    <n v="2716001009"/>
    <n v="681238609.19999993"/>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0"/>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0"/>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0"/>
  </r>
  <r>
    <x v="0"/>
    <x v="0"/>
    <x v="0"/>
    <x v="0"/>
    <x v="0"/>
    <s v="2 - Poder Ejecutivo"/>
    <s v="0206 - MINISTERIO DE EDUCACIÓN"/>
    <s v="4 - SERVICIOS SOCIALES"/>
    <s v="4.4 - Educación"/>
    <s v="4.4.03 - Educación media"/>
    <s v="2.3 - MATERIALES Y SUMINISTROS"/>
    <s v="2.3.3 - PAPEL, CARTÓN E IMPRESOS"/>
    <n v="1170973370"/>
    <n v="0"/>
  </r>
  <r>
    <x v="0"/>
    <x v="0"/>
    <x v="0"/>
    <x v="0"/>
    <x v="0"/>
    <s v="2 - Poder Ejecutivo"/>
    <s v="0206 - MINISTERIO DE EDUCACIÓN"/>
    <s v="4 - SERVICIOS SOCIALES"/>
    <s v="4.4 - Educación"/>
    <s v="4.4.04 - Educación superior"/>
    <s v="2.1 - REMUNERACIONES Y CONTRIBUCIONES"/>
    <s v="2.1.1 - REMUNERACIONES"/>
    <n v="1015671923"/>
    <n v="212528994.98999995"/>
  </r>
  <r>
    <x v="0"/>
    <x v="0"/>
    <x v="0"/>
    <x v="0"/>
    <x v="0"/>
    <s v="2 - Poder Ejecutivo"/>
    <s v="0206 - MINISTERIO DE EDUCACIÓN"/>
    <s v="4 - SERVICIOS SOCIALES"/>
    <s v="4.4 - Educación"/>
    <s v="4.4.04 - Educación superior"/>
    <s v="2.1 - REMUNERACIONES Y CONTRIBUCIONES"/>
    <s v="2.1.2 - SOBRESUELDOS"/>
    <n v="125294796"/>
    <n v="1632606.8399999999"/>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65000"/>
  </r>
  <r>
    <x v="0"/>
    <x v="0"/>
    <x v="0"/>
    <x v="0"/>
    <x v="0"/>
    <s v="2 - Poder Ejecutivo"/>
    <s v="0206 - MINISTERIO DE EDUCACIÓN"/>
    <s v="4 - SERVICIOS SOCIALES"/>
    <s v="4.4 - Educación"/>
    <s v="4.4.04 - Educación superior"/>
    <s v="2.1 - REMUNERACIONES Y CONTRIBUCIONES"/>
    <s v="2.1.5 - CONTRIBUCIONES A LA SEGURIDAD SOCIAL"/>
    <n v="146831477"/>
    <n v="32573358.759999998"/>
  </r>
  <r>
    <x v="0"/>
    <x v="0"/>
    <x v="0"/>
    <x v="0"/>
    <x v="0"/>
    <s v="2 - Poder Ejecutivo"/>
    <s v="0206 - MINISTERIO DE EDUCACIÓN"/>
    <s v="4 - SERVICIOS SOCIALES"/>
    <s v="4.4 - Educación"/>
    <s v="4.4.04 - Educación superior"/>
    <s v="2.2 - CONTRATACIÓN DE SERVICIOS"/>
    <s v="2.2.1 - SERVICIOS BÁSICOS"/>
    <n v="25135000"/>
    <n v="6042954.290000001"/>
  </r>
  <r>
    <x v="0"/>
    <x v="0"/>
    <x v="0"/>
    <x v="0"/>
    <x v="0"/>
    <s v="2 - Poder Ejecutivo"/>
    <s v="0206 - MINISTERIO DE EDUCACIÓN"/>
    <s v="4 - SERVICIOS SOCIALES"/>
    <s v="4.4 - Educación"/>
    <s v="4.4.04 - Educación superior"/>
    <s v="2.2 - CONTRATACIÓN DE SERVICIOS"/>
    <s v="2.2.2 - PUBLICIDAD, IMPRESIÓN Y ENCUADERNACIÓN"/>
    <n v="29180745"/>
    <n v="1015921.1000000001"/>
  </r>
  <r>
    <x v="0"/>
    <x v="0"/>
    <x v="0"/>
    <x v="0"/>
    <x v="0"/>
    <s v="2 - Poder Ejecutivo"/>
    <s v="0206 - MINISTERIO DE EDUCACIÓN"/>
    <s v="4 - SERVICIOS SOCIALES"/>
    <s v="4.4 - Educación"/>
    <s v="4.4.04 - Educación superior"/>
    <s v="2.2 - CONTRATACIÓN DE SERVICIOS"/>
    <s v="2.2.3 - VIÁTICOS"/>
    <n v="11465595"/>
    <n v="11915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2949206.83"/>
  </r>
  <r>
    <x v="0"/>
    <x v="0"/>
    <x v="0"/>
    <x v="0"/>
    <x v="0"/>
    <s v="2 - Poder Ejecutivo"/>
    <s v="0206 - MINISTERIO DE EDUCACIÓN"/>
    <s v="4 - SERVICIOS SOCIALES"/>
    <s v="4.4 - Educación"/>
    <s v="4.4.04 - Educación superior"/>
    <s v="2.2 - CONTRATACIÓN DE SERVICIOS"/>
    <s v="2.2.6 - SEGUROS"/>
    <n v="24202947"/>
    <n v="3231894.5300000003"/>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2846114.1300000004"/>
  </r>
  <r>
    <x v="0"/>
    <x v="0"/>
    <x v="0"/>
    <x v="0"/>
    <x v="0"/>
    <s v="2 - Poder Ejecutivo"/>
    <s v="0206 - MINISTERIO DE EDUCACIÓN"/>
    <s v="4 - SERVICIOS SOCIALES"/>
    <s v="4.4 - Educación"/>
    <s v="4.4.04 - Educación superior"/>
    <s v="2.2 - CONTRATACIÓN DE SERVICIOS"/>
    <s v="2.2.8 - OTROS SERVICIOS NO INCLUIDOS EN CONCEPTOS ANTERIORES"/>
    <n v="591586515"/>
    <n v="30692860.050000001"/>
  </r>
  <r>
    <x v="0"/>
    <x v="0"/>
    <x v="0"/>
    <x v="0"/>
    <x v="0"/>
    <s v="2 - Poder Ejecutivo"/>
    <s v="0206 - MINISTERIO DE EDUCACIÓN"/>
    <s v="4 - SERVICIOS SOCIALES"/>
    <s v="4.4 - Educación"/>
    <s v="4.4.04 - Educación superior"/>
    <s v="2.2 - CONTRATACIÓN DE SERVICIOS"/>
    <s v="2.2.9 - OTRAS CONTRATACIONES DE SERVICIOS"/>
    <n v="31299999"/>
    <n v="1583039.14"/>
  </r>
  <r>
    <x v="0"/>
    <x v="0"/>
    <x v="0"/>
    <x v="0"/>
    <x v="0"/>
    <s v="2 - Poder Ejecutivo"/>
    <s v="0206 - MINISTERIO DE EDUCACIÓN"/>
    <s v="4 - SERVICIOS SOCIALES"/>
    <s v="4.4 - Educación"/>
    <s v="4.4.04 - Educación superior"/>
    <s v="2.3 - MATERIALES Y SUMINISTROS"/>
    <s v="2.3.1 - ALIMENTOS Y PRODUCTOS AGROFORESTALES"/>
    <n v="87900000"/>
    <n v="4578292.6000000006"/>
  </r>
  <r>
    <x v="0"/>
    <x v="0"/>
    <x v="0"/>
    <x v="0"/>
    <x v="0"/>
    <s v="2 - Poder Ejecutivo"/>
    <s v="0206 - MINISTERIO DE EDUCACIÓN"/>
    <s v="4 - SERVICIOS SOCIALES"/>
    <s v="4.4 - Educación"/>
    <s v="4.4.04 - Educación superior"/>
    <s v="2.3 - MATERIALES Y SUMINISTROS"/>
    <s v="2.3.2 - TEXTILES Y VESTUARIOS"/>
    <n v="13120417"/>
    <n v="300664"/>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151864.82"/>
  </r>
  <r>
    <x v="0"/>
    <x v="0"/>
    <x v="0"/>
    <x v="0"/>
    <x v="0"/>
    <s v="2 - Poder Ejecutivo"/>
    <s v="0206 - MINISTERIO DE EDUCACIÓN"/>
    <s v="4 - SERVICIOS SOCIALES"/>
    <s v="4.4 - Educación"/>
    <s v="4.4.04 - Educación superior"/>
    <s v="2.3 - MATERIALES Y SUMINISTROS"/>
    <s v="2.3.7 - COMBUSTIBLES, LUBRICANTES, PRODUCTOS QUÍMICOS Y CONEXOS"/>
    <n v="33823960"/>
    <n v="3680390.65"/>
  </r>
  <r>
    <x v="0"/>
    <x v="0"/>
    <x v="0"/>
    <x v="0"/>
    <x v="0"/>
    <s v="2 - Poder Ejecutivo"/>
    <s v="0206 - MINISTERIO DE EDUCACIÓN"/>
    <s v="4 - SERVICIOS SOCIALES"/>
    <s v="4.4 - Educación"/>
    <s v="4.4.04 - Educación superior"/>
    <s v="2.3 - MATERIALES Y SUMINISTROS"/>
    <s v="2.3.9 - PRODUCTOS Y ÚTILES VARIOS"/>
    <n v="30642169"/>
    <n v="1688544.8199999998"/>
  </r>
  <r>
    <x v="0"/>
    <x v="0"/>
    <x v="0"/>
    <x v="0"/>
    <x v="0"/>
    <s v="2 - Poder Ejecutivo"/>
    <s v="0206 - MINISTERIO DE EDUCACIÓN"/>
    <s v="4 - SERVICIOS SOCIALES"/>
    <s v="4.4 - Educación"/>
    <s v="4.4.04 - Educación superior"/>
    <s v="2.3 - MATERIALES Y SUMINISTROS"/>
    <s v="2.3.3 - PAPEL, CARTÓN E IMPRESOS"/>
    <n v="20869520"/>
    <n v="280783.71999999997"/>
  </r>
  <r>
    <x v="0"/>
    <x v="0"/>
    <x v="0"/>
    <x v="0"/>
    <x v="0"/>
    <s v="2 - Poder Ejecutivo"/>
    <s v="0206 - MINISTERIO DE EDUCACIÓN"/>
    <s v="4 - SERVICIOS SOCIALES"/>
    <s v="4.4 - Educación"/>
    <s v="4.4.04 - Educación superior"/>
    <s v="2.3 - MATERIALES Y SUMINISTROS"/>
    <s v="2.3.5 - CUERO, CAUCHO Y PLÁSTICO"/>
    <n v="3001000"/>
    <n v="55914.3"/>
  </r>
  <r>
    <x v="0"/>
    <x v="0"/>
    <x v="0"/>
    <x v="0"/>
    <x v="0"/>
    <s v="2 - Poder Ejecutivo"/>
    <s v="0206 - MINISTERIO DE EDUCACIÓN"/>
    <s v="4 - SERVICIOS SOCIALES"/>
    <s v="4.4 - Educación"/>
    <s v="4.4.05 - Educación de adultos"/>
    <s v="2.1 - REMUNERACIONES Y CONTRIBUCIONES"/>
    <s v="2.1.1 - REMUNERACIONES"/>
    <n v="3197675649"/>
    <n v="731244856.00999999"/>
  </r>
  <r>
    <x v="0"/>
    <x v="0"/>
    <x v="0"/>
    <x v="0"/>
    <x v="0"/>
    <s v="2 - Poder Ejecutivo"/>
    <s v="0206 - MINISTERIO DE EDUCACIÓN"/>
    <s v="4 - SERVICIOS SOCIALES"/>
    <s v="4.4 - Educación"/>
    <s v="4.4.05 - Educación de adultos"/>
    <s v="2.1 - REMUNERACIONES Y CONTRIBUCIONES"/>
    <s v="2.1.5 - CONTRIBUCIONES A LA SEGURIDAD SOCIAL"/>
    <n v="498425293"/>
    <n v="124078369.67999995"/>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0"/>
  </r>
  <r>
    <x v="0"/>
    <x v="0"/>
    <x v="0"/>
    <x v="0"/>
    <x v="0"/>
    <s v="2 - Poder Ejecutivo"/>
    <s v="0206 - MINISTERIO DE EDUCACIÓN"/>
    <s v="4 - SERVICIOS SOCIALES"/>
    <s v="4.4 - Educación"/>
    <s v="4.4.05 - Educación de adultos"/>
    <s v="2.2 - CONTRATACIÓN DE SERVICIOS"/>
    <s v="2.2.3 - VIÁTICOS"/>
    <n v="30606750"/>
    <n v="0"/>
  </r>
  <r>
    <x v="0"/>
    <x v="0"/>
    <x v="0"/>
    <x v="0"/>
    <x v="0"/>
    <s v="2 - Poder Ejecutivo"/>
    <s v="0206 - MINISTERIO DE EDUCACIÓN"/>
    <s v="4 - SERVICIOS SOCIALES"/>
    <s v="4.4 - Educación"/>
    <s v="4.4.05 - Educación de adultos"/>
    <s v="2.2 - CONTRATACIÓN DE SERVICIOS"/>
    <s v="2.2.4 - TRANSPORTE Y ALMACENAJE"/>
    <n v="268219160"/>
    <n v="0"/>
  </r>
  <r>
    <x v="0"/>
    <x v="0"/>
    <x v="0"/>
    <x v="0"/>
    <x v="0"/>
    <s v="2 - Poder Ejecutivo"/>
    <s v="0206 - MINISTERIO DE EDUCACIÓN"/>
    <s v="4 - SERVICIOS SOCIALES"/>
    <s v="4.4 - Educación"/>
    <s v="4.4.05 - Educación de adultos"/>
    <s v="2.2 - CONTRATACIÓN DE SERVICIOS"/>
    <s v="2.2.5 - ALQUILERES Y RENTAS"/>
    <n v="1736000"/>
    <n v="0"/>
  </r>
  <r>
    <x v="0"/>
    <x v="0"/>
    <x v="0"/>
    <x v="0"/>
    <x v="0"/>
    <s v="2 - Poder Ejecutivo"/>
    <s v="0206 - MINISTERIO DE EDUCACIÓN"/>
    <s v="4 - SERVICIOS SOCIALES"/>
    <s v="4.4 - Educación"/>
    <s v="4.4.05 - Educación de adultos"/>
    <s v="2.2 - CONTRATACIÓN DE SERVICIOS"/>
    <s v="2.2.6 - SEGUROS"/>
    <n v="96406545"/>
    <n v="0"/>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0"/>
  </r>
  <r>
    <x v="0"/>
    <x v="0"/>
    <x v="0"/>
    <x v="0"/>
    <x v="0"/>
    <s v="2 - Poder Ejecutivo"/>
    <s v="0206 - MINISTERIO DE EDUCACIÓN"/>
    <s v="4 - SERVICIOS SOCIALES"/>
    <s v="4.4 - Educación"/>
    <s v="4.4.05 - Educación de adultos"/>
    <s v="2.2 - CONTRATACIÓN DE SERVICIOS"/>
    <s v="2.2.8 - OTROS SERVICIOS NO INCLUIDOS EN CONCEPTOS ANTERIORES"/>
    <n v="740241010"/>
    <n v="7228759.1399999997"/>
  </r>
  <r>
    <x v="0"/>
    <x v="0"/>
    <x v="0"/>
    <x v="0"/>
    <x v="0"/>
    <s v="2 - Poder Ejecutivo"/>
    <s v="0206 - MINISTERIO DE EDUCACIÓN"/>
    <s v="4 - SERVICIOS SOCIALES"/>
    <s v="4.4 - Educación"/>
    <s v="4.4.05 - Educación de adultos"/>
    <s v="2.2 - CONTRATACIÓN DE SERVICIOS"/>
    <s v="2.2.9 - OTRAS CONTRATACIONES DE SERVICIOS"/>
    <n v="75799000"/>
    <n v="0"/>
  </r>
  <r>
    <x v="0"/>
    <x v="0"/>
    <x v="0"/>
    <x v="0"/>
    <x v="0"/>
    <s v="2 - Poder Ejecutivo"/>
    <s v="0206 - MINISTERIO DE EDUCACIÓN"/>
    <s v="4 - SERVICIOS SOCIALES"/>
    <s v="4.4 - Educación"/>
    <s v="4.4.05 - Educación de adultos"/>
    <s v="2.3 - MATERIALES Y SUMINISTROS"/>
    <s v="2.3.1 - ALIMENTOS Y PRODUCTOS AGROFORESTALES"/>
    <n v="25090000"/>
    <n v="0"/>
  </r>
  <r>
    <x v="0"/>
    <x v="0"/>
    <x v="0"/>
    <x v="0"/>
    <x v="0"/>
    <s v="2 - Poder Ejecutivo"/>
    <s v="0206 - MINISTERIO DE EDUCACIÓN"/>
    <s v="4 - SERVICIOS SOCIALES"/>
    <s v="4.4 - Educación"/>
    <s v="4.4.05 - Educación de adultos"/>
    <s v="2.3 - MATERIALES Y SUMINISTROS"/>
    <s v="2.3.2 - TEXTILES Y VESTUARIOS"/>
    <n v="41835900"/>
    <n v="0"/>
  </r>
  <r>
    <x v="0"/>
    <x v="0"/>
    <x v="0"/>
    <x v="0"/>
    <x v="0"/>
    <s v="2 - Poder Ejecutivo"/>
    <s v="0206 - MINISTERIO DE EDUCACIÓN"/>
    <s v="4 - SERVICIOS SOCIALES"/>
    <s v="4.4 - Educación"/>
    <s v="4.4.05 - Educación de adultos"/>
    <s v="2.3 - MATERIALES Y SUMINISTROS"/>
    <s v="2.3.7 - COMBUSTIBLES, LUBRICANTES, PRODUCTOS QUÍMICOS Y CONEXOS"/>
    <n v="76940273"/>
    <n v="0"/>
  </r>
  <r>
    <x v="0"/>
    <x v="0"/>
    <x v="0"/>
    <x v="0"/>
    <x v="0"/>
    <s v="2 - Poder Ejecutivo"/>
    <s v="0206 - MINISTERIO DE EDUCACIÓN"/>
    <s v="4 - SERVICIOS SOCIALES"/>
    <s v="4.4 - Educación"/>
    <s v="4.4.05 - Educación de adultos"/>
    <s v="2.3 - MATERIALES Y SUMINISTROS"/>
    <s v="2.3.9 - PRODUCTOS Y ÚTILES VARIOS"/>
    <n v="68089534"/>
    <n v="0"/>
  </r>
  <r>
    <x v="0"/>
    <x v="0"/>
    <x v="0"/>
    <x v="0"/>
    <x v="0"/>
    <s v="2 - Poder Ejecutivo"/>
    <s v="0206 - MINISTERIO DE EDUCACIÓN"/>
    <s v="4 - SERVICIOS SOCIALES"/>
    <s v="4.4 - Educación"/>
    <s v="4.4.05 - Educación de adultos"/>
    <s v="2.3 - MATERIALES Y SUMINISTROS"/>
    <s v="2.3.3 - PAPEL, CARTÓN E IMPRESOS"/>
    <n v="215045368"/>
    <n v="356063500"/>
  </r>
  <r>
    <x v="0"/>
    <x v="0"/>
    <x v="0"/>
    <x v="0"/>
    <x v="0"/>
    <s v="2 - Poder Ejecutivo"/>
    <s v="0206 - MINISTERIO DE EDUCACIÓN"/>
    <s v="4 - SERVICIOS SOCIALES"/>
    <s v="4.4 - Educación"/>
    <s v="4.4.05 - Educación de adultos"/>
    <s v="2.3 - MATERIALES Y SUMINISTROS"/>
    <s v="2.3.5 - CUERO, CAUCHO Y PLÁSTICO"/>
    <n v="13600000"/>
    <n v="0"/>
  </r>
  <r>
    <x v="0"/>
    <x v="0"/>
    <x v="0"/>
    <x v="0"/>
    <x v="0"/>
    <s v="2 - Poder Ejecutivo"/>
    <s v="0206 - MINISTERIO DE EDUCACIÓN"/>
    <s v="4 - SERVICIOS SOCIALES"/>
    <s v="4.4 - Educación"/>
    <s v="4.4.06 - Educación técnica"/>
    <s v="2.1 - REMUNERACIONES Y CONTRIBUCIONES"/>
    <s v="2.1.1 - REMUNERACIONES"/>
    <n v="5535984139"/>
    <n v="1273550031.1099999"/>
  </r>
  <r>
    <x v="0"/>
    <x v="0"/>
    <x v="0"/>
    <x v="0"/>
    <x v="0"/>
    <s v="2 - Poder Ejecutivo"/>
    <s v="0206 - MINISTERIO DE EDUCACIÓN"/>
    <s v="4 - SERVICIOS SOCIALES"/>
    <s v="4.4 - Educación"/>
    <s v="4.4.06 - Educación técnica"/>
    <s v="2.1 - REMUNERACIONES Y CONTRIBUCIONES"/>
    <s v="2.1.5 - CONTRIBUCIONES A LA SEGURIDAD SOCIAL"/>
    <n v="853737468"/>
    <n v="215062275.93999997"/>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0"/>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64582863.839999996"/>
  </r>
  <r>
    <x v="0"/>
    <x v="0"/>
    <x v="0"/>
    <x v="0"/>
    <x v="0"/>
    <s v="2 - Poder Ejecutivo"/>
    <s v="0206 - MINISTERIO DE EDUCACIÓN"/>
    <s v="4 - SERVICIOS SOCIALES"/>
    <s v="4.4 - Educación"/>
    <s v="4.4.07 - Educación vocacional"/>
    <s v="2.1 - REMUNERACIONES Y CONTRIBUCIONES"/>
    <s v="2.1.5 - CONTRIBUCIONES A LA SEGURIDAD SOCIAL"/>
    <n v="44217917"/>
    <n v="10890171.84"/>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21534672.309999999"/>
  </r>
  <r>
    <x v="0"/>
    <x v="0"/>
    <x v="0"/>
    <x v="0"/>
    <x v="0"/>
    <s v="2 - Poder Ejecutivo"/>
    <s v="0206 - MINISTERIO DE EDUCACIÓN"/>
    <s v="4 - SERVICIOS SOCIALES"/>
    <s v="4.4 - Educación"/>
    <s v="4.4.98 - Investigación y desarrollo relacionados con la educación"/>
    <s v="2.1 - REMUNERACIONES Y CONTRIBUCIONES"/>
    <s v="2.1.2 - SOBRESUELDOS"/>
    <n v="13776244"/>
    <n v="0"/>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3204924.84"/>
  </r>
  <r>
    <x v="0"/>
    <x v="0"/>
    <x v="0"/>
    <x v="0"/>
    <x v="0"/>
    <s v="2 - Poder Ejecutivo"/>
    <s v="0206 - MINISTERIO DE EDUCACIÓN"/>
    <s v="4 - SERVICIOS SOCIALES"/>
    <s v="4.4 - Educación"/>
    <s v="4.4.98 - Investigación y desarrollo relacionados con la educación"/>
    <s v="2.2 - CONTRATACIÓN DE SERVICIOS"/>
    <s v="2.2.1 - SERVICIOS BÁSICOS"/>
    <n v="2824600"/>
    <n v="736115.43"/>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579122.05000000005"/>
  </r>
  <r>
    <x v="0"/>
    <x v="0"/>
    <x v="0"/>
    <x v="0"/>
    <x v="0"/>
    <s v="2 - Poder Ejecutivo"/>
    <s v="0206 - MINISTERIO DE EDUCACIÓN"/>
    <s v="4 - SERVICIOS SOCIALES"/>
    <s v="4.4 - Educación"/>
    <s v="4.4.98 - Investigación y desarrollo relacionados con la educación"/>
    <s v="2.2 - CONTRATACIÓN DE SERVICIOS"/>
    <s v="2.2.3 - VIÁTICOS"/>
    <n v="1337500"/>
    <n v="48800"/>
  </r>
  <r>
    <x v="0"/>
    <x v="0"/>
    <x v="0"/>
    <x v="0"/>
    <x v="0"/>
    <s v="2 - Poder Ejecutivo"/>
    <s v="0206 - MINISTERIO DE EDUCACIÓN"/>
    <s v="4 - SERVICIOS SOCIALES"/>
    <s v="4.4 - Educación"/>
    <s v="4.4.98 - Investigación y desarrollo relacionados con la educación"/>
    <s v="2.2 - CONTRATACIÓN DE SERVICIOS"/>
    <s v="2.2.4 - TRANSPORTE Y ALMACENAJE"/>
    <n v="39000"/>
    <n v="0"/>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0"/>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130000"/>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202016"/>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20178"/>
  </r>
  <r>
    <x v="0"/>
    <x v="0"/>
    <x v="0"/>
    <x v="0"/>
    <x v="0"/>
    <s v="2 - Poder Ejecutivo"/>
    <s v="0206 - MINISTERIO DE EDUCACIÓN"/>
    <s v="4 - SERVICIOS SOCIALES"/>
    <s v="4.4 - Educación"/>
    <s v="4.4.98 - Investigación y desarrollo relacionados con la educación"/>
    <s v="2.3 - MATERIALES Y SUMINISTROS"/>
    <s v="2.3.2 - TEXTILES Y VESTUARIOS"/>
    <n v="297000"/>
    <n v="0"/>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53931.9"/>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014985.07"/>
  </r>
  <r>
    <x v="0"/>
    <x v="0"/>
    <x v="0"/>
    <x v="0"/>
    <x v="0"/>
    <s v="2 - Poder Ejecutivo"/>
    <s v="0206 - MINISTERIO DE EDUCACIÓN"/>
    <s v="4 - SERVICIOS SOCIALES"/>
    <s v="4.4 - Educación"/>
    <s v="4.4.98 - Investigación y desarrollo relacionados con la educación"/>
    <s v="2.3 - MATERIALES Y SUMINISTROS"/>
    <s v="2.3.9 - PRODUCTOS Y ÚTILES VARIOS"/>
    <n v="2195062"/>
    <n v="738433.07"/>
  </r>
  <r>
    <x v="0"/>
    <x v="0"/>
    <x v="0"/>
    <x v="0"/>
    <x v="0"/>
    <s v="2 - Poder Ejecutivo"/>
    <s v="0206 - MINISTERIO DE EDUCACIÓN"/>
    <s v="4 - SERVICIOS SOCIALES"/>
    <s v="4.4 - Educación"/>
    <s v="4.4.98 - Investigación y desarrollo relacionados con la educación"/>
    <s v="2.3 - MATERIALES Y SUMINISTROS"/>
    <s v="2.3.3 - PAPEL, CARTÓN E IMPRESOS"/>
    <n v="547100"/>
    <n v="0"/>
  </r>
  <r>
    <x v="0"/>
    <x v="0"/>
    <x v="0"/>
    <x v="0"/>
    <x v="0"/>
    <s v="2 - Poder Ejecutivo"/>
    <s v="0206 - MINISTERIO DE EDUCACIÓN"/>
    <s v="4 - SERVICIOS SOCIALES"/>
    <s v="4.4 - Educación"/>
    <s v="4.4.98 - Investigación y desarrollo relacionados con la educación"/>
    <s v="2.3 - MATERIALES Y SUMINISTROS"/>
    <s v="2.3.5 - CUERO, CAUCHO Y PLÁSTICO"/>
    <n v="318100"/>
    <n v="0"/>
  </r>
  <r>
    <x v="0"/>
    <x v="0"/>
    <x v="0"/>
    <x v="0"/>
    <x v="0"/>
    <s v="2 - Poder Ejecutivo"/>
    <s v="0206 - MINISTERIO DE EDUCACIÓN"/>
    <s v="4 - SERVICIOS SOCIALES"/>
    <s v="4.4 - Educación"/>
    <s v="4.4.99 - Planificación, gestión y supervisión de la educación"/>
    <s v="2.1 - REMUNERACIONES Y CONTRIBUCIONES"/>
    <s v="2.1.1 - REMUNERACIONES"/>
    <n v="19836016373"/>
    <n v="2906770510.5500002"/>
  </r>
  <r>
    <x v="0"/>
    <x v="0"/>
    <x v="0"/>
    <x v="0"/>
    <x v="0"/>
    <s v="2 - Poder Ejecutivo"/>
    <s v="0206 - MINISTERIO DE EDUCACIÓN"/>
    <s v="4 - SERVICIOS SOCIALES"/>
    <s v="4.4 - Educación"/>
    <s v="4.4.99 - Planificación, gestión y supervisión de la educación"/>
    <s v="2.1 - REMUNERACIONES Y CONTRIBUCIONES"/>
    <s v="2.1.2 - SOBRESUELDOS"/>
    <n v="1450240145"/>
    <n v="150831090.56999999"/>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403847709.42999941"/>
  </r>
  <r>
    <x v="0"/>
    <x v="0"/>
    <x v="0"/>
    <x v="0"/>
    <x v="0"/>
    <s v="2 - Poder Ejecutivo"/>
    <s v="0206 - MINISTERIO DE EDUCACIÓN"/>
    <s v="4 - SERVICIOS SOCIALES"/>
    <s v="4.4 - Educación"/>
    <s v="4.4.99 - Planificación, gestión y supervisión de la educación"/>
    <s v="2.2 - CONTRATACIÓN DE SERVICIOS"/>
    <s v="2.2.1 - SERVICIOS BÁSICOS"/>
    <n v="1266775056"/>
    <n v="336800159.19"/>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31692459.920000002"/>
  </r>
  <r>
    <x v="0"/>
    <x v="0"/>
    <x v="0"/>
    <x v="0"/>
    <x v="0"/>
    <s v="2 - Poder Ejecutivo"/>
    <s v="0206 - MINISTERIO DE EDUCACIÓN"/>
    <s v="4 - SERVICIOS SOCIALES"/>
    <s v="4.4 - Educación"/>
    <s v="4.4.99 - Planificación, gestión y supervisión de la educación"/>
    <s v="2.2 - CONTRATACIÓN DE SERVICIOS"/>
    <s v="2.2.3 - VIÁTICOS"/>
    <n v="841850868"/>
    <n v="4455651.0500000007"/>
  </r>
  <r>
    <x v="0"/>
    <x v="0"/>
    <x v="0"/>
    <x v="0"/>
    <x v="0"/>
    <s v="2 - Poder Ejecutivo"/>
    <s v="0206 - MINISTERIO DE EDUCACIÓN"/>
    <s v="4 - SERVICIOS SOCIALES"/>
    <s v="4.4 - Educación"/>
    <s v="4.4.99 - Planificación, gestión y supervisión de la educación"/>
    <s v="2.2 - CONTRATACIÓN DE SERVICIOS"/>
    <s v="2.2.4 - TRANSPORTE Y ALMACENAJE"/>
    <n v="138990746"/>
    <n v="1798470.04"/>
  </r>
  <r>
    <x v="0"/>
    <x v="0"/>
    <x v="0"/>
    <x v="0"/>
    <x v="0"/>
    <s v="2 - Poder Ejecutivo"/>
    <s v="0206 - MINISTERIO DE EDUCACIÓN"/>
    <s v="4 - SERVICIOS SOCIALES"/>
    <s v="4.4 - Educación"/>
    <s v="4.4.99 - Planificación, gestión y supervisión de la educación"/>
    <s v="2.2 - CONTRATACIÓN DE SERVICIOS"/>
    <s v="2.2.5 - ALQUILERES Y RENTAS"/>
    <n v="580825561"/>
    <n v="96993608.909999982"/>
  </r>
  <r>
    <x v="0"/>
    <x v="0"/>
    <x v="0"/>
    <x v="0"/>
    <x v="0"/>
    <s v="2 - Poder Ejecutivo"/>
    <s v="0206 - MINISTERIO DE EDUCACIÓN"/>
    <s v="4 - SERVICIOS SOCIALES"/>
    <s v="4.4 - Educación"/>
    <s v="4.4.99 - Planificación, gestión y supervisión de la educación"/>
    <s v="2.2 - CONTRATACIÓN DE SERVICIOS"/>
    <s v="2.2.6 - SEGUROS"/>
    <n v="386937316"/>
    <n v="34796396.159999996"/>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12593574.099999998"/>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93944196.170000002"/>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5490339012.0599995"/>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435847.23"/>
  </r>
  <r>
    <x v="0"/>
    <x v="0"/>
    <x v="0"/>
    <x v="0"/>
    <x v="0"/>
    <s v="2 - Poder Ejecutivo"/>
    <s v="0206 - MINISTERIO DE EDUCACIÓN"/>
    <s v="4 - SERVICIOS SOCIALES"/>
    <s v="4.4 - Educación"/>
    <s v="4.4.99 - Planificación, gestión y supervisión de la educación"/>
    <s v="2.3 - MATERIALES Y SUMINISTROS"/>
    <s v="2.3.2 - TEXTILES Y VESTUARIOS"/>
    <n v="841006543"/>
    <n v="24665198.579999998"/>
  </r>
  <r>
    <x v="0"/>
    <x v="0"/>
    <x v="0"/>
    <x v="0"/>
    <x v="0"/>
    <s v="2 - Poder Ejecutivo"/>
    <s v="0206 - MINISTERIO DE EDUCACIÓN"/>
    <s v="4 - SERVICIOS SOCIALES"/>
    <s v="4.4 - Educación"/>
    <s v="4.4.99 - Planificación, gestión y supervisión de la educación"/>
    <s v="2.3 - MATERIALES Y SUMINISTROS"/>
    <s v="2.3.4 - PRODUCTOS FARMACÉUTICOS"/>
    <n v="26671500"/>
    <n v="4504945.7"/>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62603.72"/>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16174076.359999999"/>
  </r>
  <r>
    <x v="0"/>
    <x v="0"/>
    <x v="0"/>
    <x v="0"/>
    <x v="0"/>
    <s v="2 - Poder Ejecutivo"/>
    <s v="0206 - MINISTERIO DE EDUCACIÓN"/>
    <s v="4 - SERVICIOS SOCIALES"/>
    <s v="4.4 - Educación"/>
    <s v="4.4.99 - Planificación, gestión y supervisión de la educación"/>
    <s v="2.3 - MATERIALES Y SUMINISTROS"/>
    <s v="2.3.9 - PRODUCTOS Y ÚTILES VARIOS"/>
    <n v="750690754"/>
    <n v="35823517.230000004"/>
  </r>
  <r>
    <x v="0"/>
    <x v="0"/>
    <x v="0"/>
    <x v="0"/>
    <x v="0"/>
    <s v="2 - Poder Ejecutivo"/>
    <s v="0206 - MINISTERIO DE EDUCACIÓN"/>
    <s v="4 - SERVICIOS SOCIALES"/>
    <s v="4.4 - Educación"/>
    <s v="4.4.99 - Planificación, gestión y supervisión de la educación"/>
    <s v="2.3 - MATERIALES Y SUMINISTROS"/>
    <s v="2.3.3 - PAPEL, CARTÓN E IMPRESOS"/>
    <n v="175484766"/>
    <n v="1230604.1600000001"/>
  </r>
  <r>
    <x v="0"/>
    <x v="0"/>
    <x v="0"/>
    <x v="0"/>
    <x v="0"/>
    <s v="2 - Poder Ejecutivo"/>
    <s v="0206 - MINISTERIO DE EDUCACIÓN"/>
    <s v="4 - SERVICIOS SOCIALES"/>
    <s v="4.4 - Educación"/>
    <s v="4.4.99 - Planificación, gestión y supervisión de la educación"/>
    <s v="2.3 - MATERIALES Y SUMINISTROS"/>
    <s v="2.3.5 - CUERO, CAUCHO Y PLÁSTICO"/>
    <n v="29572380"/>
    <n v="773676.44000000006"/>
  </r>
  <r>
    <x v="0"/>
    <x v="0"/>
    <x v="0"/>
    <x v="0"/>
    <x v="0"/>
    <s v="2 - Poder Ejecutivo"/>
    <s v="0206 - MINISTERIO DE EDUCACIÓN"/>
    <s v="4 - SERVICIOS SOCIALES"/>
    <s v="4.5 - Protección social"/>
    <s v="4.5.08 - Equidad de género"/>
    <s v="2.1 - REMUNERACIONES Y CONTRIBUCIONES"/>
    <s v="2.1.1 - REMUNERACIONES"/>
    <n v="22590904"/>
    <n v="5159634.2200000007"/>
  </r>
  <r>
    <x v="0"/>
    <x v="0"/>
    <x v="0"/>
    <x v="0"/>
    <x v="0"/>
    <s v="2 - Poder Ejecutivo"/>
    <s v="0206 - MINISTERIO DE EDUCACIÓN"/>
    <s v="4 - SERVICIOS SOCIALES"/>
    <s v="4.5 - Protección social"/>
    <s v="4.5.08 - Equidad de género"/>
    <s v="2.1 - REMUNERACIONES Y CONTRIBUCIONES"/>
    <s v="2.1.5 - CONTRIBUCIONES A LA SEGURIDAD SOCIAL"/>
    <n v="3264923"/>
    <n v="812582.69999999972"/>
  </r>
  <r>
    <x v="0"/>
    <x v="0"/>
    <x v="0"/>
    <x v="0"/>
    <x v="0"/>
    <s v="2 - Poder Ejecutivo"/>
    <s v="0206 - MINISTERIO DE EDUCACIÓN"/>
    <s v="4 - SERVICIOS SOCIALES"/>
    <s v="4.5 - Protección social"/>
    <s v="4.5.08 - Equidad de género"/>
    <s v="2.2 - CONTRATACIÓN DE SERVICIOS"/>
    <s v="2.2.2 - PUBLICIDAD, IMPRESIÓN Y ENCUADERNACIÓN"/>
    <n v="2028000"/>
    <n v="94400"/>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0"/>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0"/>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0"/>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0"/>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0"/>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0"/>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27179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1263322401.5800004"/>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34655832.980000004"/>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190338066.72"/>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72196151.25"/>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5514457.71"/>
  </r>
  <r>
    <x v="0"/>
    <x v="0"/>
    <x v="0"/>
    <x v="0"/>
    <x v="0"/>
    <s v="2 - Poder Ejecutivo"/>
    <s v="0207 - MINISTERIO DE SALUD PÚBLICA Y ASISTENCIA SOCIAL"/>
    <s v="4 - SERVICIOS SOCIALES"/>
    <s v="4.2 - Salud"/>
    <s v="4.2.99 - Planificación, gestión y supervisión de la salud"/>
    <s v="2.2 - CONTRATACIÓN DE SERVICIOS"/>
    <s v="2.2.3 - VIÁTICOS"/>
    <n v="98131097"/>
    <n v="108453819.38"/>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203806.25"/>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48227886.539999999"/>
  </r>
  <r>
    <x v="0"/>
    <x v="0"/>
    <x v="0"/>
    <x v="0"/>
    <x v="0"/>
    <s v="2 - Poder Ejecutivo"/>
    <s v="0207 - MINISTERIO DE SALUD PÚBLICA Y ASISTENCIA SOCIAL"/>
    <s v="4 - SERVICIOS SOCIALES"/>
    <s v="4.2 - Salud"/>
    <s v="4.2.99 - Planificación, gestión y supervisión de la salud"/>
    <s v="2.2 - CONTRATACIÓN DE SERVICIOS"/>
    <s v="2.2.6 - SEGUROS"/>
    <n v="49244381"/>
    <n v="964581.06"/>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2595108.7300000004"/>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33017412.030000001"/>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11891753.59"/>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2154526.34"/>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593669.80000000005"/>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1367677613.8400004"/>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39788.910000000003"/>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23731989"/>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490897987.62000018"/>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2223753.92"/>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957493.37"/>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97345"/>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Equidad de género"/>
    <s v="2.2 - CONTRATACIÓN DE SERVICIOS"/>
    <s v="2.2.9 - OTRAS CONTRATACIONES DE SERVICIOS"/>
    <n v="600000"/>
    <n v="0"/>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19559485.190000001"/>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2978196.88"/>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0"/>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1718080.6999999997"/>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16067073.690000001"/>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0"/>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16367182.300000001"/>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820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2472404.3499999996"/>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0"/>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0"/>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0"/>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161746634.72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11188735.6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24625870.4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43940166.13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4068863.340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19498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2360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8572262.0100000016"/>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1626309.950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1486449.4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9422457.030000001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1133006.39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649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188530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1199622.39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31020.0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0"/>
  </r>
  <r>
    <x v="0"/>
    <x v="0"/>
    <x v="0"/>
    <x v="0"/>
    <x v="0"/>
    <s v="2 - Poder Ejecutivo"/>
    <s v="0209 - MINISTERIO DE TRABAJO"/>
    <s v="2 - SERVICIOS ECONÓMICOS"/>
    <s v="2.1 - Asuntos económicos, comerciales y laborales"/>
    <s v="2.1.02 - Asuntos laborales generales"/>
    <s v="2.1 - REMUNERACIONES Y CONTRIBUCIONES"/>
    <s v="2.1.1 - REMUNERACIONES"/>
    <n v="697542813"/>
    <n v="139142110.77999997"/>
  </r>
  <r>
    <x v="0"/>
    <x v="0"/>
    <x v="0"/>
    <x v="0"/>
    <x v="0"/>
    <s v="2 - Poder Ejecutivo"/>
    <s v="0209 - MINISTERIO DE TRABAJO"/>
    <s v="2 - SERVICIOS ECONÓMICOS"/>
    <s v="2.1 - Asuntos económicos, comerciales y laborales"/>
    <s v="2.1.02 - Asuntos laborales generales"/>
    <s v="2.1 - REMUNERACIONES Y CONTRIBUCIONES"/>
    <s v="2.1.2 - SOBRESUELDOS"/>
    <n v="48096796"/>
    <n v="4209800"/>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71215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20792239.630000006"/>
  </r>
  <r>
    <x v="0"/>
    <x v="0"/>
    <x v="0"/>
    <x v="0"/>
    <x v="0"/>
    <s v="2 - Poder Ejecutivo"/>
    <s v="0209 - MINISTERIO DE TRABAJO"/>
    <s v="2 - SERVICIOS ECONÓMICOS"/>
    <s v="2.1 - Asuntos económicos, comerciales y laborales"/>
    <s v="2.1.02 - Asuntos laborales generales"/>
    <s v="2.2 - CONTRATACIÓN DE SERVICIOS"/>
    <s v="2.2.1 - SERVICIOS BÁSICOS"/>
    <n v="29040000"/>
    <n v="6714691.1100000003"/>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845812"/>
  </r>
  <r>
    <x v="0"/>
    <x v="0"/>
    <x v="0"/>
    <x v="0"/>
    <x v="0"/>
    <s v="2 - Poder Ejecutivo"/>
    <s v="0209 - MINISTERIO DE TRABAJO"/>
    <s v="2 - SERVICIOS ECONÓMICOS"/>
    <s v="2.1 - Asuntos económicos, comerciales y laborales"/>
    <s v="2.1.02 - Asuntos laborales generales"/>
    <s v="2.2 - CONTRATACIÓN DE SERVICIOS"/>
    <s v="2.2.3 - VIÁTICOS"/>
    <n v="11770870"/>
    <n v="2361490"/>
  </r>
  <r>
    <x v="0"/>
    <x v="0"/>
    <x v="0"/>
    <x v="0"/>
    <x v="0"/>
    <s v="2 - Poder Ejecutivo"/>
    <s v="0209 - MINISTERIO DE TRABAJO"/>
    <s v="2 - SERVICIOS ECONÓMICOS"/>
    <s v="2.1 - Asuntos económicos, comerciales y laborales"/>
    <s v="2.1.02 - Asuntos laborales generales"/>
    <s v="2.2 - CONTRATACIÓN DE SERVICIOS"/>
    <s v="2.2.4 - TRANSPORTE Y ALMACENAJE"/>
    <n v="900340"/>
    <n v="0"/>
  </r>
  <r>
    <x v="0"/>
    <x v="0"/>
    <x v="0"/>
    <x v="0"/>
    <x v="0"/>
    <s v="2 - Poder Ejecutivo"/>
    <s v="0209 - MINISTERIO DE TRABAJO"/>
    <s v="2 - SERVICIOS ECONÓMICOS"/>
    <s v="2.1 - Asuntos económicos, comerciales y laborales"/>
    <s v="2.1.02 - Asuntos laborales generales"/>
    <s v="2.2 - CONTRATACIÓN DE SERVICIOS"/>
    <s v="2.2.5 - ALQUILERES Y RENTAS"/>
    <n v="21780000"/>
    <n v="2755706.79"/>
  </r>
  <r>
    <x v="0"/>
    <x v="0"/>
    <x v="0"/>
    <x v="0"/>
    <x v="0"/>
    <s v="2 - Poder Ejecutivo"/>
    <s v="0209 - MINISTERIO DE TRABAJO"/>
    <s v="2 - SERVICIOS ECONÓMICOS"/>
    <s v="2.1 - Asuntos económicos, comerciales y laborales"/>
    <s v="2.1.02 - Asuntos laborales generales"/>
    <s v="2.2 - CONTRATACIÓN DE SERVICIOS"/>
    <s v="2.2.6 - SEGUROS"/>
    <n v="12700000"/>
    <n v="1599046.8600000003"/>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332055"/>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1256912.92"/>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0"/>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52320"/>
  </r>
  <r>
    <x v="0"/>
    <x v="0"/>
    <x v="0"/>
    <x v="0"/>
    <x v="0"/>
    <s v="2 - Poder Ejecutivo"/>
    <s v="0209 - MINISTERIO DE TRABAJO"/>
    <s v="2 - SERVICIOS ECONÓMICOS"/>
    <s v="2.1 - Asuntos económicos, comerciales y laborales"/>
    <s v="2.1.02 - Asuntos laborales generales"/>
    <s v="2.3 - MATERIALES Y SUMINISTROS"/>
    <s v="2.3.2 - TEXTILES Y VESTUARIOS"/>
    <n v="3990000"/>
    <n v="0"/>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0"/>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0"/>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38414.9"/>
  </r>
  <r>
    <x v="0"/>
    <x v="0"/>
    <x v="0"/>
    <x v="0"/>
    <x v="0"/>
    <s v="2 - Poder Ejecutivo"/>
    <s v="0209 - MINISTERIO DE TRABAJO"/>
    <s v="2 - SERVICIOS ECONÓMICOS"/>
    <s v="2.1 - Asuntos económicos, comerciales y laborales"/>
    <s v="2.1.02 - Asuntos laborales generales"/>
    <s v="2.3 - MATERIALES Y SUMINISTROS"/>
    <s v="2.3.3 - PAPEL, CARTÓN E IMPRESOS"/>
    <n v="4891986"/>
    <n v="0"/>
  </r>
  <r>
    <x v="0"/>
    <x v="0"/>
    <x v="0"/>
    <x v="0"/>
    <x v="0"/>
    <s v="2 - Poder Ejecutivo"/>
    <s v="0209 - MINISTERIO DE TRABAJO"/>
    <s v="2 - SERVICIOS ECONÓMICOS"/>
    <s v="2.1 - Asuntos económicos, comerciales y laborales"/>
    <s v="2.1.02 - Asuntos laborales generales"/>
    <s v="2.3 - MATERIALES Y SUMINISTROS"/>
    <s v="2.3.5 - CUERO, CAUCHO Y PLÁSTICO"/>
    <n v="7018000"/>
    <n v="0"/>
  </r>
  <r>
    <x v="0"/>
    <x v="0"/>
    <x v="0"/>
    <x v="0"/>
    <x v="0"/>
    <s v="2 - Poder Ejecutivo"/>
    <s v="0210 - MINISTERIO DE AGRICULTURA"/>
    <s v="2 - SERVICIOS ECONÓMICOS"/>
    <s v="2.2 - Agropecuaria, caza, pesca y silvicultura"/>
    <s v="2.2.01 - Agropecuaria"/>
    <s v="2.1 - REMUNERACIONES Y CONTRIBUCIONES"/>
    <s v="2.1.1 - REMUNERACIONES"/>
    <n v="3440967622"/>
    <n v="919055264.42999983"/>
  </r>
  <r>
    <x v="0"/>
    <x v="0"/>
    <x v="0"/>
    <x v="0"/>
    <x v="0"/>
    <s v="2 - Poder Ejecutivo"/>
    <s v="0210 - MINISTERIO DE AGRICULTURA"/>
    <s v="2 - SERVICIOS ECONÓMICOS"/>
    <s v="2.2 - Agropecuaria, caza, pesca y silvicultura"/>
    <s v="2.2.01 - Agropecuaria"/>
    <s v="2.1 - REMUNERACIONES Y CONTRIBUCIONES"/>
    <s v="2.1.2 - SOBRESUELDOS"/>
    <n v="218514622"/>
    <n v="191691846.38000003"/>
  </r>
  <r>
    <x v="0"/>
    <x v="0"/>
    <x v="0"/>
    <x v="0"/>
    <x v="0"/>
    <s v="2 - Poder Ejecutivo"/>
    <s v="0210 - MINISTERIO DE AGRICULTURA"/>
    <s v="2 - SERVICIOS ECONÓMICOS"/>
    <s v="2.2 - Agropecuaria, caza, pesca y silvicultura"/>
    <s v="2.2.01 - Agropecuaria"/>
    <s v="2.1 - REMUNERACIONES Y CONTRIBUCIONES"/>
    <s v="2.1.3 - DIETAS Y GASTOS DE REPRESENTACIÓN"/>
    <n v="100000"/>
    <n v="0"/>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115397528.02000006"/>
  </r>
  <r>
    <x v="0"/>
    <x v="0"/>
    <x v="0"/>
    <x v="0"/>
    <x v="0"/>
    <s v="2 - Poder Ejecutivo"/>
    <s v="0210 - MINISTERIO DE AGRICULTURA"/>
    <s v="2 - SERVICIOS ECONÓMICOS"/>
    <s v="2.2 - Agropecuaria, caza, pesca y silvicultura"/>
    <s v="2.2.01 - Agropecuaria"/>
    <s v="2.2 - CONTRATACIÓN DE SERVICIOS"/>
    <s v="2.2.1 - SERVICIOS BÁSICOS"/>
    <n v="214393279"/>
    <n v="60923294.75999999"/>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651001.64"/>
  </r>
  <r>
    <x v="0"/>
    <x v="0"/>
    <x v="0"/>
    <x v="0"/>
    <x v="0"/>
    <s v="2 - Poder Ejecutivo"/>
    <s v="0210 - MINISTERIO DE AGRICULTURA"/>
    <s v="2 - SERVICIOS ECONÓMICOS"/>
    <s v="2.2 - Agropecuaria, caza, pesca y silvicultura"/>
    <s v="2.2.01 - Agropecuaria"/>
    <s v="2.2 - CONTRATACIÓN DE SERVICIOS"/>
    <s v="2.2.3 - VIÁTICOS"/>
    <n v="16542500"/>
    <n v="438607.5"/>
  </r>
  <r>
    <x v="0"/>
    <x v="0"/>
    <x v="0"/>
    <x v="0"/>
    <x v="0"/>
    <s v="2 - Poder Ejecutivo"/>
    <s v="0210 - MINISTERIO DE AGRICULTURA"/>
    <s v="2 - SERVICIOS ECONÓMICOS"/>
    <s v="2.2 - Agropecuaria, caza, pesca y silvicultura"/>
    <s v="2.2.01 - Agropecuaria"/>
    <s v="2.2 - CONTRATACIÓN DE SERVICIOS"/>
    <s v="2.2.4 - TRANSPORTE Y ALMACENAJE"/>
    <n v="1359508"/>
    <n v="0"/>
  </r>
  <r>
    <x v="0"/>
    <x v="0"/>
    <x v="0"/>
    <x v="0"/>
    <x v="0"/>
    <s v="2 - Poder Ejecutivo"/>
    <s v="0210 - MINISTERIO DE AGRICULTURA"/>
    <s v="2 - SERVICIOS ECONÓMICOS"/>
    <s v="2.2 - Agropecuaria, caza, pesca y silvicultura"/>
    <s v="2.2.01 - Agropecuaria"/>
    <s v="2.2 - CONTRATACIÓN DE SERVICIOS"/>
    <s v="2.2.5 - ALQUILERES Y RENTAS"/>
    <n v="40364101"/>
    <n v="8861128.5500000007"/>
  </r>
  <r>
    <x v="0"/>
    <x v="0"/>
    <x v="0"/>
    <x v="0"/>
    <x v="0"/>
    <s v="2 - Poder Ejecutivo"/>
    <s v="0210 - MINISTERIO DE AGRICULTURA"/>
    <s v="2 - SERVICIOS ECONÓMICOS"/>
    <s v="2.2 - Agropecuaria, caza, pesca y silvicultura"/>
    <s v="2.2.01 - Agropecuaria"/>
    <s v="2.2 - CONTRATACIÓN DE SERVICIOS"/>
    <s v="2.2.6 - SEGUROS"/>
    <n v="183934840"/>
    <n v="44020918.219999999"/>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137537.4"/>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751792.39999999991"/>
  </r>
  <r>
    <x v="0"/>
    <x v="0"/>
    <x v="0"/>
    <x v="0"/>
    <x v="0"/>
    <s v="2 - Poder Ejecutivo"/>
    <s v="0210 - MINISTERIO DE AGRICULTURA"/>
    <s v="2 - SERVICIOS ECONÓMICOS"/>
    <s v="2.2 - Agropecuaria, caza, pesca y silvicultura"/>
    <s v="2.2.01 - Agropecuaria"/>
    <s v="2.2 - CONTRATACIÓN DE SERVICIOS"/>
    <s v="2.2.9 - OTRAS CONTRATACIONES DE SERVICIOS"/>
    <n v="61749000"/>
    <n v="3542380.8000000003"/>
  </r>
  <r>
    <x v="0"/>
    <x v="0"/>
    <x v="0"/>
    <x v="0"/>
    <x v="0"/>
    <s v="2 - Poder Ejecutivo"/>
    <s v="0210 - MINISTERIO DE AGRICULTURA"/>
    <s v="2 - SERVICIOS ECONÓMICOS"/>
    <s v="2.2 - Agropecuaria, caza, pesca y silvicultura"/>
    <s v="2.2.01 - Agropecuaria"/>
    <s v="2.3 - MATERIALES Y SUMINISTROS"/>
    <s v="2.3.1 - ALIMENTOS Y PRODUCTOS AGROFORESTALES"/>
    <n v="18329000"/>
    <n v="2082473.99"/>
  </r>
  <r>
    <x v="0"/>
    <x v="0"/>
    <x v="0"/>
    <x v="0"/>
    <x v="0"/>
    <s v="2 - Poder Ejecutivo"/>
    <s v="0210 - MINISTERIO DE AGRICULTURA"/>
    <s v="2 - SERVICIOS ECONÓMICOS"/>
    <s v="2.2 - Agropecuaria, caza, pesca y silvicultura"/>
    <s v="2.2.01 - Agropecuaria"/>
    <s v="2.3 - MATERIALES Y SUMINISTROS"/>
    <s v="2.3.2 - TEXTILES Y VESTUARIOS"/>
    <n v="4947370"/>
    <n v="655796.88"/>
  </r>
  <r>
    <x v="0"/>
    <x v="0"/>
    <x v="0"/>
    <x v="0"/>
    <x v="0"/>
    <s v="2 - Poder Ejecutivo"/>
    <s v="0210 - MINISTERIO DE AGRICULTURA"/>
    <s v="2 - SERVICIOS ECONÓMICOS"/>
    <s v="2.2 - Agropecuaria, caza, pesca y silvicultura"/>
    <s v="2.2.01 - Agropecuaria"/>
    <s v="2.3 - MATERIALES Y SUMINISTROS"/>
    <s v="2.3.4 - PRODUCTOS FARMACÉUTICOS"/>
    <n v="28425000"/>
    <n v="5892060"/>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138789.6599999999"/>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42345520.379999995"/>
  </r>
  <r>
    <x v="0"/>
    <x v="0"/>
    <x v="0"/>
    <x v="0"/>
    <x v="0"/>
    <s v="2 - Poder Ejecutivo"/>
    <s v="0210 - MINISTERIO DE AGRICULTURA"/>
    <s v="2 - SERVICIOS ECONÓMICOS"/>
    <s v="2.2 - Agropecuaria, caza, pesca y silvicultura"/>
    <s v="2.2.01 - Agropecuaria"/>
    <s v="2.3 - MATERIALES Y SUMINISTROS"/>
    <s v="2.3.9 - PRODUCTOS Y ÚTILES VARIOS"/>
    <n v="45729234"/>
    <n v="2432892.0099999998"/>
  </r>
  <r>
    <x v="0"/>
    <x v="0"/>
    <x v="0"/>
    <x v="0"/>
    <x v="0"/>
    <s v="2 - Poder Ejecutivo"/>
    <s v="0210 - MINISTERIO DE AGRICULTURA"/>
    <s v="2 - SERVICIOS ECONÓMICOS"/>
    <s v="2.2 - Agropecuaria, caza, pesca y silvicultura"/>
    <s v="2.2.01 - Agropecuaria"/>
    <s v="2.3 - MATERIALES Y SUMINISTROS"/>
    <s v="2.3.3 - PAPEL, CARTÓN E IMPRESOS"/>
    <n v="3209998"/>
    <n v="886453.88"/>
  </r>
  <r>
    <x v="0"/>
    <x v="0"/>
    <x v="0"/>
    <x v="0"/>
    <x v="0"/>
    <s v="2 - Poder Ejecutivo"/>
    <s v="0210 - MINISTERIO DE AGRICULTURA"/>
    <s v="2 - SERVICIOS ECONÓMICOS"/>
    <s v="2.2 - Agropecuaria, caza, pesca y silvicultura"/>
    <s v="2.2.01 - Agropecuaria"/>
    <s v="2.3 - MATERIALES Y SUMINISTROS"/>
    <s v="2.3.5 - CUERO, CAUCHO Y PLÁSTICO"/>
    <n v="9525600"/>
    <n v="3787389.8200000003"/>
  </r>
  <r>
    <x v="0"/>
    <x v="0"/>
    <x v="0"/>
    <x v="0"/>
    <x v="0"/>
    <s v="2 - Poder Ejecutivo"/>
    <s v="0210 - MINISTERIO DE AGRICULTURA"/>
    <s v="2 - SERVICIOS ECONÓMICOS"/>
    <s v="2.3 - Riego"/>
    <s v="2.3.01 - Riego"/>
    <s v="2.1 - REMUNERACIONES Y CONTRIBUCIONES"/>
    <s v="2.1.1 - REMUNERACIONES"/>
    <n v="68500000"/>
    <n v="14761516.120000001"/>
  </r>
  <r>
    <x v="0"/>
    <x v="0"/>
    <x v="0"/>
    <x v="0"/>
    <x v="0"/>
    <s v="2 - Poder Ejecutivo"/>
    <s v="0210 - MINISTERIO DE AGRICULTURA"/>
    <s v="2 - SERVICIOS ECONÓMICOS"/>
    <s v="2.3 - Riego"/>
    <s v="2.3.01 - Riego"/>
    <s v="2.1 - REMUNERACIONES Y CONTRIBUCIONES"/>
    <s v="2.1.2 - SOBRESUELDOS"/>
    <n v="3742327"/>
    <n v="0"/>
  </r>
  <r>
    <x v="0"/>
    <x v="0"/>
    <x v="0"/>
    <x v="0"/>
    <x v="0"/>
    <s v="2 - Poder Ejecutivo"/>
    <s v="0210 - MINISTERIO DE AGRICULTURA"/>
    <s v="2 - SERVICIOS ECONÓMICOS"/>
    <s v="2.3 - Riego"/>
    <s v="2.3.01 - Riego"/>
    <s v="2.1 - REMUNERACIONES Y CONTRIBUCIONES"/>
    <s v="2.1.5 - CONTRIBUCIONES A LA SEGURIDAD SOCIAL"/>
    <n v="9800000"/>
    <n v="2200918.0800000005"/>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498350"/>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53918"/>
  </r>
  <r>
    <x v="0"/>
    <x v="0"/>
    <x v="0"/>
    <x v="0"/>
    <x v="0"/>
    <s v="2 - Poder Ejecutivo"/>
    <s v="0210 - MINISTERIO DE AGRICULTURA"/>
    <s v="2 - SERVICIOS ECONÓMICOS"/>
    <s v="2.3 - Riego"/>
    <s v="2.3.01 - Riego"/>
    <s v="2.2 - CONTRATACIÓN DE SERVICIOS"/>
    <s v="2.2.7 - SERVICIOS DE CONSERVACIÓN, REPARACIONES MENORES E INSTALACIONES TEMPORALES"/>
    <n v="1775000"/>
    <n v="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0"/>
  </r>
  <r>
    <x v="0"/>
    <x v="0"/>
    <x v="0"/>
    <x v="0"/>
    <x v="0"/>
    <s v="2 - Poder Ejecutivo"/>
    <s v="0210 - MINISTERIO DE AGRICULTURA"/>
    <s v="2 - SERVICIOS ECONÓMICOS"/>
    <s v="2.3 - Riego"/>
    <s v="2.3.01 - Riego"/>
    <s v="2.3 - MATERIALES Y SUMINISTROS"/>
    <s v="2.3.1 - ALIMENTOS Y PRODUCTOS AGROFORESTALES"/>
    <n v="1800000"/>
    <n v="0"/>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0"/>
  </r>
  <r>
    <x v="0"/>
    <x v="0"/>
    <x v="0"/>
    <x v="0"/>
    <x v="0"/>
    <s v="2 - Poder Ejecutivo"/>
    <s v="0210 - MINISTERIO DE AGRICULTURA"/>
    <s v="2 - SERVICIOS ECONÓMICOS"/>
    <s v="2.3 - Riego"/>
    <s v="2.3.01 - Riego"/>
    <s v="2.3 - MATERIALES Y SUMINISTROS"/>
    <s v="2.3.6 - PRODUCTOS DE MINERALES, METÁLICOS Y NO METÁLICOS"/>
    <n v="0"/>
    <n v="0"/>
  </r>
  <r>
    <x v="0"/>
    <x v="0"/>
    <x v="0"/>
    <x v="0"/>
    <x v="0"/>
    <s v="2 - Poder Ejecutivo"/>
    <s v="0210 - MINISTERIO DE AGRICULTURA"/>
    <s v="2 - SERVICIOS ECONÓMICOS"/>
    <s v="2.3 - Riego"/>
    <s v="2.3.01 - Riego"/>
    <s v="2.3 - MATERIALES Y SUMINISTROS"/>
    <s v="2.3.7 - COMBUSTIBLES, LUBRICANTES, PRODUCTOS QUÍMICOS Y CONEXOS"/>
    <n v="3286604"/>
    <n v="0"/>
  </r>
  <r>
    <x v="0"/>
    <x v="0"/>
    <x v="0"/>
    <x v="0"/>
    <x v="0"/>
    <s v="2 - Poder Ejecutivo"/>
    <s v="0210 - MINISTERIO DE AGRICULTURA"/>
    <s v="2 - SERVICIOS ECONÓMICOS"/>
    <s v="2.3 - Riego"/>
    <s v="2.3.01 - Riego"/>
    <s v="2.3 - MATERIALES Y SUMINISTROS"/>
    <s v="2.3.9 - PRODUCTOS Y ÚTILES VARIOS"/>
    <n v="1072807"/>
    <n v="0"/>
  </r>
  <r>
    <x v="0"/>
    <x v="0"/>
    <x v="0"/>
    <x v="0"/>
    <x v="0"/>
    <s v="2 - Poder Ejecutivo"/>
    <s v="0210 - MINISTERIO DE AGRICULTURA"/>
    <s v="2 - SERVICIOS ECONÓMICOS"/>
    <s v="2.3 - Riego"/>
    <s v="2.3.01 - Riego"/>
    <s v="2.3 - MATERIALES Y SUMINISTROS"/>
    <s v="2.3.3 - PAPEL, CARTÓN E IMPRESOS"/>
    <n v="705000"/>
    <n v="0"/>
  </r>
  <r>
    <x v="0"/>
    <x v="0"/>
    <x v="0"/>
    <x v="0"/>
    <x v="0"/>
    <s v="2 - Poder Ejecutivo"/>
    <s v="0210 - MINISTERIO DE AGRICULTURA"/>
    <s v="2 - SERVICIOS ECONÓMICOS"/>
    <s v="2.3 - Riego"/>
    <s v="2.3.01 - Riego"/>
    <s v="2.3 - MATERIALES Y SUMINISTROS"/>
    <s v="2.3.5 - CUERO, CAUCHO Y PLÁSTICO"/>
    <n v="325000"/>
    <n v="0"/>
  </r>
  <r>
    <x v="0"/>
    <x v="0"/>
    <x v="0"/>
    <x v="0"/>
    <x v="0"/>
    <s v="2 - Poder Ejecutivo"/>
    <s v="0210 - MINISTERIO DE AGRICULTURA"/>
    <s v="4 - SERVICIOS SOCIALES"/>
    <s v="4.5 - Protección social"/>
    <s v="4.5.08 - Equidad de género"/>
    <s v="2.2 - CONTRATACIÓN DE SERVICIOS"/>
    <s v="2.2.2 - PUBLICIDAD, IMPRESIÓN Y ENCUADERNACIÓN"/>
    <n v="100000"/>
    <n v="93333.34"/>
  </r>
  <r>
    <x v="0"/>
    <x v="0"/>
    <x v="0"/>
    <x v="0"/>
    <x v="0"/>
    <s v="2 - Poder Ejecutivo"/>
    <s v="0210 - MINISTERIO DE AGRICULTURA"/>
    <s v="4 - SERVICIOS SOCIALES"/>
    <s v="4.5 - Protección social"/>
    <s v="4.5.08 - Equidad de género"/>
    <s v="2.2 - CONTRATACIÓN DE SERVICIOS"/>
    <s v="2.2.3 - VIÁTICOS"/>
    <n v="500000"/>
    <n v="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883674339.6400001"/>
  </r>
  <r>
    <x v="0"/>
    <x v="0"/>
    <x v="0"/>
    <x v="0"/>
    <x v="0"/>
    <s v="2 - Poder Ejecutivo"/>
    <s v="0211 - MINISTERIO DE OBRAS PÚBLICAS Y COMUNICACIONES"/>
    <s v="2 - SERVICIOS ECONÓMICOS"/>
    <s v="2.6 - Transporte"/>
    <s v="2.6.01 - Transporte por carretera"/>
    <s v="2.1 - REMUNERACIONES Y CONTRIBUCIONES"/>
    <s v="2.1.2 - SOBRESUELDOS"/>
    <n v="888737706"/>
    <n v="192079753.81000003"/>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10995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103799767.22999997"/>
  </r>
  <r>
    <x v="0"/>
    <x v="0"/>
    <x v="0"/>
    <x v="0"/>
    <x v="0"/>
    <s v="2 - Poder Ejecutivo"/>
    <s v="0211 - MINISTERIO DE OBRAS PÚBLICAS Y COMUNICACIONES"/>
    <s v="2 - SERVICIOS ECONÓMICOS"/>
    <s v="2.6 - Transporte"/>
    <s v="2.6.01 - Transporte por carretera"/>
    <s v="2.2 - CONTRATACIÓN DE SERVICIOS"/>
    <s v="2.2.1 - SERVICIOS BÁSICOS"/>
    <n v="49508432"/>
    <n v="9485724.2400000002"/>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1999422.9300000002"/>
  </r>
  <r>
    <x v="0"/>
    <x v="0"/>
    <x v="0"/>
    <x v="0"/>
    <x v="0"/>
    <s v="2 - Poder Ejecutivo"/>
    <s v="0211 - MINISTERIO DE OBRAS PÚBLICAS Y COMUNICACIONES"/>
    <s v="2 - SERVICIOS ECONÓMICOS"/>
    <s v="2.6 - Transporte"/>
    <s v="2.6.01 - Transporte por carretera"/>
    <s v="2.2 - CONTRATACIÓN DE SERVICIOS"/>
    <s v="2.2.3 - VIÁTICOS"/>
    <n v="8000000"/>
    <n v="1615080"/>
  </r>
  <r>
    <x v="0"/>
    <x v="0"/>
    <x v="0"/>
    <x v="0"/>
    <x v="0"/>
    <s v="2 - Poder Ejecutivo"/>
    <s v="0211 - MINISTERIO DE OBRAS PÚBLICAS Y COMUNICACIONES"/>
    <s v="2 - SERVICIOS ECONÓMICOS"/>
    <s v="2.6 - Transporte"/>
    <s v="2.6.01 - Transporte por carretera"/>
    <s v="2.2 - CONTRATACIÓN DE SERVICIOS"/>
    <s v="2.2.4 - TRANSPORTE Y ALMACENAJE"/>
    <n v="1500000"/>
    <n v="0"/>
  </r>
  <r>
    <x v="0"/>
    <x v="0"/>
    <x v="0"/>
    <x v="0"/>
    <x v="0"/>
    <s v="2 - Poder Ejecutivo"/>
    <s v="0211 - MINISTERIO DE OBRAS PÚBLICAS Y COMUNICACIONES"/>
    <s v="2 - SERVICIOS ECONÓMICOS"/>
    <s v="2.6 - Transporte"/>
    <s v="2.6.01 - Transporte por carretera"/>
    <s v="2.2 - CONTRATACIÓN DE SERVICIOS"/>
    <s v="2.2.5 - ALQUILERES Y RENTAS"/>
    <n v="33920000"/>
    <n v="4514992.18"/>
  </r>
  <r>
    <x v="0"/>
    <x v="0"/>
    <x v="0"/>
    <x v="0"/>
    <x v="0"/>
    <s v="2 - Poder Ejecutivo"/>
    <s v="0211 - MINISTERIO DE OBRAS PÚBLICAS Y COMUNICACIONES"/>
    <s v="2 - SERVICIOS ECONÓMICOS"/>
    <s v="2.6 - Transporte"/>
    <s v="2.6.01 - Transporte por carretera"/>
    <s v="2.2 - CONTRATACIÓN DE SERVICIOS"/>
    <s v="2.2.6 - SEGUROS"/>
    <n v="108056992"/>
    <n v="25253905.18"/>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218246.29"/>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1922099.98"/>
  </r>
  <r>
    <x v="0"/>
    <x v="0"/>
    <x v="0"/>
    <x v="0"/>
    <x v="0"/>
    <s v="2 - Poder Ejecutivo"/>
    <s v="0211 - MINISTERIO DE OBRAS PÚBLICAS Y COMUNICACIONES"/>
    <s v="2 - SERVICIOS ECONÓMICOS"/>
    <s v="2.6 - Transporte"/>
    <s v="2.6.01 - Transporte por carretera"/>
    <s v="2.2 - CONTRATACIÓN DE SERVICIOS"/>
    <s v="2.2.9 - OTRAS CONTRATACIONES DE SERVICIOS"/>
    <n v="15442500"/>
    <n v="1301121.6000000001"/>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819325.63000000012"/>
  </r>
  <r>
    <x v="0"/>
    <x v="0"/>
    <x v="0"/>
    <x v="0"/>
    <x v="0"/>
    <s v="2 - Poder Ejecutivo"/>
    <s v="0211 - MINISTERIO DE OBRAS PÚBLICAS Y COMUNICACIONES"/>
    <s v="2 - SERVICIOS ECONÓMICOS"/>
    <s v="2.6 - Transporte"/>
    <s v="2.6.01 - Transporte por carretera"/>
    <s v="2.3 - MATERIALES Y SUMINISTROS"/>
    <s v="2.3.2 - TEXTILES Y VESTUARIOS"/>
    <n v="58975000"/>
    <n v="6438200.9500000002"/>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1019491.68"/>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131754197.67999998"/>
  </r>
  <r>
    <x v="0"/>
    <x v="0"/>
    <x v="0"/>
    <x v="0"/>
    <x v="0"/>
    <s v="2 - Poder Ejecutivo"/>
    <s v="0211 - MINISTERIO DE OBRAS PÚBLICAS Y COMUNICACIONES"/>
    <s v="2 - SERVICIOS ECONÓMICOS"/>
    <s v="2.6 - Transporte"/>
    <s v="2.6.01 - Transporte por carretera"/>
    <s v="2.3 - MATERIALES Y SUMINISTROS"/>
    <s v="2.3.9 - PRODUCTOS Y ÚTILES VARIOS"/>
    <n v="252471503"/>
    <n v="23625313.590000004"/>
  </r>
  <r>
    <x v="0"/>
    <x v="0"/>
    <x v="0"/>
    <x v="0"/>
    <x v="0"/>
    <s v="2 - Poder Ejecutivo"/>
    <s v="0211 - MINISTERIO DE OBRAS PÚBLICAS Y COMUNICACIONES"/>
    <s v="2 - SERVICIOS ECONÓMICOS"/>
    <s v="2.6 - Transporte"/>
    <s v="2.6.01 - Transporte por carretera"/>
    <s v="2.3 - MATERIALES Y SUMINISTROS"/>
    <s v="2.3.3 - PAPEL, CARTÓN E IMPRESOS"/>
    <n v="29777200"/>
    <n v="2783679.83"/>
  </r>
  <r>
    <x v="0"/>
    <x v="0"/>
    <x v="0"/>
    <x v="0"/>
    <x v="0"/>
    <s v="2 - Poder Ejecutivo"/>
    <s v="0211 - MINISTERIO DE OBRAS PÚBLICAS Y COMUNICACIONES"/>
    <s v="2 - SERVICIOS ECONÓMICOS"/>
    <s v="2.6 - Transporte"/>
    <s v="2.6.01 - Transporte por carretera"/>
    <s v="2.3 - MATERIALES Y SUMINISTROS"/>
    <s v="2.3.5 - CUERO, CAUCHO Y PLÁSTICO"/>
    <n v="195303333"/>
    <n v="8860164.3300000001"/>
  </r>
  <r>
    <x v="0"/>
    <x v="0"/>
    <x v="0"/>
    <x v="0"/>
    <x v="0"/>
    <s v="2 - Poder Ejecutivo"/>
    <s v="0211 - MINISTERIO DE OBRAS PÚBLICAS Y COMUNICACIONES"/>
    <s v="2 - SERVICIOS ECONÓMICOS"/>
    <s v="2.6 - Transporte"/>
    <s v="2.6.02 - Transporte por agua"/>
    <s v="2.1 - REMUNERACIONES Y CONTRIBUCIONES"/>
    <s v="2.1.1 - REMUNERACIONES"/>
    <n v="26300000"/>
    <n v="4662000"/>
  </r>
  <r>
    <x v="0"/>
    <x v="0"/>
    <x v="0"/>
    <x v="0"/>
    <x v="0"/>
    <s v="2 - Poder Ejecutivo"/>
    <s v="0211 - MINISTERIO DE OBRAS PÚBLICAS Y COMUNICACIONES"/>
    <s v="2 - SERVICIOS ECONÓMICOS"/>
    <s v="2.6 - Transporte"/>
    <s v="2.6.02 - Transporte por agua"/>
    <s v="2.1 - REMUNERACIONES Y CONTRIBUCIONES"/>
    <s v="2.1.2 - SOBRESUELDOS"/>
    <n v="3888000"/>
    <n v="657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706564.64999999991"/>
  </r>
  <r>
    <x v="0"/>
    <x v="0"/>
    <x v="0"/>
    <x v="0"/>
    <x v="0"/>
    <s v="2 - Poder Ejecutivo"/>
    <s v="0211 - MINISTERIO DE OBRAS PÚBLICAS Y COMUNICACIONES"/>
    <s v="2 - SERVICIOS ECONÓMICOS"/>
    <s v="2.6 - Transporte"/>
    <s v="2.6.02 - Transporte por agua"/>
    <s v="2.2 - CONTRATACIÓN DE SERVICIOS"/>
    <s v="2.2.1 - SERVICIOS BÁSICOS"/>
    <n v="1896000"/>
    <n v="270725.03999999998"/>
  </r>
  <r>
    <x v="0"/>
    <x v="0"/>
    <x v="0"/>
    <x v="0"/>
    <x v="0"/>
    <s v="2 - Poder Ejecutivo"/>
    <s v="0211 - MINISTERIO DE OBRAS PÚBLICAS Y COMUNICACIONES"/>
    <s v="2 - SERVICIOS ECONÓMICOS"/>
    <s v="2.6 - Transporte"/>
    <s v="2.6.02 - Transporte por agua"/>
    <s v="2.2 - CONTRATACIÓN DE SERVICIOS"/>
    <s v="2.2.3 - VIÁTICOS"/>
    <n v="2230000"/>
    <n v="409050"/>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23158.86"/>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0"/>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913128"/>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0"/>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0"/>
  </r>
  <r>
    <x v="0"/>
    <x v="0"/>
    <x v="0"/>
    <x v="0"/>
    <x v="0"/>
    <s v="2 - Poder Ejecutivo"/>
    <s v="0211 - MINISTERIO DE OBRAS PÚBLICAS Y COMUNICACIONES"/>
    <s v="2 - SERVICIOS ECONÓMICOS"/>
    <s v="2.6 - Transporte"/>
    <s v="2.6.02 - Transporte por agua"/>
    <s v="2.3 - MATERIALES Y SUMINISTROS"/>
    <s v="2.3.9 - PRODUCTOS Y ÚTILES VARIOS"/>
    <n v="710000"/>
    <n v="0"/>
  </r>
  <r>
    <x v="0"/>
    <x v="0"/>
    <x v="0"/>
    <x v="0"/>
    <x v="0"/>
    <s v="2 - Poder Ejecutivo"/>
    <s v="0211 - MINISTERIO DE OBRAS PÚBLICAS Y COMUNICACIONES"/>
    <s v="2 - SERVICIOS ECONÓMICOS"/>
    <s v="2.6 - Transporte"/>
    <s v="2.6.02 - Transporte por agua"/>
    <s v="2.3 - MATERIALES Y SUMINISTROS"/>
    <s v="2.3.3 - PAPEL, CARTÓN E IMPRESOS"/>
    <n v="240000"/>
    <n v="0"/>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194817084.65000004"/>
  </r>
  <r>
    <x v="0"/>
    <x v="0"/>
    <x v="0"/>
    <x v="0"/>
    <x v="0"/>
    <s v="2 - Poder Ejecutivo"/>
    <s v="0211 - MINISTERIO DE OBRAS PÚBLICAS Y COMUNICACIONES"/>
    <s v="2 - SERVICIOS ECONÓMICOS"/>
    <s v="2.6 - Transporte"/>
    <s v="2.6.03 - Transporte por ferrocarril"/>
    <s v="2.1 - REMUNERACIONES Y CONTRIBUCIONES"/>
    <s v="2.1.2 - SOBRESUELDOS"/>
    <n v="110943976"/>
    <n v="9091075"/>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29554203.329999998"/>
  </r>
  <r>
    <x v="0"/>
    <x v="0"/>
    <x v="0"/>
    <x v="0"/>
    <x v="0"/>
    <s v="2 - Poder Ejecutivo"/>
    <s v="0211 - MINISTERIO DE OBRAS PÚBLICAS Y COMUNICACIONES"/>
    <s v="2 - SERVICIOS ECONÓMICOS"/>
    <s v="2.6 - Transporte"/>
    <s v="2.6.03 - Transporte por ferrocarril"/>
    <s v="2.2 - CONTRATACIÓN DE SERVICIOS"/>
    <s v="2.2.1 - SERVICIOS BÁSICOS"/>
    <n v="588900000"/>
    <n v="142915668.82999995"/>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363216.02"/>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29770.010000000002"/>
  </r>
  <r>
    <x v="0"/>
    <x v="0"/>
    <x v="0"/>
    <x v="0"/>
    <x v="0"/>
    <s v="2 - Poder Ejecutivo"/>
    <s v="0211 - MINISTERIO DE OBRAS PÚBLICAS Y COMUNICACIONES"/>
    <s v="2 - SERVICIOS ECONÓMICOS"/>
    <s v="2.6 - Transporte"/>
    <s v="2.6.03 - Transporte por ferrocarril"/>
    <s v="2.2 - CONTRATACIÓN DE SERVICIOS"/>
    <s v="2.2.5 - ALQUILERES Y RENTAS"/>
    <n v="12500000"/>
    <n v="21240"/>
  </r>
  <r>
    <x v="0"/>
    <x v="0"/>
    <x v="0"/>
    <x v="0"/>
    <x v="0"/>
    <s v="2 - Poder Ejecutivo"/>
    <s v="0211 - MINISTERIO DE OBRAS PÚBLICAS Y COMUNICACIONES"/>
    <s v="2 - SERVICIOS ECONÓMICOS"/>
    <s v="2.6 - Transporte"/>
    <s v="2.6.03 - Transporte por ferrocarril"/>
    <s v="2.2 - CONTRATACIÓN DE SERVICIOS"/>
    <s v="2.2.6 - SEGUROS"/>
    <n v="156000000"/>
    <n v="173750106.37000003"/>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184385973.64999998"/>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53836464.230000012"/>
  </r>
  <r>
    <x v="0"/>
    <x v="0"/>
    <x v="0"/>
    <x v="0"/>
    <x v="0"/>
    <s v="2 - Poder Ejecutivo"/>
    <s v="0211 - MINISTERIO DE OBRAS PÚBLICAS Y COMUNICACIONES"/>
    <s v="2 - SERVICIOS ECONÓMICOS"/>
    <s v="2.6 - Transporte"/>
    <s v="2.6.03 - Transporte por ferrocarril"/>
    <s v="2.2 - CONTRATACIÓN DE SERVICIOS"/>
    <s v="2.2.9 - OTRAS CONTRATACIONES DE SERVICIOS"/>
    <n v="500000"/>
    <n v="0"/>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634591.12"/>
  </r>
  <r>
    <x v="0"/>
    <x v="0"/>
    <x v="0"/>
    <x v="0"/>
    <x v="0"/>
    <s v="2 - Poder Ejecutivo"/>
    <s v="0211 - MINISTERIO DE OBRAS PÚBLICAS Y COMUNICACIONES"/>
    <s v="2 - SERVICIOS ECONÓMICOS"/>
    <s v="2.6 - Transporte"/>
    <s v="2.6.03 - Transporte por ferrocarril"/>
    <s v="2.3 - MATERIALES Y SUMINISTROS"/>
    <s v="2.3.2 - TEXTILES Y VESTUARIOS"/>
    <n v="2000000"/>
    <n v="44922.6"/>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24780"/>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5903458.9199999999"/>
  </r>
  <r>
    <x v="0"/>
    <x v="0"/>
    <x v="0"/>
    <x v="0"/>
    <x v="0"/>
    <s v="2 - Poder Ejecutivo"/>
    <s v="0211 - MINISTERIO DE OBRAS PÚBLICAS Y COMUNICACIONES"/>
    <s v="2 - SERVICIOS ECONÓMICOS"/>
    <s v="2.6 - Transporte"/>
    <s v="2.6.03 - Transporte por ferrocarril"/>
    <s v="2.3 - MATERIALES Y SUMINISTROS"/>
    <s v="2.3.9 - PRODUCTOS Y ÚTILES VARIOS"/>
    <n v="30000000"/>
    <n v="2737391.9"/>
  </r>
  <r>
    <x v="0"/>
    <x v="0"/>
    <x v="0"/>
    <x v="0"/>
    <x v="0"/>
    <s v="2 - Poder Ejecutivo"/>
    <s v="0211 - MINISTERIO DE OBRAS PÚBLICAS Y COMUNICACIONES"/>
    <s v="2 - SERVICIOS ECONÓMICOS"/>
    <s v="2.6 - Transporte"/>
    <s v="2.6.03 - Transporte por ferrocarril"/>
    <s v="2.3 - MATERIALES Y SUMINISTROS"/>
    <s v="2.3.3 - PAPEL, CARTÓN E IMPRESOS"/>
    <n v="21000000"/>
    <n v="4391412.4800000004"/>
  </r>
  <r>
    <x v="0"/>
    <x v="0"/>
    <x v="0"/>
    <x v="0"/>
    <x v="0"/>
    <s v="2 - Poder Ejecutivo"/>
    <s v="0211 - MINISTERIO DE OBRAS PÚBLICAS Y COMUNICACIONES"/>
    <s v="2 - SERVICIOS ECONÓMICOS"/>
    <s v="2.6 - Transporte"/>
    <s v="2.6.03 - Transporte por ferrocarril"/>
    <s v="2.3 - MATERIALES Y SUMINISTROS"/>
    <s v="2.3.5 - CUERO, CAUCHO Y PLÁSTICO"/>
    <n v="12000000"/>
    <n v="14086936.549999999"/>
  </r>
  <r>
    <x v="0"/>
    <x v="0"/>
    <x v="0"/>
    <x v="0"/>
    <x v="0"/>
    <s v="2 - Poder Ejecutivo"/>
    <s v="0211 - MINISTERIO DE OBRAS PÚBLICAS Y COMUNICACIONES"/>
    <s v="2 - SERVICIOS ECONÓMICOS"/>
    <s v="2.6 - Transporte"/>
    <s v="2.6.04 - Transporte aéreo"/>
    <s v="2.2 - CONTRATACIÓN DE SERVICIOS"/>
    <s v="2.2.1 - SERVICIOS BÁSICOS"/>
    <n v="6000000"/>
    <n v="16047.52"/>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38332544.870000005"/>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190916992.22999999"/>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27436912.829999998"/>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26074084.670000002"/>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26952093.989999995"/>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28982536.010000005"/>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29941352.5"/>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0"/>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31263378.989999998"/>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4562674.1899999995"/>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8220122.0700000003"/>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0"/>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7 - Comunicaciones"/>
    <s v="2.7.01 - Comunicaciones"/>
    <s v="2.1 - REMUNERACIONES Y CONTRIBUCIONES"/>
    <s v="2.1.1 - REMUNERACIONES"/>
    <n v="125562000"/>
    <n v="28592393.249999996"/>
  </r>
  <r>
    <x v="0"/>
    <x v="0"/>
    <x v="0"/>
    <x v="0"/>
    <x v="0"/>
    <s v="2 - Poder Ejecutivo"/>
    <s v="0211 - MINISTERIO DE OBRAS PÚBLICAS Y COMUNICACIONES"/>
    <s v="2 - SERVICIOS ECONÓMICOS"/>
    <s v="2.7 - Comunicaciones"/>
    <s v="2.7.01 - Comunicaciones"/>
    <s v="2.1 - REMUNERACIONES Y CONTRIBUCIONES"/>
    <s v="2.1.2 - SOBRESUELDOS"/>
    <n v="9158126"/>
    <n v="17980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4160608.0700000003"/>
  </r>
  <r>
    <x v="0"/>
    <x v="0"/>
    <x v="0"/>
    <x v="0"/>
    <x v="0"/>
    <s v="2 - Poder Ejecutivo"/>
    <s v="0211 - MINISTERIO DE OBRAS PÚBLICAS Y COMUNICACIONES"/>
    <s v="2 - SERVICIOS ECONÓMICOS"/>
    <s v="2.7 - Comunicaciones"/>
    <s v="2.7.01 - Comunicaciones"/>
    <s v="2.2 - CONTRATACIÓN DE SERVICIOS"/>
    <s v="2.2.1 - SERVICIOS BÁSICOS"/>
    <n v="5035000"/>
    <n v="1106858.6399999999"/>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45670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0"/>
  </r>
  <r>
    <x v="0"/>
    <x v="0"/>
    <x v="0"/>
    <x v="0"/>
    <x v="0"/>
    <s v="2 - Poder Ejecutivo"/>
    <s v="0211 - MINISTERIO DE OBRAS PÚBLICAS Y COMUNICACIONES"/>
    <s v="2 - SERVICIOS ECONÓMICOS"/>
    <s v="2.7 - Comunicaciones"/>
    <s v="2.7.01 - Comunicaciones"/>
    <s v="2.2 - CONTRATACIÓN DE SERVICIOS"/>
    <s v="2.2.6 - SEGUROS"/>
    <n v="800000"/>
    <n v="0"/>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77479.98"/>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0"/>
  </r>
  <r>
    <x v="0"/>
    <x v="0"/>
    <x v="0"/>
    <x v="0"/>
    <x v="0"/>
    <s v="2 - Poder Ejecutivo"/>
    <s v="0211 - MINISTERIO DE OBRAS PÚBLICAS Y COMUNICACIONES"/>
    <s v="2 - SERVICIOS ECONÓMICOS"/>
    <s v="2.7 - Comunicaciones"/>
    <s v="2.7.01 - Comunicaciones"/>
    <s v="2.3 - MATERIALES Y SUMINISTROS"/>
    <s v="2.3.2 - TEXTILES Y VESTUARIOS"/>
    <n v="625000"/>
    <n v="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0"/>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165105.5"/>
  </r>
  <r>
    <x v="0"/>
    <x v="0"/>
    <x v="0"/>
    <x v="0"/>
    <x v="0"/>
    <s v="2 - Poder Ejecutivo"/>
    <s v="0211 - MINISTERIO DE OBRAS PÚBLICAS Y COMUNICACIONES"/>
    <s v="2 - SERVICIOS ECONÓMICOS"/>
    <s v="2.7 - Comunicaciones"/>
    <s v="2.7.01 - Comunicaciones"/>
    <s v="2.3 - MATERIALES Y SUMINISTROS"/>
    <s v="2.3.9 - PRODUCTOS Y ÚTILES VARIOS"/>
    <n v="3745000"/>
    <n v="289402.08"/>
  </r>
  <r>
    <x v="0"/>
    <x v="0"/>
    <x v="0"/>
    <x v="0"/>
    <x v="0"/>
    <s v="2 - Poder Ejecutivo"/>
    <s v="0211 - MINISTERIO DE OBRAS PÚBLICAS Y COMUNICACIONES"/>
    <s v="2 - SERVICIOS ECONÓMICOS"/>
    <s v="2.7 - Comunicaciones"/>
    <s v="2.7.01 - Comunicaciones"/>
    <s v="2.3 - MATERIALES Y SUMINISTROS"/>
    <s v="2.3.3 - PAPEL, CARTÓN E IMPRESOS"/>
    <n v="470000"/>
    <n v="0"/>
  </r>
  <r>
    <x v="0"/>
    <x v="0"/>
    <x v="0"/>
    <x v="0"/>
    <x v="0"/>
    <s v="2 - Poder Ejecutivo"/>
    <s v="0211 - MINISTERIO DE OBRAS PÚBLICAS Y COMUNICACIONES"/>
    <s v="2 - SERVICIOS ECONÓMICOS"/>
    <s v="2.7 - Comunicaciones"/>
    <s v="2.7.01 - Comunicaciones"/>
    <s v="2.3 - MATERIALES Y SUMINISTROS"/>
    <s v="2.3.5 - CUERO, CAUCHO Y PLÁSTICO"/>
    <n v="620000"/>
    <n v="0"/>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69136749"/>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10608651.68"/>
  </r>
  <r>
    <x v="0"/>
    <x v="0"/>
    <x v="0"/>
    <x v="0"/>
    <x v="0"/>
    <s v="2 - Poder Ejecutivo"/>
    <s v="0211 - MINISTERIO DE OBRAS PÚBLICAS Y COMUNICACIONES"/>
    <s v="4 - SERVICIOS SOCIALES"/>
    <s v="4.5 - Protección social"/>
    <s v="4.5.07 - Vivienda social"/>
    <s v="2.1 - REMUNERACIONES Y CONTRIBUCIONES"/>
    <s v="2.1.1 - REMUNERACIONES"/>
    <n v="81939334"/>
    <n v="20001745.829999998"/>
  </r>
  <r>
    <x v="0"/>
    <x v="0"/>
    <x v="0"/>
    <x v="0"/>
    <x v="0"/>
    <s v="2 - Poder Ejecutivo"/>
    <s v="0211 - MINISTERIO DE OBRAS PÚBLICAS Y COMUNICACIONES"/>
    <s v="4 - SERVICIOS SOCIALES"/>
    <s v="4.5 - Protección social"/>
    <s v="4.5.07 - Vivienda social"/>
    <s v="2.1 - REMUNERACIONES Y CONTRIBUCIONES"/>
    <s v="2.1.2 - SOBRESUELDOS"/>
    <n v="14518474"/>
    <n v="6267695.8200000003"/>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3009698.3399999994"/>
  </r>
  <r>
    <x v="0"/>
    <x v="0"/>
    <x v="0"/>
    <x v="0"/>
    <x v="0"/>
    <s v="2 - Poder Ejecutivo"/>
    <s v="0211 - MINISTERIO DE OBRAS PÚBLICAS Y COMUNICACIONES"/>
    <s v="4 - SERVICIOS SOCIALES"/>
    <s v="4.5 - Protección social"/>
    <s v="4.5.07 - Vivienda social"/>
    <s v="2.2 - CONTRATACIÓN DE SERVICIOS"/>
    <s v="2.2.1 - SERVICIOS BÁSICOS"/>
    <n v="2587200"/>
    <n v="767566.17999999993"/>
  </r>
  <r>
    <x v="0"/>
    <x v="0"/>
    <x v="0"/>
    <x v="0"/>
    <x v="0"/>
    <s v="2 - Poder Ejecutivo"/>
    <s v="0211 - MINISTERIO DE OBRAS PÚBLICAS Y COMUNICACIONES"/>
    <s v="4 - SERVICIOS SOCIALES"/>
    <s v="4.5 - Protección social"/>
    <s v="4.5.07 - Vivienda social"/>
    <s v="2.2 - CONTRATACIÓN DE SERVICIOS"/>
    <s v="2.2.2 - PUBLICIDAD, IMPRESIÓN Y ENCUADERNACIÓN"/>
    <n v="630000"/>
    <n v="0"/>
  </r>
  <r>
    <x v="0"/>
    <x v="0"/>
    <x v="0"/>
    <x v="0"/>
    <x v="0"/>
    <s v="2 - Poder Ejecutivo"/>
    <s v="0211 - MINISTERIO DE OBRAS PÚBLICAS Y COMUNICACIONES"/>
    <s v="4 - SERVICIOS SOCIALES"/>
    <s v="4.5 - Protección social"/>
    <s v="4.5.07 - Vivienda social"/>
    <s v="2.2 - CONTRATACIÓN DE SERVICIOS"/>
    <s v="2.2.3 - VIÁTICOS"/>
    <n v="850000"/>
    <n v="103350"/>
  </r>
  <r>
    <x v="0"/>
    <x v="0"/>
    <x v="0"/>
    <x v="0"/>
    <x v="0"/>
    <s v="2 - Poder Ejecutivo"/>
    <s v="0211 - MINISTERIO DE OBRAS PÚBLICAS Y COMUNICACIONES"/>
    <s v="4 - SERVICIOS SOCIALES"/>
    <s v="4.5 - Protección social"/>
    <s v="4.5.07 - Vivienda social"/>
    <s v="2.2 - CONTRATACIÓN DE SERVICIOS"/>
    <s v="2.2.4 - TRANSPORTE Y ALMACENAJE"/>
    <n v="60000"/>
    <n v="0"/>
  </r>
  <r>
    <x v="0"/>
    <x v="0"/>
    <x v="0"/>
    <x v="0"/>
    <x v="0"/>
    <s v="2 - Poder Ejecutivo"/>
    <s v="0211 - MINISTERIO DE OBRAS PÚBLICAS Y COMUNICACIONES"/>
    <s v="4 - SERVICIOS SOCIALES"/>
    <s v="4.5 - Protección social"/>
    <s v="4.5.07 - Vivienda social"/>
    <s v="2.2 - CONTRATACIÓN DE SERVICIOS"/>
    <s v="2.2.5 - ALQUILERES Y RENTAS"/>
    <n v="6410000"/>
    <n v="1347664"/>
  </r>
  <r>
    <x v="0"/>
    <x v="0"/>
    <x v="0"/>
    <x v="0"/>
    <x v="0"/>
    <s v="2 - Poder Ejecutivo"/>
    <s v="0211 - MINISTERIO DE OBRAS PÚBLICAS Y COMUNICACIONES"/>
    <s v="4 - SERVICIOS SOCIALES"/>
    <s v="4.5 - Protección social"/>
    <s v="4.5.07 - Vivienda social"/>
    <s v="2.2 - CONTRATACIÓN DE SERVICIOS"/>
    <s v="2.2.6 - SEGUROS"/>
    <n v="1544000"/>
    <n v="827667.6"/>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162806.46"/>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590"/>
  </r>
  <r>
    <x v="0"/>
    <x v="0"/>
    <x v="0"/>
    <x v="0"/>
    <x v="0"/>
    <s v="2 - Poder Ejecutivo"/>
    <s v="0211 - MINISTERIO DE OBRAS PÚBLICAS Y COMUNICACIONES"/>
    <s v="4 - SERVICIOS SOCIALES"/>
    <s v="4.5 - Protección social"/>
    <s v="4.5.07 - Vivienda social"/>
    <s v="2.2 - CONTRATACIÓN DE SERVICIOS"/>
    <s v="2.2.9 - OTRAS CONTRATACIONES DE SERVICIOS"/>
    <n v="400000"/>
    <n v="261051.4"/>
  </r>
  <r>
    <x v="0"/>
    <x v="0"/>
    <x v="0"/>
    <x v="0"/>
    <x v="0"/>
    <s v="2 - Poder Ejecutivo"/>
    <s v="0211 - MINISTERIO DE OBRAS PÚBLICAS Y COMUNICACIONES"/>
    <s v="4 - SERVICIOS SOCIALES"/>
    <s v="4.5 - Protección social"/>
    <s v="4.5.07 - Vivienda social"/>
    <s v="2.3 - MATERIALES Y SUMINISTROS"/>
    <s v="2.3.1 - ALIMENTOS Y PRODUCTOS AGROFORESTALES"/>
    <n v="225000"/>
    <n v="24945"/>
  </r>
  <r>
    <x v="0"/>
    <x v="0"/>
    <x v="0"/>
    <x v="0"/>
    <x v="0"/>
    <s v="2 - Poder Ejecutivo"/>
    <s v="0211 - MINISTERIO DE OBRAS PÚBLICAS Y COMUNICACIONES"/>
    <s v="4 - SERVICIOS SOCIALES"/>
    <s v="4.5 - Protección social"/>
    <s v="4.5.07 - Vivienda social"/>
    <s v="2.3 - MATERIALES Y SUMINISTROS"/>
    <s v="2.3.2 - TEXTILES Y VESTUARIOS"/>
    <n v="20000"/>
    <n v="10361.530000000001"/>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0"/>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1200000"/>
  </r>
  <r>
    <x v="0"/>
    <x v="0"/>
    <x v="0"/>
    <x v="0"/>
    <x v="0"/>
    <s v="2 - Poder Ejecutivo"/>
    <s v="0211 - MINISTERIO DE OBRAS PÚBLICAS Y COMUNICACIONES"/>
    <s v="4 - SERVICIOS SOCIALES"/>
    <s v="4.5 - Protección social"/>
    <s v="4.5.07 - Vivienda social"/>
    <s v="2.3 - MATERIALES Y SUMINISTROS"/>
    <s v="2.3.9 - PRODUCTOS Y ÚTILES VARIOS"/>
    <n v="1465000"/>
    <n v="253408.31"/>
  </r>
  <r>
    <x v="0"/>
    <x v="0"/>
    <x v="0"/>
    <x v="0"/>
    <x v="0"/>
    <s v="2 - Poder Ejecutivo"/>
    <s v="0211 - MINISTERIO DE OBRAS PÚBLICAS Y COMUNICACIONES"/>
    <s v="4 - SERVICIOS SOCIALES"/>
    <s v="4.5 - Protección social"/>
    <s v="4.5.07 - Vivienda social"/>
    <s v="2.3 - MATERIALES Y SUMINISTROS"/>
    <s v="2.3.3 - PAPEL, CARTÓN E IMPRESOS"/>
    <n v="460000"/>
    <n v="0"/>
  </r>
  <r>
    <x v="0"/>
    <x v="0"/>
    <x v="0"/>
    <x v="0"/>
    <x v="0"/>
    <s v="2 - Poder Ejecutivo"/>
    <s v="0211 - MINISTERIO DE OBRAS PÚBLICAS Y COMUNICACIONES"/>
    <s v="4 - SERVICIOS SOCIALES"/>
    <s v="4.5 - Protección social"/>
    <s v="4.5.07 - Vivienda social"/>
    <s v="2.3 - MATERIALES Y SUMINISTROS"/>
    <s v="2.3.5 - CUERO, CAUCHO Y PLÁSTICO"/>
    <n v="0"/>
    <n v="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421379909.20999998"/>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95810249.189999983"/>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60207.94"/>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52985553.35999999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14643083.12999999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31889218.05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281933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57002943.94000000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8315656.809999999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3191787.27"/>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8982237.7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3706962.800000000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8647316.199999999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3982.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136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30900.6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3132731.1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1998763.090000000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18172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286966.57"/>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6430671.0700000003"/>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35000"/>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965818.6100000001"/>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355337.23999999993"/>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424676.3600000001"/>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0"/>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3150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0"/>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0"/>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0"/>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549230"/>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0"/>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0"/>
  </r>
  <r>
    <x v="0"/>
    <x v="0"/>
    <x v="0"/>
    <x v="0"/>
    <x v="0"/>
    <s v="2 - Poder Ejecutivo"/>
    <s v="0212 - MINISTERIO DE INDUSTRIA, COMERCIO Y MIPYMES (MICM)"/>
    <s v="4 - SERVICIOS SOCIALES"/>
    <s v="4.5 - Protección social"/>
    <s v="4.5.08 - Equidad de género"/>
    <s v="2.1 - REMUNERACIONES Y CONTRIBUCIONES"/>
    <s v="2.1.1 - REMUNERACIONES"/>
    <n v="96567238"/>
    <n v="31846320.240000002"/>
  </r>
  <r>
    <x v="0"/>
    <x v="0"/>
    <x v="0"/>
    <x v="0"/>
    <x v="0"/>
    <s v="2 - Poder Ejecutivo"/>
    <s v="0212 - MINISTERIO DE INDUSTRIA, COMERCIO Y MIPYMES (MICM)"/>
    <s v="4 - SERVICIOS SOCIALES"/>
    <s v="4.5 - Protección social"/>
    <s v="4.5.08 - Equidad de género"/>
    <s v="2.1 - REMUNERACIONES Y CONTRIBUCIONES"/>
    <s v="2.1.2 - SOBRESUELDOS"/>
    <n v="5058675"/>
    <n v="885000"/>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3156285.3599999994"/>
  </r>
  <r>
    <x v="0"/>
    <x v="0"/>
    <x v="0"/>
    <x v="0"/>
    <x v="0"/>
    <s v="2 - Poder Ejecutivo"/>
    <s v="0212 - MINISTERIO DE INDUSTRIA, COMERCIO Y MIPYMES (MICM)"/>
    <s v="4 - SERVICIOS SOCIALES"/>
    <s v="4.5 - Protección social"/>
    <s v="4.5.08 - Equidad de género"/>
    <s v="2.2 - CONTRATACIÓN DE SERVICIOS"/>
    <s v="2.2.1 - SERVICIOS BÁSICOS"/>
    <n v="5850000"/>
    <n v="810400.76"/>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0"/>
  </r>
  <r>
    <x v="0"/>
    <x v="0"/>
    <x v="0"/>
    <x v="0"/>
    <x v="0"/>
    <s v="2 - Poder Ejecutivo"/>
    <s v="0212 - MINISTERIO DE INDUSTRIA, COMERCIO Y MIPYMES (MICM)"/>
    <s v="4 - SERVICIOS SOCIALES"/>
    <s v="4.5 - Protección social"/>
    <s v="4.5.08 - Equidad de género"/>
    <s v="2.2 - CONTRATACIÓN DE SERVICIOS"/>
    <s v="2.2.3 - VIÁTICOS"/>
    <n v="2570000"/>
    <n v="59905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1024209.78"/>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0"/>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509760"/>
  </r>
  <r>
    <x v="0"/>
    <x v="0"/>
    <x v="0"/>
    <x v="0"/>
    <x v="0"/>
    <s v="2 - Poder Ejecutivo"/>
    <s v="0212 - MINISTERIO DE INDUSTRIA, COMERCIO Y MIPYMES (MICM)"/>
    <s v="4 - SERVICIOS SOCIALES"/>
    <s v="4.5 - Protección social"/>
    <s v="4.5.08 - Equidad de género"/>
    <s v="2.2 - CONTRATACIÓN DE SERVICIOS"/>
    <s v="2.2.9 - OTRAS CONTRATACIONES DE SERVICIOS"/>
    <n v="4215000"/>
    <n v="380640"/>
  </r>
  <r>
    <x v="0"/>
    <x v="0"/>
    <x v="0"/>
    <x v="0"/>
    <x v="0"/>
    <s v="2 - Poder Ejecutivo"/>
    <s v="0212 - MINISTERIO DE INDUSTRIA, COMERCIO Y MIPYMES (MICM)"/>
    <s v="4 - SERVICIOS SOCIALES"/>
    <s v="4.5 - Protección social"/>
    <s v="4.5.08 - Equidad de género"/>
    <s v="2.3 - MATERIALES Y SUMINISTROS"/>
    <s v="2.3.1 - ALIMENTOS Y PRODUCTOS AGROFORESTALES"/>
    <n v="600000"/>
    <n v="72637.48"/>
  </r>
  <r>
    <x v="0"/>
    <x v="0"/>
    <x v="0"/>
    <x v="0"/>
    <x v="0"/>
    <s v="2 - Poder Ejecutivo"/>
    <s v="0212 - MINISTERIO DE INDUSTRIA, COMERCIO Y MIPYMES (MICM)"/>
    <s v="4 - SERVICIOS SOCIALES"/>
    <s v="4.5 - Protección social"/>
    <s v="4.5.08 - Equidad de género"/>
    <s v="2.3 - MATERIALES Y SUMINISTROS"/>
    <s v="2.3.2 - TEXTILES Y VESTUARIOS"/>
    <n v="10817089"/>
    <n v="0"/>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0"/>
  </r>
  <r>
    <x v="0"/>
    <x v="0"/>
    <x v="0"/>
    <x v="0"/>
    <x v="0"/>
    <s v="2 - Poder Ejecutivo"/>
    <s v="0212 - MINISTERIO DE INDUSTRIA, COMERCIO Y MIPYMES (MICM)"/>
    <s v="4 - SERVICIOS SOCIALES"/>
    <s v="4.5 - Protección social"/>
    <s v="4.5.08 - Equidad de género"/>
    <s v="2.3 - MATERIALES Y SUMINISTROS"/>
    <s v="2.3.9 - PRODUCTOS Y ÚTILES VARIOS"/>
    <n v="2308565"/>
    <n v="0"/>
  </r>
  <r>
    <x v="0"/>
    <x v="0"/>
    <x v="0"/>
    <x v="0"/>
    <x v="0"/>
    <s v="2 - Poder Ejecutivo"/>
    <s v="0212 - MINISTERIO DE INDUSTRIA, COMERCIO Y MIPYMES (MICM)"/>
    <s v="4 - SERVICIOS SOCIALES"/>
    <s v="4.5 - Protección social"/>
    <s v="4.5.08 - Equidad de género"/>
    <s v="2.3 - MATERIALES Y SUMINISTROS"/>
    <s v="2.3.3 - PAPEL, CARTÓN E IMPRESOS"/>
    <n v="600000"/>
    <n v="149093"/>
  </r>
  <r>
    <x v="0"/>
    <x v="0"/>
    <x v="0"/>
    <x v="0"/>
    <x v="0"/>
    <s v="2 - Poder Ejecutivo"/>
    <s v="0212 - MINISTERIO DE INDUSTRIA, COMERCIO Y MIPYMES (MICM)"/>
    <s v="4 - SERVICIOS SOCIALES"/>
    <s v="4.5 - Protección social"/>
    <s v="4.5.08 - Equidad de género"/>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234041554.98999995"/>
  </r>
  <r>
    <x v="0"/>
    <x v="0"/>
    <x v="0"/>
    <x v="0"/>
    <x v="0"/>
    <s v="2 - Poder Ejecutivo"/>
    <s v="0213 - MINISTERIO DE TURISMO"/>
    <s v="2 - SERVICIOS ECONÓMICOS"/>
    <s v="2.9 - Otros servicios económicos"/>
    <s v="2.9.03 - Turismo"/>
    <s v="2.1 - REMUNERACIONES Y CONTRIBUCIONES"/>
    <s v="2.1.2 - SOBRESUELDOS"/>
    <n v="105009997"/>
    <n v="18060178.759999998"/>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29301134.41"/>
  </r>
  <r>
    <x v="0"/>
    <x v="0"/>
    <x v="0"/>
    <x v="0"/>
    <x v="0"/>
    <s v="2 - Poder Ejecutivo"/>
    <s v="0213 - MINISTERIO DE TURISMO"/>
    <s v="2 - SERVICIOS ECONÓMICOS"/>
    <s v="2.9 - Otros servicios económicos"/>
    <s v="2.9.03 - Turismo"/>
    <s v="2.2 - CONTRATACIÓN DE SERVICIOS"/>
    <s v="2.2.1 - SERVICIOS BÁSICOS"/>
    <n v="66350000"/>
    <n v="15711787.01"/>
  </r>
  <r>
    <x v="0"/>
    <x v="0"/>
    <x v="0"/>
    <x v="0"/>
    <x v="0"/>
    <s v="2 - Poder Ejecutivo"/>
    <s v="0213 - MINISTERIO DE TURISMO"/>
    <s v="2 - SERVICIOS ECONÓMICOS"/>
    <s v="2.9 - Otros servicios económicos"/>
    <s v="2.9.03 - Turismo"/>
    <s v="2.2 - CONTRATACIÓN DE SERVICIOS"/>
    <s v="2.2.2 - PUBLICIDAD, IMPRESIÓN Y ENCUADERNACIÓN"/>
    <n v="1785291328"/>
    <n v="64139234.749999993"/>
  </r>
  <r>
    <x v="0"/>
    <x v="0"/>
    <x v="0"/>
    <x v="0"/>
    <x v="0"/>
    <s v="2 - Poder Ejecutivo"/>
    <s v="0213 - MINISTERIO DE TURISMO"/>
    <s v="2 - SERVICIOS ECONÓMICOS"/>
    <s v="2.9 - Otros servicios económicos"/>
    <s v="2.9.03 - Turismo"/>
    <s v="2.2 - CONTRATACIÓN DE SERVICIOS"/>
    <s v="2.2.3 - VIÁTICOS"/>
    <n v="15050000"/>
    <n v="0"/>
  </r>
  <r>
    <x v="0"/>
    <x v="0"/>
    <x v="0"/>
    <x v="0"/>
    <x v="0"/>
    <s v="2 - Poder Ejecutivo"/>
    <s v="0213 - MINISTERIO DE TURISMO"/>
    <s v="2 - SERVICIOS ECONÓMICOS"/>
    <s v="2.9 - Otros servicios económicos"/>
    <s v="2.9.03 - Turismo"/>
    <s v="2.2 - CONTRATACIÓN DE SERVICIOS"/>
    <s v="2.2.4 - TRANSPORTE Y ALMACENAJE"/>
    <n v="24700000"/>
    <n v="391011.29000000004"/>
  </r>
  <r>
    <x v="0"/>
    <x v="0"/>
    <x v="0"/>
    <x v="0"/>
    <x v="0"/>
    <s v="2 - Poder Ejecutivo"/>
    <s v="0213 - MINISTERIO DE TURISMO"/>
    <s v="2 - SERVICIOS ECONÓMICOS"/>
    <s v="2.9 - Otros servicios económicos"/>
    <s v="2.9.03 - Turismo"/>
    <s v="2.2 - CONTRATACIÓN DE SERVICIOS"/>
    <s v="2.2.5 - ALQUILERES Y RENTAS"/>
    <n v="128789892"/>
    <n v="37587302.729999997"/>
  </r>
  <r>
    <x v="0"/>
    <x v="0"/>
    <x v="0"/>
    <x v="0"/>
    <x v="0"/>
    <s v="2 - Poder Ejecutivo"/>
    <s v="0213 - MINISTERIO DE TURISMO"/>
    <s v="2 - SERVICIOS ECONÓMICOS"/>
    <s v="2.9 - Otros servicios económicos"/>
    <s v="2.9.03 - Turismo"/>
    <s v="2.2 - CONTRATACIÓN DE SERVICIOS"/>
    <s v="2.2.6 - SEGUROS"/>
    <n v="46181500"/>
    <n v="12851107.559999999"/>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1341919.6300000001"/>
  </r>
  <r>
    <x v="0"/>
    <x v="0"/>
    <x v="0"/>
    <x v="0"/>
    <x v="0"/>
    <s v="2 - Poder Ejecutivo"/>
    <s v="0213 - MINISTERIO DE TURISMO"/>
    <s v="2 - SERVICIOS ECONÓMICOS"/>
    <s v="2.9 - Otros servicios económicos"/>
    <s v="2.9.03 - Turismo"/>
    <s v="2.2 - CONTRATACIÓN DE SERVICIOS"/>
    <s v="2.2.8 - OTROS SERVICIOS NO INCLUIDOS EN CONCEPTOS ANTERIORES"/>
    <n v="384454771"/>
    <n v="5439784.5200000005"/>
  </r>
  <r>
    <x v="0"/>
    <x v="0"/>
    <x v="0"/>
    <x v="0"/>
    <x v="0"/>
    <s v="2 - Poder Ejecutivo"/>
    <s v="0213 - MINISTERIO DE TURISMO"/>
    <s v="2 - SERVICIOS ECONÓMICOS"/>
    <s v="2.9 - Otros servicios económicos"/>
    <s v="2.9.03 - Turismo"/>
    <s v="2.2 - CONTRATACIÓN DE SERVICIOS"/>
    <s v="2.2.9 - OTRAS CONTRATACIONES DE SERVICIOS"/>
    <n v="39400000"/>
    <n v="4976312"/>
  </r>
  <r>
    <x v="0"/>
    <x v="0"/>
    <x v="0"/>
    <x v="0"/>
    <x v="0"/>
    <s v="2 - Poder Ejecutivo"/>
    <s v="0213 - MINISTERIO DE TURISMO"/>
    <s v="2 - SERVICIOS ECONÓMICOS"/>
    <s v="2.9 - Otros servicios económicos"/>
    <s v="2.9.03 - Turismo"/>
    <s v="2.3 - MATERIALES Y SUMINISTROS"/>
    <s v="2.3.1 - ALIMENTOS Y PRODUCTOS AGROFORESTALES"/>
    <n v="1830060"/>
    <n v="165916.18"/>
  </r>
  <r>
    <x v="0"/>
    <x v="0"/>
    <x v="0"/>
    <x v="0"/>
    <x v="0"/>
    <s v="2 - Poder Ejecutivo"/>
    <s v="0213 - MINISTERIO DE TURISMO"/>
    <s v="2 - SERVICIOS ECONÓMICOS"/>
    <s v="2.9 - Otros servicios económicos"/>
    <s v="2.9.03 - Turismo"/>
    <s v="2.3 - MATERIALES Y SUMINISTROS"/>
    <s v="2.3.2 - TEXTILES Y VESTUARIOS"/>
    <n v="11924225"/>
    <n v="13802.95"/>
  </r>
  <r>
    <x v="0"/>
    <x v="0"/>
    <x v="0"/>
    <x v="0"/>
    <x v="0"/>
    <s v="2 - Poder Ejecutivo"/>
    <s v="0213 - MINISTERIO DE TURISMO"/>
    <s v="2 - SERVICIOS ECONÓMICOS"/>
    <s v="2.9 - Otros servicios económicos"/>
    <s v="2.9.03 - Turismo"/>
    <s v="2.3 - MATERIALES Y SUMINISTROS"/>
    <s v="2.3.4 - PRODUCTOS FARMACÉUTICOS"/>
    <n v="15000"/>
    <n v="0"/>
  </r>
  <r>
    <x v="0"/>
    <x v="0"/>
    <x v="0"/>
    <x v="0"/>
    <x v="0"/>
    <s v="2 - Poder Ejecutivo"/>
    <s v="0213 - MINISTERIO DE TURISMO"/>
    <s v="2 - SERVICIOS ECONÓMICOS"/>
    <s v="2.9 - Otros servicios económicos"/>
    <s v="2.9.03 - Turismo"/>
    <s v="2.3 - MATERIALES Y SUMINISTROS"/>
    <s v="2.3.6 - PRODUCTOS DE MINERALES, METÁLICOS Y NO METÁLICOS"/>
    <n v="3469314"/>
    <n v="264125.25"/>
  </r>
  <r>
    <x v="0"/>
    <x v="0"/>
    <x v="0"/>
    <x v="0"/>
    <x v="0"/>
    <s v="2 - Poder Ejecutivo"/>
    <s v="0213 - MINISTERIO DE TURISMO"/>
    <s v="2 - SERVICIOS ECONÓMICOS"/>
    <s v="2.9 - Otros servicios económicos"/>
    <s v="2.9.03 - Turismo"/>
    <s v="2.3 - MATERIALES Y SUMINISTROS"/>
    <s v="2.3.7 - COMBUSTIBLES, LUBRICANTES, PRODUCTOS QUÍMICOS Y CONEXOS"/>
    <n v="39145692"/>
    <n v="4559979.84"/>
  </r>
  <r>
    <x v="0"/>
    <x v="0"/>
    <x v="0"/>
    <x v="0"/>
    <x v="0"/>
    <s v="2 - Poder Ejecutivo"/>
    <s v="0213 - MINISTERIO DE TURISMO"/>
    <s v="2 - SERVICIOS ECONÓMICOS"/>
    <s v="2.9 - Otros servicios económicos"/>
    <s v="2.9.03 - Turismo"/>
    <s v="2.3 - MATERIALES Y SUMINISTROS"/>
    <s v="2.3.9 - PRODUCTOS Y ÚTILES VARIOS"/>
    <n v="52747654"/>
    <n v="2831317.5499999993"/>
  </r>
  <r>
    <x v="0"/>
    <x v="0"/>
    <x v="0"/>
    <x v="0"/>
    <x v="0"/>
    <s v="2 - Poder Ejecutivo"/>
    <s v="0213 - MINISTERIO DE TURISMO"/>
    <s v="2 - SERVICIOS ECONÓMICOS"/>
    <s v="2.9 - Otros servicios económicos"/>
    <s v="2.9.03 - Turismo"/>
    <s v="2.3 - MATERIALES Y SUMINISTROS"/>
    <s v="2.3.3 - PAPEL, CARTÓN E IMPRESOS"/>
    <n v="8574980"/>
    <n v="920651.12"/>
  </r>
  <r>
    <x v="0"/>
    <x v="0"/>
    <x v="0"/>
    <x v="0"/>
    <x v="0"/>
    <s v="2 - Poder Ejecutivo"/>
    <s v="0213 - MINISTERIO DE TURISMO"/>
    <s v="2 - SERVICIOS ECONÓMICOS"/>
    <s v="2.9 - Otros servicios económicos"/>
    <s v="2.9.03 - Turismo"/>
    <s v="2.3 - MATERIALES Y SUMINISTROS"/>
    <s v="2.3.5 - CUERO, CAUCHO Y PLÁSTICO"/>
    <n v="10571710"/>
    <n v="354000"/>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911749351.63000011"/>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523312395.44999999"/>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10905716.859999999"/>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133578855.86999999"/>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56099202.020000003"/>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4874998.67"/>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4052649.5"/>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75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6335389.8399999999"/>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30249999.329999998"/>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13249996.67"/>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13511227.5"/>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3567906.300000004"/>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183884554.28"/>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1447675.32"/>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293966.49"/>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1875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67576995.870000005"/>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4250211.09"/>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4716003.49"/>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3069926.76"/>
  </r>
  <r>
    <x v="0"/>
    <x v="0"/>
    <x v="0"/>
    <x v="0"/>
    <x v="0"/>
    <s v="2 - Poder Ejecutivo"/>
    <s v="0214 - PROCURADURÍA GENERAL DE LA REPÚBLICA"/>
    <s v="1 - SERVICIOS  GENERALES"/>
    <s v="1.4 - Justicia, orden público y seguridad"/>
    <s v="1.4.04 - Prisiones"/>
    <s v="2.1 - REMUNERACIONES Y CONTRIBUCIONES"/>
    <s v="2.1.1 - REMUNERACIONES"/>
    <n v="919780955"/>
    <n v="229945238.76000002"/>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25707370.979999982"/>
  </r>
  <r>
    <x v="0"/>
    <x v="0"/>
    <x v="0"/>
    <x v="0"/>
    <x v="0"/>
    <s v="2 - Poder Ejecutivo"/>
    <s v="0214 - PROCURADURÍA GENERAL DE LA REPÚBLICA"/>
    <s v="1 - SERVICIOS  GENERALES"/>
    <s v="1.4 - Justicia, orden público y seguridad"/>
    <s v="1.4.04 - Prisiones"/>
    <s v="2.3 - MATERIALES Y SUMINISTROS"/>
    <s v="2.3.9 - PRODUCTOS Y ÚTILES VARIOS"/>
    <n v="0"/>
    <n v="1983522"/>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45402216.510000005"/>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6893452.5800000001"/>
  </r>
  <r>
    <x v="0"/>
    <x v="0"/>
    <x v="0"/>
    <x v="0"/>
    <x v="0"/>
    <s v="2 - Poder Ejecutivo"/>
    <s v="0215 - MINISTERIO DE LA MUJER"/>
    <s v="4 - SERVICIOS SOCIALES"/>
    <s v="4.5 - Protección social"/>
    <s v="4.5.08 - Equidad de género"/>
    <s v="2.1 - REMUNERACIONES Y CONTRIBUCIONES"/>
    <s v="2.1.1 - REMUNERACIONES"/>
    <n v="62817820"/>
    <n v="8827975.4800000004"/>
  </r>
  <r>
    <x v="0"/>
    <x v="0"/>
    <x v="0"/>
    <x v="0"/>
    <x v="0"/>
    <s v="2 - Poder Ejecutivo"/>
    <s v="0215 - MINISTERIO DE LA MUJER"/>
    <s v="4 - SERVICIOS SOCIALES"/>
    <s v="4.5 - Protección social"/>
    <s v="4.5.08 - Equidad de género"/>
    <s v="2.1 - REMUNERACIONES Y CONTRIBUCIONES"/>
    <s v="2.1.5 - CONTRIBUCIONES A LA SEGURIDAD SOCIAL"/>
    <n v="8742342"/>
    <n v="1307281.07"/>
  </r>
  <r>
    <x v="0"/>
    <x v="0"/>
    <x v="0"/>
    <x v="0"/>
    <x v="0"/>
    <s v="2 - Poder Ejecutivo"/>
    <s v="0215 - MINISTERIO DE LA MUJER"/>
    <s v="4 - SERVICIOS SOCIALES"/>
    <s v="4.5 - Protección social"/>
    <s v="4.5.08 - Equidad de género"/>
    <s v="2.2 - CONTRATACIÓN DE SERVICIOS"/>
    <s v="2.2.2 - PUBLICIDAD, IMPRESIÓN Y ENCUADERNACIÓN"/>
    <n v="16028100"/>
    <n v="0"/>
  </r>
  <r>
    <x v="0"/>
    <x v="0"/>
    <x v="0"/>
    <x v="0"/>
    <x v="0"/>
    <s v="2 - Poder Ejecutivo"/>
    <s v="0215 - MINISTERIO DE LA MUJER"/>
    <s v="4 - SERVICIOS SOCIALES"/>
    <s v="4.5 - Protección social"/>
    <s v="4.5.08 - Equidad de género"/>
    <s v="2.2 - CONTRATACIÓN DE SERVICIOS"/>
    <s v="2.2.3 - VIÁTICOS"/>
    <n v="3770000"/>
    <n v="0"/>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0"/>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690000"/>
  </r>
  <r>
    <x v="0"/>
    <x v="0"/>
    <x v="0"/>
    <x v="0"/>
    <x v="0"/>
    <s v="2 - Poder Ejecutivo"/>
    <s v="0215 - MINISTERIO DE LA MUJER"/>
    <s v="4 - SERVICIOS SOCIALES"/>
    <s v="4.5 - Protección social"/>
    <s v="4.5.08 - Equidad de género"/>
    <s v="2.2 - CONTRATACIÓN DE SERVICIOS"/>
    <s v="2.2.9 - OTRAS CONTRATACIONES DE SERVICIOS"/>
    <n v="11476000"/>
    <n v="0"/>
  </r>
  <r>
    <x v="0"/>
    <x v="0"/>
    <x v="0"/>
    <x v="0"/>
    <x v="0"/>
    <s v="2 - Poder Ejecutivo"/>
    <s v="0215 - MINISTERIO DE LA MUJER"/>
    <s v="4 - SERVICIOS SOCIALES"/>
    <s v="4.5 - Protección social"/>
    <s v="4.5.08 - Equidad de género"/>
    <s v="2.3 - MATERIALES Y SUMINISTROS"/>
    <s v="2.3.1 - ALIMENTOS Y PRODUCTOS AGROFORESTALES"/>
    <n v="706000"/>
    <n v="17228"/>
  </r>
  <r>
    <x v="0"/>
    <x v="0"/>
    <x v="0"/>
    <x v="0"/>
    <x v="0"/>
    <s v="2 - Poder Ejecutivo"/>
    <s v="0215 - MINISTERIO DE LA MUJER"/>
    <s v="4 - SERVICIOS SOCIALES"/>
    <s v="4.5 - Protección social"/>
    <s v="4.5.08 - Equidad de género"/>
    <s v="2.3 - MATERIALES Y SUMINISTROS"/>
    <s v="2.3.2 - TEXTILES Y VESTUARIOS"/>
    <n v="1500000"/>
    <n v="0"/>
  </r>
  <r>
    <x v="0"/>
    <x v="0"/>
    <x v="0"/>
    <x v="0"/>
    <x v="0"/>
    <s v="2 - Poder Ejecutivo"/>
    <s v="0215 - MINISTERIO DE LA MUJER"/>
    <s v="4 - SERVICIOS SOCIALES"/>
    <s v="4.5 - Protección social"/>
    <s v="4.5.08 - Equidad de género"/>
    <s v="2.3 - MATERIALES Y SUMINISTROS"/>
    <s v="2.3.7 - COMBUSTIBLES, LUBRICANTES, PRODUCTOS QUÍMICOS Y CONEXOS"/>
    <n v="2265000"/>
    <n v="0"/>
  </r>
  <r>
    <x v="0"/>
    <x v="0"/>
    <x v="0"/>
    <x v="0"/>
    <x v="0"/>
    <s v="2 - Poder Ejecutivo"/>
    <s v="0215 - MINISTERIO DE LA MUJER"/>
    <s v="4 - SERVICIOS SOCIALES"/>
    <s v="4.5 - Protección social"/>
    <s v="4.5.08 - Equidad de género"/>
    <s v="2.3 - MATERIALES Y SUMINISTROS"/>
    <s v="2.3.9 - PRODUCTOS Y ÚTILES VARIOS"/>
    <n v="21691900"/>
    <n v="0"/>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63232594.840000004"/>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1391500"/>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9118591.7399999965"/>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7652677.7800000012"/>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334901.69999999995"/>
  </r>
  <r>
    <x v="0"/>
    <x v="0"/>
    <x v="0"/>
    <x v="0"/>
    <x v="0"/>
    <s v="2 - Poder Ejecutivo"/>
    <s v="0215 - MINISTERIO DE LA MUJER"/>
    <s v="4 - SERVICIOS SOCIALES"/>
    <s v="4.5 - Protección social"/>
    <s v="4.5.99 - Planificación, gestión y supervisión de la protección social"/>
    <s v="2.2 - CONTRATACIÓN DE SERVICIOS"/>
    <s v="2.2.3 - VIÁTICOS"/>
    <n v="4500000"/>
    <n v="0"/>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4693872.1900000013"/>
  </r>
  <r>
    <x v="0"/>
    <x v="0"/>
    <x v="0"/>
    <x v="0"/>
    <x v="0"/>
    <s v="2 - Poder Ejecutivo"/>
    <s v="0215 - MINISTERIO DE LA MUJER"/>
    <s v="4 - SERVICIOS SOCIALES"/>
    <s v="4.5 - Protección social"/>
    <s v="4.5.99 - Planificación, gestión y supervisión de la protección social"/>
    <s v="2.2 - CONTRATACIÓN DE SERVICIOS"/>
    <s v="2.2.6 - SEGUROS"/>
    <n v="3300000"/>
    <n v="454929.08999999997"/>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398811.17000000004"/>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1781976.6600000001"/>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2171557.64"/>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31795.420000000002"/>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0"/>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0"/>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0"/>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529889.63"/>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0"/>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0"/>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34401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501600.57"/>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56576.28"/>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263984989.17000008"/>
  </r>
  <r>
    <x v="0"/>
    <x v="0"/>
    <x v="0"/>
    <x v="0"/>
    <x v="0"/>
    <s v="2 - Poder Ejecutivo"/>
    <s v="0216 - MINISTERIO DE CULTURA"/>
    <s v="4 - SERVICIOS SOCIALES"/>
    <s v="4.3 - Actividades deportivas, recreativas, culturales y religiosas"/>
    <s v="4.3.03 - Servicios culturales"/>
    <s v="2.1 - REMUNERACIONES Y CONTRIBUCIONES"/>
    <s v="2.1.2 - SOBRESUELDOS"/>
    <n v="86372308"/>
    <n v="8249286.4900000002"/>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39613313"/>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34947062.420000017"/>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121114.89"/>
  </r>
  <r>
    <x v="0"/>
    <x v="0"/>
    <x v="0"/>
    <x v="0"/>
    <x v="0"/>
    <s v="2 - Poder Ejecutivo"/>
    <s v="0216 - MINISTERIO DE CULTURA"/>
    <s v="4 - SERVICIOS SOCIALES"/>
    <s v="4.3 - Actividades deportivas, recreativas, culturales y religiosas"/>
    <s v="4.3.03 - Servicios culturales"/>
    <s v="2.2 - CONTRATACIÓN DE SERVICIOS"/>
    <s v="2.2.3 - VIÁTICOS"/>
    <n v="4650000"/>
    <n v="22685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434457"/>
  </r>
  <r>
    <x v="0"/>
    <x v="0"/>
    <x v="0"/>
    <x v="0"/>
    <x v="0"/>
    <s v="2 - Poder Ejecutivo"/>
    <s v="0216 - MINISTERIO DE CULTURA"/>
    <s v="4 - SERVICIOS SOCIALES"/>
    <s v="4.3 - Actividades deportivas, recreativas, culturales y religiosas"/>
    <s v="4.3.03 - Servicios culturales"/>
    <s v="2.2 - CONTRATACIÓN DE SERVICIOS"/>
    <s v="2.2.6 - SEGUROS"/>
    <n v="17940000"/>
    <n v="2098812.7999999998"/>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510383.49"/>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652040.19999999995"/>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0"/>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0"/>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0"/>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0"/>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966085.39999999991"/>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920409.49"/>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0"/>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0"/>
  </r>
  <r>
    <x v="0"/>
    <x v="0"/>
    <x v="0"/>
    <x v="0"/>
    <x v="0"/>
    <s v="2 - Poder Ejecutivo"/>
    <s v="0217 - MINISTERIO DE LA JUVENTUD"/>
    <s v="4 - SERVICIOS SOCIALES"/>
    <s v="4.5 - Protección social"/>
    <s v="4.5.09 - Juventud"/>
    <s v="2.1 - REMUNERACIONES Y CONTRIBUCIONES"/>
    <s v="2.1.1 - REMUNERACIONES"/>
    <n v="191127998"/>
    <n v="40883577.329999998"/>
  </r>
  <r>
    <x v="0"/>
    <x v="0"/>
    <x v="0"/>
    <x v="0"/>
    <x v="0"/>
    <s v="2 - Poder Ejecutivo"/>
    <s v="0217 - MINISTERIO DE LA JUVENTUD"/>
    <s v="4 - SERVICIOS SOCIALES"/>
    <s v="4.5 - Protección social"/>
    <s v="4.5.09 - Juventud"/>
    <s v="2.1 - REMUNERACIONES Y CONTRIBUCIONES"/>
    <s v="2.1.2 - SOBRESUELDOS"/>
    <n v="7230000"/>
    <n v="1791800.01"/>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6097717.7200000007"/>
  </r>
  <r>
    <x v="0"/>
    <x v="0"/>
    <x v="0"/>
    <x v="0"/>
    <x v="0"/>
    <s v="2 - Poder Ejecutivo"/>
    <s v="0217 - MINISTERIO DE LA JUVENTUD"/>
    <s v="4 - SERVICIOS SOCIALES"/>
    <s v="4.5 - Protección social"/>
    <s v="4.5.09 - Juventud"/>
    <s v="2.2 - CONTRATACIÓN DE SERVICIOS"/>
    <s v="2.2.1 - SERVICIOS BÁSICOS"/>
    <n v="10292800"/>
    <n v="2064803.6400000001"/>
  </r>
  <r>
    <x v="0"/>
    <x v="0"/>
    <x v="0"/>
    <x v="0"/>
    <x v="0"/>
    <s v="2 - Poder Ejecutivo"/>
    <s v="0217 - MINISTERIO DE LA JUVENTUD"/>
    <s v="4 - SERVICIOS SOCIALES"/>
    <s v="4.5 - Protección social"/>
    <s v="4.5.09 - Juventud"/>
    <s v="2.2 - CONTRATACIÓN DE SERVICIOS"/>
    <s v="2.2.2 - PUBLICIDAD, IMPRESIÓN Y ENCUADERNACIÓN"/>
    <n v="7981000"/>
    <n v="231057.2"/>
  </r>
  <r>
    <x v="0"/>
    <x v="0"/>
    <x v="0"/>
    <x v="0"/>
    <x v="0"/>
    <s v="2 - Poder Ejecutivo"/>
    <s v="0217 - MINISTERIO DE LA JUVENTUD"/>
    <s v="4 - SERVICIOS SOCIALES"/>
    <s v="4.5 - Protección social"/>
    <s v="4.5.09 - Juventud"/>
    <s v="2.2 - CONTRATACIÓN DE SERVICIOS"/>
    <s v="2.2.3 - VIÁTICOS"/>
    <n v="3800000"/>
    <n v="80220"/>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3271706.13"/>
  </r>
  <r>
    <x v="0"/>
    <x v="0"/>
    <x v="0"/>
    <x v="0"/>
    <x v="0"/>
    <s v="2 - Poder Ejecutivo"/>
    <s v="0217 - MINISTERIO DE LA JUVENTUD"/>
    <s v="4 - SERVICIOS SOCIALES"/>
    <s v="4.5 - Protección social"/>
    <s v="4.5.09 - Juventud"/>
    <s v="2.2 - CONTRATACIÓN DE SERVICIOS"/>
    <s v="2.2.6 - SEGUROS"/>
    <n v="350000"/>
    <n v="395678.89"/>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74483.789999999994"/>
  </r>
  <r>
    <x v="0"/>
    <x v="0"/>
    <x v="0"/>
    <x v="0"/>
    <x v="0"/>
    <s v="2 - Poder Ejecutivo"/>
    <s v="0217 - MINISTERIO DE LA JUVENTUD"/>
    <s v="4 - SERVICIOS SOCIALES"/>
    <s v="4.5 - Protección social"/>
    <s v="4.5.09 - Juventud"/>
    <s v="2.2 - CONTRATACIÓN DE SERVICIOS"/>
    <s v="2.2.8 - OTROS SERVICIOS NO INCLUIDOS EN CONCEPTOS ANTERIORES"/>
    <n v="21212000"/>
    <n v="0"/>
  </r>
  <r>
    <x v="0"/>
    <x v="0"/>
    <x v="0"/>
    <x v="0"/>
    <x v="0"/>
    <s v="2 - Poder Ejecutivo"/>
    <s v="0217 - MINISTERIO DE LA JUVENTUD"/>
    <s v="4 - SERVICIOS SOCIALES"/>
    <s v="4.5 - Protección social"/>
    <s v="4.5.09 - Juventud"/>
    <s v="2.2 - CONTRATACIÓN DE SERVICIOS"/>
    <s v="2.2.9 - OTRAS CONTRATACIONES DE SERVICIOS"/>
    <n v="2200000"/>
    <n v="0"/>
  </r>
  <r>
    <x v="0"/>
    <x v="0"/>
    <x v="0"/>
    <x v="0"/>
    <x v="0"/>
    <s v="2 - Poder Ejecutivo"/>
    <s v="0217 - MINISTERIO DE LA JUVENTUD"/>
    <s v="4 - SERVICIOS SOCIALES"/>
    <s v="4.5 - Protección social"/>
    <s v="4.5.09 - Juventud"/>
    <s v="2.3 - MATERIALES Y SUMINISTROS"/>
    <s v="2.3.1 - ALIMENTOS Y PRODUCTOS AGROFORESTALES"/>
    <n v="163000"/>
    <n v="15999.62"/>
  </r>
  <r>
    <x v="0"/>
    <x v="0"/>
    <x v="0"/>
    <x v="0"/>
    <x v="0"/>
    <s v="2 - Poder Ejecutivo"/>
    <s v="0217 - MINISTERIO DE LA JUVENTUD"/>
    <s v="4 - SERVICIOS SOCIALES"/>
    <s v="4.5 - Protección social"/>
    <s v="4.5.09 - Juventud"/>
    <s v="2.3 - MATERIALES Y SUMINISTROS"/>
    <s v="2.3.2 - TEXTILES Y VESTUARIOS"/>
    <n v="1915000"/>
    <n v="0"/>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0"/>
  </r>
  <r>
    <x v="0"/>
    <x v="0"/>
    <x v="0"/>
    <x v="0"/>
    <x v="0"/>
    <s v="2 - Poder Ejecutivo"/>
    <s v="0217 - MINISTERIO DE LA JUVENTUD"/>
    <s v="4 - SERVICIOS SOCIALES"/>
    <s v="4.5 - Protección social"/>
    <s v="4.5.09 - Juventud"/>
    <s v="2.3 - MATERIALES Y SUMINISTROS"/>
    <s v="2.3.7 - COMBUSTIBLES, LUBRICANTES, PRODUCTOS QUÍMICOS Y CONEXOS"/>
    <n v="13084295"/>
    <n v="0"/>
  </r>
  <r>
    <x v="0"/>
    <x v="0"/>
    <x v="0"/>
    <x v="0"/>
    <x v="0"/>
    <s v="2 - Poder Ejecutivo"/>
    <s v="0217 - MINISTERIO DE LA JUVENTUD"/>
    <s v="4 - SERVICIOS SOCIALES"/>
    <s v="4.5 - Protección social"/>
    <s v="4.5.09 - Juventud"/>
    <s v="2.3 - MATERIALES Y SUMINISTROS"/>
    <s v="2.3.9 - PRODUCTOS Y ÚTILES VARIOS"/>
    <n v="6105258"/>
    <n v="250086.25"/>
  </r>
  <r>
    <x v="0"/>
    <x v="0"/>
    <x v="0"/>
    <x v="0"/>
    <x v="0"/>
    <s v="2 - Poder Ejecutivo"/>
    <s v="0217 - MINISTERIO DE LA JUVENTUD"/>
    <s v="4 - SERVICIOS SOCIALES"/>
    <s v="4.5 - Protección social"/>
    <s v="4.5.09 - Juventud"/>
    <s v="2.3 - MATERIALES Y SUMINISTROS"/>
    <s v="2.3.3 - PAPEL, CARTÓN E IMPRESOS"/>
    <n v="192000"/>
    <n v="0"/>
  </r>
  <r>
    <x v="0"/>
    <x v="0"/>
    <x v="0"/>
    <x v="0"/>
    <x v="0"/>
    <s v="2 - Poder Ejecutivo"/>
    <s v="0217 - MINISTERIO DE LA JUVENTUD"/>
    <s v="4 - SERVICIOS SOCIALES"/>
    <s v="4.5 - Protección social"/>
    <s v="4.5.09 - Juventud"/>
    <s v="2.3 - MATERIALES Y SUMINISTROS"/>
    <s v="2.3.5 - CUERO, CAUCHO Y PLÁSTICO"/>
    <n v="1284607"/>
    <n v="0"/>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4149939.08"/>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631733.79"/>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013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116810678.79000001"/>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15884867.790000003"/>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12148706.280000001"/>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1240599.3400000003"/>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1362450"/>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38740"/>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1245283.5"/>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12560701.810000001"/>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333091.58999999997"/>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2173248.75"/>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229108.96"/>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0"/>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37760"/>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7080"/>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312007.5"/>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579749.92999999993"/>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41536"/>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8614"/>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136298305.48000002"/>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5127404"/>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7826842.9999999981"/>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0"/>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210650"/>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0"/>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1771301.7"/>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548100005"/>
    <n v="128758776.02999999"/>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69196011"/>
    <n v="4336277.67"/>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65158471"/>
    <n v="14921697.680000002"/>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20000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2830220"/>
    <n v="159064"/>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10031352"/>
    <n v="101295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270000"/>
    <n v="124699.97999999998"/>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27739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5423839"/>
    <n v="90000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42837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47909123"/>
    <n v="26054.400000000001"/>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11111127"/>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177603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63788157.19000001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9666320.980000002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47745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0"/>
  </r>
  <r>
    <x v="0"/>
    <x v="0"/>
    <x v="0"/>
    <x v="0"/>
    <x v="0"/>
    <s v="2 - Poder Ejecutivo"/>
    <s v="0219 - MINISTERIO DE EDUCACIÓN SUPERIOR CIENCIA Y TECNOLOGÍA"/>
    <s v="4 - SERVICIOS SOCIALES"/>
    <s v="4.4 - Educación"/>
    <s v="4.4.04 - Educación superior"/>
    <s v="2.1 - REMUNERACIONES Y CONTRIBUCIONES"/>
    <s v="2.1.1 - REMUNERACIONES"/>
    <n v="1114898967"/>
    <n v="241670916.86000001"/>
  </r>
  <r>
    <x v="0"/>
    <x v="0"/>
    <x v="0"/>
    <x v="0"/>
    <x v="0"/>
    <s v="2 - Poder Ejecutivo"/>
    <s v="0219 - MINISTERIO DE EDUCACIÓN SUPERIOR CIENCIA Y TECNOLOGÍA"/>
    <s v="4 - SERVICIOS SOCIALES"/>
    <s v="4.4 - Educación"/>
    <s v="4.4.04 - Educación superior"/>
    <s v="2.1 - REMUNERACIONES Y CONTRIBUCIONES"/>
    <s v="2.1.2 - SOBRESUELDOS"/>
    <n v="55261680"/>
    <n v="7381920"/>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36102163.460000023"/>
  </r>
  <r>
    <x v="0"/>
    <x v="0"/>
    <x v="0"/>
    <x v="0"/>
    <x v="0"/>
    <s v="2 - Poder Ejecutivo"/>
    <s v="0219 - MINISTERIO DE EDUCACIÓN SUPERIOR CIENCIA Y TECNOLOGÍA"/>
    <s v="4 - SERVICIOS SOCIALES"/>
    <s v="4.4 - Educación"/>
    <s v="4.4.04 - Educación superior"/>
    <s v="2.2 - CONTRATACIÓN DE SERVICIOS"/>
    <s v="2.2.1 - SERVICIOS BÁSICOS"/>
    <n v="53550416"/>
    <n v="8460880.4199999999"/>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0"/>
  </r>
  <r>
    <x v="0"/>
    <x v="0"/>
    <x v="0"/>
    <x v="0"/>
    <x v="0"/>
    <s v="2 - Poder Ejecutivo"/>
    <s v="0219 - MINISTERIO DE EDUCACIÓN SUPERIOR CIENCIA Y TECNOLOGÍA"/>
    <s v="4 - SERVICIOS SOCIALES"/>
    <s v="4.4 - Educación"/>
    <s v="4.4.04 - Educación superior"/>
    <s v="2.2 - CONTRATACIÓN DE SERVICIOS"/>
    <s v="2.2.3 - VIÁTICOS"/>
    <n v="21585772"/>
    <n v="0"/>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834726.3"/>
  </r>
  <r>
    <x v="0"/>
    <x v="0"/>
    <x v="0"/>
    <x v="0"/>
    <x v="0"/>
    <s v="2 - Poder Ejecutivo"/>
    <s v="0219 - MINISTERIO DE EDUCACIÓN SUPERIOR CIENCIA Y TECNOLOGÍA"/>
    <s v="4 - SERVICIOS SOCIALES"/>
    <s v="4.4 - Educación"/>
    <s v="4.4.04 - Educación superior"/>
    <s v="2.2 - CONTRATACIÓN DE SERVICIOS"/>
    <s v="2.2.6 - SEGUROS"/>
    <n v="40625843"/>
    <n v="6202110.9899999993"/>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541363.9"/>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679473.82"/>
  </r>
  <r>
    <x v="0"/>
    <x v="0"/>
    <x v="0"/>
    <x v="0"/>
    <x v="0"/>
    <s v="2 - Poder Ejecutivo"/>
    <s v="0219 - MINISTERIO DE EDUCACIÓN SUPERIOR CIENCIA Y TECNOLOGÍA"/>
    <s v="4 - SERVICIOS SOCIALES"/>
    <s v="4.4 - Educación"/>
    <s v="4.4.04 - Educación superior"/>
    <s v="2.2 - CONTRATACIÓN DE SERVICIOS"/>
    <s v="2.2.9 - OTRAS CONTRATACIONES DE SERVICIOS"/>
    <n v="7284410"/>
    <n v="126614"/>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265577.3"/>
  </r>
  <r>
    <x v="0"/>
    <x v="0"/>
    <x v="0"/>
    <x v="0"/>
    <x v="0"/>
    <s v="2 - Poder Ejecutivo"/>
    <s v="0219 - MINISTERIO DE EDUCACIÓN SUPERIOR CIENCIA Y TECNOLOGÍA"/>
    <s v="4 - SERVICIOS SOCIALES"/>
    <s v="4.4 - Educación"/>
    <s v="4.4.04 - Educación superior"/>
    <s v="2.3 - MATERIALES Y SUMINISTROS"/>
    <s v="2.3.2 - TEXTILES Y VESTUARIOS"/>
    <n v="5400000"/>
    <n v="49269.99"/>
  </r>
  <r>
    <x v="0"/>
    <x v="0"/>
    <x v="0"/>
    <x v="0"/>
    <x v="0"/>
    <s v="2 - Poder Ejecutivo"/>
    <s v="0219 - MINISTERIO DE EDUCACIÓN SUPERIOR CIENCIA Y TECNOLOGÍA"/>
    <s v="4 - SERVICIOS SOCIALES"/>
    <s v="4.4 - Educación"/>
    <s v="4.4.04 - Educación superior"/>
    <s v="2.3 - MATERIALES Y SUMINISTROS"/>
    <s v="2.3.4 - PRODUCTOS FARMACÉUTICOS"/>
    <n v="500000"/>
    <n v="6608"/>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5203.8"/>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57958"/>
  </r>
  <r>
    <x v="0"/>
    <x v="0"/>
    <x v="0"/>
    <x v="0"/>
    <x v="0"/>
    <s v="2 - Poder Ejecutivo"/>
    <s v="0219 - MINISTERIO DE EDUCACIÓN SUPERIOR CIENCIA Y TECNOLOGÍA"/>
    <s v="4 - SERVICIOS SOCIALES"/>
    <s v="4.4 - Educación"/>
    <s v="4.4.04 - Educación superior"/>
    <s v="2.3 - MATERIALES Y SUMINISTROS"/>
    <s v="2.3.9 - PRODUCTOS Y ÚTILES VARIOS"/>
    <n v="34459416"/>
    <n v="604862.57999999996"/>
  </r>
  <r>
    <x v="0"/>
    <x v="0"/>
    <x v="0"/>
    <x v="0"/>
    <x v="0"/>
    <s v="2 - Poder Ejecutivo"/>
    <s v="0219 - MINISTERIO DE EDUCACIÓN SUPERIOR CIENCIA Y TECNOLOGÍA"/>
    <s v="4 - SERVICIOS SOCIALES"/>
    <s v="4.4 - Educación"/>
    <s v="4.4.04 - Educación superior"/>
    <s v="2.3 - MATERIALES Y SUMINISTROS"/>
    <s v="2.3.3 - PAPEL, CARTÓN E IMPRESOS"/>
    <n v="58651627"/>
    <n v="8151335"/>
  </r>
  <r>
    <x v="0"/>
    <x v="0"/>
    <x v="0"/>
    <x v="0"/>
    <x v="0"/>
    <s v="2 - Poder Ejecutivo"/>
    <s v="0219 - MINISTERIO DE EDUCACIÓN SUPERIOR CIENCIA Y TECNOLOGÍA"/>
    <s v="4 - SERVICIOS SOCIALES"/>
    <s v="4.4 - Educación"/>
    <s v="4.4.04 - Educación superior"/>
    <s v="2.3 - MATERIALES Y SUMINISTROS"/>
    <s v="2.3.5 - CUERO, CAUCHO Y PLÁSTICO"/>
    <n v="820200"/>
    <n v="0"/>
  </r>
  <r>
    <x v="0"/>
    <x v="0"/>
    <x v="0"/>
    <x v="0"/>
    <x v="0"/>
    <s v="2 - Poder Ejecutivo"/>
    <s v="0219 - MINISTERIO DE EDUCACIÓN SUPERIOR CIENCIA Y TECNOLOGÍA"/>
    <s v="4 - SERVICIOS SOCIALES"/>
    <s v="4.4 - Educación"/>
    <s v="4.4.06 - Educación técnica"/>
    <s v="2.1 - REMUNERACIONES Y CONTRIBUCIONES"/>
    <s v="2.1.1 - REMUNERACIONES"/>
    <n v="323408774"/>
    <n v="68855686.800000012"/>
  </r>
  <r>
    <x v="0"/>
    <x v="0"/>
    <x v="0"/>
    <x v="0"/>
    <x v="0"/>
    <s v="2 - Poder Ejecutivo"/>
    <s v="0219 - MINISTERIO DE EDUCACIÓN SUPERIOR CIENCIA Y TECNOLOGÍA"/>
    <s v="4 - SERVICIOS SOCIALES"/>
    <s v="4.4 - Educación"/>
    <s v="4.4.06 - Educación técnica"/>
    <s v="2.1 - REMUNERACIONES Y CONTRIBUCIONES"/>
    <s v="2.1.2 - SOBRESUELDOS"/>
    <n v="31271150"/>
    <n v="955273.01000000013"/>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10298984.859999998"/>
  </r>
  <r>
    <x v="0"/>
    <x v="0"/>
    <x v="0"/>
    <x v="0"/>
    <x v="0"/>
    <s v="2 - Poder Ejecutivo"/>
    <s v="0219 - MINISTERIO DE EDUCACIÓN SUPERIOR CIENCIA Y TECNOLOGÍA"/>
    <s v="4 - SERVICIOS SOCIALES"/>
    <s v="4.4 - Educación"/>
    <s v="4.4.06 - Educación técnica"/>
    <s v="2.2 - CONTRATACIÓN DE SERVICIOS"/>
    <s v="2.2.1 - SERVICIOS BÁSICOS"/>
    <n v="23713450"/>
    <n v="4764197.7799999993"/>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1838880"/>
  </r>
  <r>
    <x v="0"/>
    <x v="0"/>
    <x v="0"/>
    <x v="0"/>
    <x v="0"/>
    <s v="2 - Poder Ejecutivo"/>
    <s v="0219 - MINISTERIO DE EDUCACIÓN SUPERIOR CIENCIA Y TECNOLOGÍA"/>
    <s v="4 - SERVICIOS SOCIALES"/>
    <s v="4.4 - Educación"/>
    <s v="4.4.06 - Educación técnica"/>
    <s v="2.2 - CONTRATACIÓN DE SERVICIOS"/>
    <s v="2.2.3 - VIÁTICOS"/>
    <n v="1000000"/>
    <n v="142294.39999999999"/>
  </r>
  <r>
    <x v="0"/>
    <x v="0"/>
    <x v="0"/>
    <x v="0"/>
    <x v="0"/>
    <s v="2 - Poder Ejecutivo"/>
    <s v="0219 - MINISTERIO DE EDUCACIÓN SUPERIOR CIENCIA Y TECNOLOGÍA"/>
    <s v="4 - SERVICIOS SOCIALES"/>
    <s v="4.4 - Educación"/>
    <s v="4.4.06 - Educación técnica"/>
    <s v="2.2 - CONTRATACIÓN DE SERVICIOS"/>
    <s v="2.2.4 - TRANSPORTE Y ALMACENAJE"/>
    <n v="1300000"/>
    <n v="384063"/>
  </r>
  <r>
    <x v="0"/>
    <x v="0"/>
    <x v="0"/>
    <x v="0"/>
    <x v="0"/>
    <s v="2 - Poder Ejecutivo"/>
    <s v="0219 - MINISTERIO DE EDUCACIÓN SUPERIOR CIENCIA Y TECNOLOGÍA"/>
    <s v="4 - SERVICIOS SOCIALES"/>
    <s v="4.4 - Educación"/>
    <s v="4.4.06 - Educación técnica"/>
    <s v="2.2 - CONTRATACIÓN DE SERVICIOS"/>
    <s v="2.2.5 - ALQUILERES Y RENTAS"/>
    <n v="28659378"/>
    <n v="1481098.85"/>
  </r>
  <r>
    <x v="0"/>
    <x v="0"/>
    <x v="0"/>
    <x v="0"/>
    <x v="0"/>
    <s v="2 - Poder Ejecutivo"/>
    <s v="0219 - MINISTERIO DE EDUCACIÓN SUPERIOR CIENCIA Y TECNOLOGÍA"/>
    <s v="4 - SERVICIOS SOCIALES"/>
    <s v="4.4 - Educación"/>
    <s v="4.4.06 - Educación técnica"/>
    <s v="2.2 - CONTRATACIÓN DE SERVICIOS"/>
    <s v="2.2.6 - SEGUROS"/>
    <n v="5994229"/>
    <n v="690109.74"/>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0"/>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1803202.95"/>
  </r>
  <r>
    <x v="0"/>
    <x v="0"/>
    <x v="0"/>
    <x v="0"/>
    <x v="0"/>
    <s v="2 - Poder Ejecutivo"/>
    <s v="0219 - MINISTERIO DE EDUCACIÓN SUPERIOR CIENCIA Y TECNOLOGÍA"/>
    <s v="4 - SERVICIOS SOCIALES"/>
    <s v="4.4 - Educación"/>
    <s v="4.4.06 - Educación técnica"/>
    <s v="2.2 - CONTRATACIÓN DE SERVICIOS"/>
    <s v="2.2.9 - OTRAS CONTRATACIONES DE SERVICIOS"/>
    <n v="1000000"/>
    <n v="15753"/>
  </r>
  <r>
    <x v="0"/>
    <x v="0"/>
    <x v="0"/>
    <x v="0"/>
    <x v="0"/>
    <s v="2 - Poder Ejecutivo"/>
    <s v="0219 - MINISTERIO DE EDUCACIÓN SUPERIOR CIENCIA Y TECNOLOGÍA"/>
    <s v="4 - SERVICIOS SOCIALES"/>
    <s v="4.4 - Educación"/>
    <s v="4.4.06 - Educación técnica"/>
    <s v="2.3 - MATERIALES Y SUMINISTROS"/>
    <s v="2.3.1 - ALIMENTOS Y PRODUCTOS AGROFORESTALES"/>
    <n v="800000"/>
    <n v="0"/>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56494.619999999995"/>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256770.82"/>
  </r>
  <r>
    <x v="0"/>
    <x v="0"/>
    <x v="0"/>
    <x v="0"/>
    <x v="0"/>
    <s v="2 - Poder Ejecutivo"/>
    <s v="0219 - MINISTERIO DE EDUCACIÓN SUPERIOR CIENCIA Y TECNOLOGÍA"/>
    <s v="4 - SERVICIOS SOCIALES"/>
    <s v="4.4 - Educación"/>
    <s v="4.4.06 - Educación técnica"/>
    <s v="2.3 - MATERIALES Y SUMINISTROS"/>
    <s v="2.3.9 - PRODUCTOS Y ÚTILES VARIOS"/>
    <n v="7350000"/>
    <n v="1588926.52"/>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256294723.61999995"/>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9571118"/>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36460.800000000003"/>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36294802.42000000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9756481.590000001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828734.2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1677521.7599999998"/>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22860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5112054.83000000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4366104.539999999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1542521.63"/>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6565487.379999999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5488940.559999999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2045958.0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625530.98"/>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4497328.1999999993"/>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1881912.6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358469.48"/>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172910.19999999998"/>
  </r>
  <r>
    <x v="0"/>
    <x v="0"/>
    <x v="0"/>
    <x v="0"/>
    <x v="0"/>
    <s v="2 - Poder Ejecutivo"/>
    <s v="0220 - MINISTERIO DE ECONOMÍA, PLANIFICACIÓN Y DESARROLLO"/>
    <s v="4 - SERVICIOS SOCIALES"/>
    <s v="4.5 - Protección social"/>
    <s v="4.5.08 - Equidad de género"/>
    <s v="2.1 - REMUNERACIONES Y CONTRIBUCIONES"/>
    <s v="2.1.1 - REMUNERACIONES"/>
    <n v="4498000"/>
    <n v="0"/>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0"/>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83729417.300000012"/>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274000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12006001.69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3483783.1599999997"/>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037113"/>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198977.5"/>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4142711.2"/>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383968.12"/>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8723533.2600000016"/>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560608.56000000006"/>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61950"/>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2041744.2"/>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380460.79000000004"/>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125736.08"/>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50338.33"/>
  </r>
  <r>
    <x v="0"/>
    <x v="0"/>
    <x v="0"/>
    <x v="0"/>
    <x v="0"/>
    <s v="2 - Poder Ejecutivo"/>
    <s v="0221 - MINISTERIO DE ADMINISTRACIÓN PÚBLICA"/>
    <s v="2 - SERVICIOS ECONÓMICOS"/>
    <s v="2.7 - Comunicaciones"/>
    <s v="2.7.01 - Comunicaciones"/>
    <s v="2.1 - REMUNERACIONES Y CONTRIBUCIONES"/>
    <s v="2.1.1 - REMUNERACIONES"/>
    <n v="288899750"/>
    <n v="66220216.840000004"/>
  </r>
  <r>
    <x v="0"/>
    <x v="0"/>
    <x v="0"/>
    <x v="0"/>
    <x v="0"/>
    <s v="2 - Poder Ejecutivo"/>
    <s v="0221 - MINISTERIO DE ADMINISTRACIÓN PÚBLICA"/>
    <s v="2 - SERVICIOS ECONÓMICOS"/>
    <s v="2.7 - Comunicaciones"/>
    <s v="2.7.01 - Comunicaciones"/>
    <s v="2.1 - REMUNERACIONES Y CONTRIBUCIONES"/>
    <s v="2.1.2 - SOBRESUELDOS"/>
    <n v="52621500"/>
    <n v="2640000"/>
  </r>
  <r>
    <x v="0"/>
    <x v="0"/>
    <x v="0"/>
    <x v="0"/>
    <x v="0"/>
    <s v="2 - Poder Ejecutivo"/>
    <s v="0221 - MINISTERIO DE ADMINISTRACIÓN PÚBLICA"/>
    <s v="2 - SERVICIOS ECONÓMICOS"/>
    <s v="2.7 - Comunicaciones"/>
    <s v="2.7.01 - Comunicaciones"/>
    <s v="2.1 - REMUNERACIONES Y CONTRIBUCIONES"/>
    <s v="2.1.5 - CONTRIBUCIONES A LA SEGURIDAD SOCIAL"/>
    <n v="40546342"/>
    <n v="9925999.2699999996"/>
  </r>
  <r>
    <x v="0"/>
    <x v="0"/>
    <x v="0"/>
    <x v="0"/>
    <x v="0"/>
    <s v="2 - Poder Ejecutivo"/>
    <s v="0221 - MINISTERIO DE ADMINISTRACIÓN PÚBLICA"/>
    <s v="2 - SERVICIOS ECONÓMICOS"/>
    <s v="2.7 - Comunicaciones"/>
    <s v="2.7.01 - Comunicaciones"/>
    <s v="2.2 - CONTRATACIÓN DE SERVICIOS"/>
    <s v="2.2.1 - SERVICIOS BÁSICOS"/>
    <n v="67500000"/>
    <n v="13718385.760000002"/>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5335897.2799999993"/>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159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166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24763865.639999997"/>
  </r>
  <r>
    <x v="0"/>
    <x v="0"/>
    <x v="0"/>
    <x v="0"/>
    <x v="0"/>
    <s v="2 - Poder Ejecutivo"/>
    <s v="0221 - MINISTERIO DE ADMINISTRACIÓN PÚBLICA"/>
    <s v="4 - SERVICIOS SOCIALES"/>
    <s v="4.4 - Educación"/>
    <s v="4.4.09 - Enseñanza no atribuible a ningún nivel"/>
    <s v="2.1 - REMUNERACIONES Y CONTRIBUCIONES"/>
    <s v="2.1.2 - SOBRESUELDOS"/>
    <n v="11200000"/>
    <n v="4650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3663475.7300000004"/>
  </r>
  <r>
    <x v="0"/>
    <x v="0"/>
    <x v="0"/>
    <x v="0"/>
    <x v="0"/>
    <s v="2 - Poder Ejecutivo"/>
    <s v="0221 - MINISTERIO DE ADMINISTRACIÓN PÚBLICA"/>
    <s v="4 - SERVICIOS SOCIALES"/>
    <s v="4.4 - Educación"/>
    <s v="4.4.09 - Enseñanza no atribuible a ningún nivel"/>
    <s v="2.2 - CONTRATACIÓN DE SERVICIOS"/>
    <s v="2.2.1 - SERVICIOS BÁSICOS"/>
    <n v="9377000"/>
    <n v="2366532.2800000003"/>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54280"/>
  </r>
  <r>
    <x v="0"/>
    <x v="0"/>
    <x v="0"/>
    <x v="0"/>
    <x v="0"/>
    <s v="2 - Poder Ejecutivo"/>
    <s v="0221 - MINISTERIO DE ADMINISTRACIÓN PÚBLICA"/>
    <s v="4 - SERVICIOS SOCIALES"/>
    <s v="4.4 - Educación"/>
    <s v="4.4.09 - Enseñanza no atribuible a ningún nivel"/>
    <s v="2.2 - CONTRATACIÓN DE SERVICIOS"/>
    <s v="2.2.6 - SEGUROS"/>
    <n v="1550000"/>
    <n v="187399"/>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23600"/>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0"/>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35850.19"/>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23954"/>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612394.04"/>
  </r>
  <r>
    <x v="0"/>
    <x v="0"/>
    <x v="0"/>
    <x v="0"/>
    <x v="0"/>
    <s v="2 - Poder Ejecutivo"/>
    <s v="0221 - MINISTERIO DE ADMINISTRACIÓN PÚBLICA"/>
    <s v="4 - SERVICIOS SOCIALES"/>
    <s v="4.4 - Educación"/>
    <s v="4.4.09 - Enseñanza no atribuible a ningún nivel"/>
    <s v="2.3 - MATERIALES Y SUMINISTROS"/>
    <s v="2.3.3 - PAPEL, CARTÓN E IMPRESOS"/>
    <n v="600000"/>
    <n v="0"/>
  </r>
  <r>
    <x v="0"/>
    <x v="0"/>
    <x v="0"/>
    <x v="0"/>
    <x v="0"/>
    <s v="2 - Poder Ejecutivo"/>
    <s v="0221 - MINISTERIO DE ADMINISTRACIÓN PÚBLICA"/>
    <s v="4 - SERVICIOS SOCIALES"/>
    <s v="4.4 - Educación"/>
    <s v="4.4.09 - Enseñanza no atribuible a ningún nivel"/>
    <s v="2.3 - MATERIALES Y SUMINISTROS"/>
    <s v="2.3.5 - CUERO, CAUCHO Y PLÁSTICO"/>
    <n v="200000"/>
    <n v="0"/>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139995892.64000002"/>
  </r>
  <r>
    <x v="0"/>
    <x v="0"/>
    <x v="0"/>
    <x v="0"/>
    <x v="0"/>
    <s v="2 - Poder Ejecutivo"/>
    <s v="0222 - MINISTERIO DE ENERGIA Y MINAS"/>
    <s v="2 - SERVICIOS ECONÓMICOS"/>
    <s v="2.4 - Energía y combustible"/>
    <s v="2.4.01 - Energía eléctrica"/>
    <s v="2.1 - REMUNERACIONES Y CONTRIBUCIONES"/>
    <s v="2.1.2 - SOBRESUELDOS"/>
    <n v="200563889"/>
    <n v="10085600"/>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19249066.109999999"/>
  </r>
  <r>
    <x v="0"/>
    <x v="0"/>
    <x v="0"/>
    <x v="0"/>
    <x v="0"/>
    <s v="2 - Poder Ejecutivo"/>
    <s v="0222 - MINISTERIO DE ENERGIA Y MINAS"/>
    <s v="2 - SERVICIOS ECONÓMICOS"/>
    <s v="2.4 - Energía y combustible"/>
    <s v="2.4.01 - Energía eléctrica"/>
    <s v="2.2 - CONTRATACIÓN DE SERVICIOS"/>
    <s v="2.2.1 - SERVICIOS BÁSICOS"/>
    <n v="46656000"/>
    <n v="1860698.3899999997"/>
  </r>
  <r>
    <x v="0"/>
    <x v="0"/>
    <x v="0"/>
    <x v="0"/>
    <x v="0"/>
    <s v="2 - Poder Ejecutivo"/>
    <s v="0222 - MINISTERIO DE ENERGIA Y MINAS"/>
    <s v="2 - SERVICIOS ECONÓMICOS"/>
    <s v="2.4 - Energía y combustible"/>
    <s v="2.4.01 - Energía eléctrica"/>
    <s v="2.2 - CONTRATACIÓN DE SERVICIOS"/>
    <s v="2.2.2 - PUBLICIDAD, IMPRESIÓN Y ENCUADERNACIÓN"/>
    <n v="20900238"/>
    <n v="0"/>
  </r>
  <r>
    <x v="0"/>
    <x v="0"/>
    <x v="0"/>
    <x v="0"/>
    <x v="0"/>
    <s v="2 - Poder Ejecutivo"/>
    <s v="0222 - MINISTERIO DE ENERGIA Y MINAS"/>
    <s v="2 - SERVICIOS ECONÓMICOS"/>
    <s v="2.4 - Energía y combustible"/>
    <s v="2.4.01 - Energía eléctrica"/>
    <s v="2.2 - CONTRATACIÓN DE SERVICIOS"/>
    <s v="2.2.3 - VIÁTICOS"/>
    <n v="28963316"/>
    <n v="1433750"/>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128399.32"/>
  </r>
  <r>
    <x v="0"/>
    <x v="0"/>
    <x v="0"/>
    <x v="0"/>
    <x v="0"/>
    <s v="2 - Poder Ejecutivo"/>
    <s v="0222 - MINISTERIO DE ENERGIA Y MINAS"/>
    <s v="2 - SERVICIOS ECONÓMICOS"/>
    <s v="2.4 - Energía y combustible"/>
    <s v="2.4.01 - Energía eléctrica"/>
    <s v="2.2 - CONTRATACIÓN DE SERVICIOS"/>
    <s v="2.2.6 - SEGUROS"/>
    <n v="6040000"/>
    <n v="2102488.88"/>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848214.08"/>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31121191.700000003"/>
  </r>
  <r>
    <x v="0"/>
    <x v="0"/>
    <x v="0"/>
    <x v="0"/>
    <x v="0"/>
    <s v="2 - Poder Ejecutivo"/>
    <s v="0222 - MINISTERIO DE ENERGIA Y MINAS"/>
    <s v="2 - SERVICIOS ECONÓMICOS"/>
    <s v="2.4 - Energía y combustible"/>
    <s v="2.4.01 - Energía eléctrica"/>
    <s v="2.2 - CONTRATACIÓN DE SERVICIOS"/>
    <s v="2.2.9 - OTRAS CONTRATACIONES DE SERVICIOS"/>
    <n v="108947150"/>
    <n v="857320.8"/>
  </r>
  <r>
    <x v="0"/>
    <x v="0"/>
    <x v="0"/>
    <x v="0"/>
    <x v="0"/>
    <s v="2 - Poder Ejecutivo"/>
    <s v="0222 - MINISTERIO DE ENERGIA Y MINAS"/>
    <s v="2 - SERVICIOS ECONÓMICOS"/>
    <s v="2.4 - Energía y combustible"/>
    <s v="2.4.01 - Energía eléctrica"/>
    <s v="2.3 - MATERIALES Y SUMINISTROS"/>
    <s v="2.3.1 - ALIMENTOS Y PRODUCTOS AGROFORESTALES"/>
    <n v="4852946"/>
    <n v="326936.7900000001"/>
  </r>
  <r>
    <x v="0"/>
    <x v="0"/>
    <x v="0"/>
    <x v="0"/>
    <x v="0"/>
    <s v="2 - Poder Ejecutivo"/>
    <s v="0222 - MINISTERIO DE ENERGIA Y MINAS"/>
    <s v="2 - SERVICIOS ECONÓMICOS"/>
    <s v="2.4 - Energía y combustible"/>
    <s v="2.4.01 - Energía eléctrica"/>
    <s v="2.3 - MATERIALES Y SUMINISTROS"/>
    <s v="2.3.2 - TEXTILES Y VESTUARIOS"/>
    <n v="7949342"/>
    <n v="62439.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311371.42000000004"/>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2840800.8"/>
  </r>
  <r>
    <x v="0"/>
    <x v="0"/>
    <x v="0"/>
    <x v="0"/>
    <x v="0"/>
    <s v="2 - Poder Ejecutivo"/>
    <s v="0222 - MINISTERIO DE ENERGIA Y MINAS"/>
    <s v="2 - SERVICIOS ECONÓMICOS"/>
    <s v="2.4 - Energía y combustible"/>
    <s v="2.4.01 - Energía eléctrica"/>
    <s v="2.3 - MATERIALES Y SUMINISTROS"/>
    <s v="2.3.9 - PRODUCTOS Y ÚTILES VARIOS"/>
    <n v="34979698"/>
    <n v="886031.83"/>
  </r>
  <r>
    <x v="0"/>
    <x v="0"/>
    <x v="0"/>
    <x v="0"/>
    <x v="0"/>
    <s v="2 - Poder Ejecutivo"/>
    <s v="0222 - MINISTERIO DE ENERGIA Y MINAS"/>
    <s v="2 - SERVICIOS ECONÓMICOS"/>
    <s v="2.4 - Energía y combustible"/>
    <s v="2.4.01 - Energía eléctrica"/>
    <s v="2.3 - MATERIALES Y SUMINISTROS"/>
    <s v="2.3.3 - PAPEL, CARTÓN E IMPRESOS"/>
    <n v="1709197"/>
    <n v="255588.71"/>
  </r>
  <r>
    <x v="0"/>
    <x v="0"/>
    <x v="0"/>
    <x v="0"/>
    <x v="0"/>
    <s v="2 - Poder Ejecutivo"/>
    <s v="0222 - MINISTERIO DE ENERGIA Y MINAS"/>
    <s v="2 - SERVICIOS ECONÓMICOS"/>
    <s v="2.4 - Energía y combustible"/>
    <s v="2.4.01 - Energía eléctrica"/>
    <s v="2.3 - MATERIALES Y SUMINISTROS"/>
    <s v="2.3.5 - CUERO, CAUCHO Y PLÁSTICO"/>
    <n v="1356102"/>
    <n v="486240"/>
  </r>
  <r>
    <x v="0"/>
    <x v="0"/>
    <x v="0"/>
    <x v="0"/>
    <x v="0"/>
    <s v="2 - Poder Ejecutivo"/>
    <s v="0222 - MINISTERIO DE ENERGIA Y MINAS"/>
    <s v="2 - SERVICIOS ECONÓMICOS"/>
    <s v="2.4 - Energía y combustible"/>
    <s v="2.4.03 - Combustible"/>
    <s v="2.1 - REMUNERACIONES Y CONTRIBUCIONES"/>
    <s v="2.1.1 - REMUNERACIONES"/>
    <n v="12000000"/>
    <n v="2025000"/>
  </r>
  <r>
    <x v="0"/>
    <x v="0"/>
    <x v="0"/>
    <x v="0"/>
    <x v="0"/>
    <s v="2 - Poder Ejecutivo"/>
    <s v="0222 - MINISTERIO DE ENERGIA Y MINAS"/>
    <s v="2 - SERVICIOS ECONÓMICOS"/>
    <s v="2.4 - Energía y combustible"/>
    <s v="2.4.03 - Combustible"/>
    <s v="2.1 - REMUNERACIONES Y CONTRIBUCIONES"/>
    <s v="2.1.5 - CONTRIBUCIONES A LA SEGURIDAD SOCIAL"/>
    <n v="1800000"/>
    <n v="267859.26"/>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35072932.740000002"/>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132000"/>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5238569.62"/>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653545.4"/>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0"/>
  </r>
  <r>
    <x v="0"/>
    <x v="0"/>
    <x v="0"/>
    <x v="0"/>
    <x v="0"/>
    <s v="2 - Poder Ejecutivo"/>
    <s v="0222 - MINISTERIO DE ENERGIA Y MINAS"/>
    <s v="2 - SERVICIOS ECONÓMICOS"/>
    <s v="2.5 - Minería, manufactura y construcción"/>
    <s v="2.5.01 - Extracción de recursos minerales"/>
    <s v="2.2 - CONTRATACIÓN DE SERVICIOS"/>
    <s v="2.2.3 - VIÁTICOS"/>
    <n v="10720891"/>
    <n v="75035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0"/>
  </r>
  <r>
    <x v="0"/>
    <x v="0"/>
    <x v="0"/>
    <x v="0"/>
    <x v="0"/>
    <s v="2 - Poder Ejecutivo"/>
    <s v="0222 - MINISTERIO DE ENERGIA Y MINAS"/>
    <s v="2 - SERVICIOS ECONÓMICOS"/>
    <s v="2.5 - Minería, manufactura y construcción"/>
    <s v="2.5.01 - Extracción de recursos minerales"/>
    <s v="2.2 - CONTRATACIÓN DE SERVICIOS"/>
    <s v="2.2.6 - SEGUROS"/>
    <n v="2120000"/>
    <n v="7010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174633.78"/>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57345"/>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291519"/>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63971.4"/>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9245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231.48"/>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54612.5"/>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346732.26999999996"/>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79013.2"/>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6223.8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740968.78"/>
  </r>
  <r>
    <x v="0"/>
    <x v="0"/>
    <x v="0"/>
    <x v="0"/>
    <x v="0"/>
    <s v="2 - Poder Ejecutivo"/>
    <s v="0223 - MINISTERIO DE LA VIVIENDA, HABITAT Y EDIFICACIONES (MIVHED)"/>
    <s v="4 - SERVICIOS SOCIALES"/>
    <s v="4.5 - Protección social"/>
    <s v="4.5.07 - Vivienda social"/>
    <s v="2.1 - REMUNERACIONES Y CONTRIBUCIONES"/>
    <s v="2.1.1 - REMUNERACIONES"/>
    <n v="763657918"/>
    <n v="284056039.42000002"/>
  </r>
  <r>
    <x v="0"/>
    <x v="0"/>
    <x v="0"/>
    <x v="0"/>
    <x v="0"/>
    <s v="2 - Poder Ejecutivo"/>
    <s v="0223 - MINISTERIO DE LA VIVIENDA, HABITAT Y EDIFICACIONES (MIVHED)"/>
    <s v="4 - SERVICIOS SOCIALES"/>
    <s v="4.5 - Protección social"/>
    <s v="4.5.07 - Vivienda social"/>
    <s v="2.1 - REMUNERACIONES Y CONTRIBUCIONES"/>
    <s v="2.1.2 - SOBRESUELDOS"/>
    <n v="47295667"/>
    <n v="14064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35778041.940000005"/>
  </r>
  <r>
    <x v="0"/>
    <x v="0"/>
    <x v="0"/>
    <x v="0"/>
    <x v="0"/>
    <s v="2 - Poder Ejecutivo"/>
    <s v="0223 - MINISTERIO DE LA VIVIENDA, HABITAT Y EDIFICACIONES (MIVHED)"/>
    <s v="4 - SERVICIOS SOCIALES"/>
    <s v="4.5 - Protección social"/>
    <s v="4.5.07 - Vivienda social"/>
    <s v="2.2 - CONTRATACIÓN DE SERVICIOS"/>
    <s v="2.2.1 - SERVICIOS BÁSICOS"/>
    <n v="51148000"/>
    <n v="7883889.6700000009"/>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52363087.030000001"/>
  </r>
  <r>
    <x v="0"/>
    <x v="0"/>
    <x v="0"/>
    <x v="0"/>
    <x v="0"/>
    <s v="2 - Poder Ejecutivo"/>
    <s v="0223 - MINISTERIO DE LA VIVIENDA, HABITAT Y EDIFICACIONES (MIVHED)"/>
    <s v="4 - SERVICIOS SOCIALES"/>
    <s v="4.5 - Protección social"/>
    <s v="4.5.07 - Vivienda social"/>
    <s v="2.2 - CONTRATACIÓN DE SERVICIOS"/>
    <s v="2.2.3 - VIÁTICOS"/>
    <n v="56000000"/>
    <n v="1246930"/>
  </r>
  <r>
    <x v="0"/>
    <x v="0"/>
    <x v="0"/>
    <x v="0"/>
    <x v="0"/>
    <s v="2 - Poder Ejecutivo"/>
    <s v="0223 - MINISTERIO DE LA VIVIENDA, HABITAT Y EDIFICACIONES (MIVHED)"/>
    <s v="4 - SERVICIOS SOCIALES"/>
    <s v="4.5 - Protección social"/>
    <s v="4.5.07 - Vivienda social"/>
    <s v="2.2 - CONTRATACIÓN DE SERVICIOS"/>
    <s v="2.2.4 - TRANSPORTE Y ALMACENAJE"/>
    <n v="2377200"/>
    <n v="0"/>
  </r>
  <r>
    <x v="0"/>
    <x v="0"/>
    <x v="0"/>
    <x v="0"/>
    <x v="0"/>
    <s v="2 - Poder Ejecutivo"/>
    <s v="0223 - MINISTERIO DE LA VIVIENDA, HABITAT Y EDIFICACIONES (MIVHED)"/>
    <s v="4 - SERVICIOS SOCIALES"/>
    <s v="4.5 - Protección social"/>
    <s v="4.5.07 - Vivienda social"/>
    <s v="2.2 - CONTRATACIÓN DE SERVICIOS"/>
    <s v="2.2.5 - ALQUILERES Y RENTAS"/>
    <n v="97871440"/>
    <n v="3329002.68"/>
  </r>
  <r>
    <x v="0"/>
    <x v="0"/>
    <x v="0"/>
    <x v="0"/>
    <x v="0"/>
    <s v="2 - Poder Ejecutivo"/>
    <s v="0223 - MINISTERIO DE LA VIVIENDA, HABITAT Y EDIFICACIONES (MIVHED)"/>
    <s v="4 - SERVICIOS SOCIALES"/>
    <s v="4.5 - Protección social"/>
    <s v="4.5.07 - Vivienda social"/>
    <s v="2.2 - CONTRATACIÓN DE SERVICIOS"/>
    <s v="2.2.6 - SEGUROS"/>
    <n v="83712240"/>
    <n v="7599500.5"/>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2302951.0499999998"/>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15231825.08"/>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5768173.6800000006"/>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1111106.22"/>
  </r>
  <r>
    <x v="0"/>
    <x v="0"/>
    <x v="0"/>
    <x v="0"/>
    <x v="0"/>
    <s v="2 - Poder Ejecutivo"/>
    <s v="0223 - MINISTERIO DE LA VIVIENDA, HABITAT Y EDIFICACIONES (MIVHED)"/>
    <s v="4 - SERVICIOS SOCIALES"/>
    <s v="4.5 - Protección social"/>
    <s v="4.5.07 - Vivienda social"/>
    <s v="2.3 - MATERIALES Y SUMINISTROS"/>
    <s v="2.3.2 - TEXTILES Y VESTUARIOS"/>
    <n v="6000000"/>
    <n v="133104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817736.83000000031"/>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9756271.8500000015"/>
  </r>
  <r>
    <x v="0"/>
    <x v="0"/>
    <x v="0"/>
    <x v="0"/>
    <x v="0"/>
    <s v="2 - Poder Ejecutivo"/>
    <s v="0223 - MINISTERIO DE LA VIVIENDA, HABITAT Y EDIFICACIONES (MIVHED)"/>
    <s v="4 - SERVICIOS SOCIALES"/>
    <s v="4.5 - Protección social"/>
    <s v="4.5.07 - Vivienda social"/>
    <s v="2.3 - MATERIALES Y SUMINISTROS"/>
    <s v="2.3.9 - PRODUCTOS Y ÚTILES VARIOS"/>
    <n v="13834000"/>
    <n v="4167190.44"/>
  </r>
  <r>
    <x v="0"/>
    <x v="0"/>
    <x v="0"/>
    <x v="0"/>
    <x v="0"/>
    <s v="2 - Poder Ejecutivo"/>
    <s v="0223 - MINISTERIO DE LA VIVIENDA, HABITAT Y EDIFICACIONES (MIVHED)"/>
    <s v="4 - SERVICIOS SOCIALES"/>
    <s v="4.5 - Protección social"/>
    <s v="4.5.07 - Vivienda social"/>
    <s v="2.3 - MATERIALES Y SUMINISTROS"/>
    <s v="2.3.3 - PAPEL, CARTÓN E IMPRESOS"/>
    <n v="10178600"/>
    <n v="463031.58999999997"/>
  </r>
  <r>
    <x v="0"/>
    <x v="0"/>
    <x v="0"/>
    <x v="0"/>
    <x v="0"/>
    <s v="2 - Poder Ejecutivo"/>
    <s v="0223 - MINISTERIO DE LA VIVIENDA, HABITAT Y EDIFICACIONES (MIVHED)"/>
    <s v="4 - SERVICIOS SOCIALES"/>
    <s v="4.5 - Protección social"/>
    <s v="4.5.07 - Vivienda social"/>
    <s v="2.3 - MATERIALES Y SUMINISTROS"/>
    <s v="2.3.5 - CUERO, CAUCHO Y PLÁSTICO"/>
    <n v="1500000"/>
    <n v="267791.14"/>
  </r>
  <r>
    <x v="0"/>
    <x v="0"/>
    <x v="0"/>
    <x v="0"/>
    <x v="0"/>
    <s v="3 - Poder Judicial"/>
    <s v="0301 - PODER JUDICIAL"/>
    <s v="1 - SERVICIOS  GENERALES"/>
    <s v="1.4 - Justicia, orden público y seguridad"/>
    <s v="1.4.03 - Administración y servicios de justicia"/>
    <s v="2.1 - REMUNERACIONES Y CONTRIBUCIONES"/>
    <s v="2.1.1 - REMUNERACIONES"/>
    <n v="4975693100"/>
    <n v="1227541801.4199996"/>
  </r>
  <r>
    <x v="0"/>
    <x v="0"/>
    <x v="0"/>
    <x v="0"/>
    <x v="0"/>
    <s v="3 - Poder Judicial"/>
    <s v="0301 - PODER JUDICIAL"/>
    <s v="1 - SERVICIOS  GENERALES"/>
    <s v="1.4 - Justicia, orden público y seguridad"/>
    <s v="1.4.03 - Administración y servicios de justicia"/>
    <s v="2.1 - REMUNERACIONES Y CONTRIBUCIONES"/>
    <s v="2.1.2 - SOBRESUELDOS"/>
    <n v="766522845"/>
    <n v="191964067.00999993"/>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57876094.259999983"/>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44616807.529999994"/>
  </r>
  <r>
    <x v="0"/>
    <x v="0"/>
    <x v="0"/>
    <x v="0"/>
    <x v="0"/>
    <s v="3 - Poder Judicial"/>
    <s v="0301 - PODER JUDICIAL"/>
    <s v="1 - SERVICIOS  GENERALES"/>
    <s v="1.4 - Justicia, orden público y seguridad"/>
    <s v="1.4.03 - Administración y servicios de justicia"/>
    <s v="2.2 - CONTRATACIÓN DE SERVICIOS"/>
    <s v="2.2.1 - SERVICIOS BÁSICOS"/>
    <n v="262716788"/>
    <n v="65313522.340000026"/>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1510422.05"/>
  </r>
  <r>
    <x v="0"/>
    <x v="0"/>
    <x v="0"/>
    <x v="0"/>
    <x v="0"/>
    <s v="3 - Poder Judicial"/>
    <s v="0301 - PODER JUDICIAL"/>
    <s v="1 - SERVICIOS  GENERALES"/>
    <s v="1.4 - Justicia, orden público y seguridad"/>
    <s v="1.4.03 - Administración y servicios de justicia"/>
    <s v="2.2 - CONTRATACIÓN DE SERVICIOS"/>
    <s v="2.2.3 - VIÁTICOS"/>
    <n v="51745000"/>
    <n v="12936249.970000001"/>
  </r>
  <r>
    <x v="0"/>
    <x v="0"/>
    <x v="0"/>
    <x v="0"/>
    <x v="0"/>
    <s v="3 - Poder Judicial"/>
    <s v="0301 - PODER JUDICIAL"/>
    <s v="1 - SERVICIOS  GENERALES"/>
    <s v="1.4 - Justicia, orden público y seguridad"/>
    <s v="1.4.03 - Administración y servicios de justicia"/>
    <s v="2.2 - CONTRATACIÓN DE SERVICIOS"/>
    <s v="2.2.4 - TRANSPORTE Y ALMACENAJE"/>
    <n v="8181043"/>
    <n v="2077509.8200000005"/>
  </r>
  <r>
    <x v="0"/>
    <x v="0"/>
    <x v="0"/>
    <x v="0"/>
    <x v="0"/>
    <s v="3 - Poder Judicial"/>
    <s v="0301 - PODER JUDICIAL"/>
    <s v="1 - SERVICIOS  GENERALES"/>
    <s v="1.4 - Justicia, orden público y seguridad"/>
    <s v="1.4.03 - Administración y servicios de justicia"/>
    <s v="2.2 - CONTRATACIÓN DE SERVICIOS"/>
    <s v="2.2.5 - ALQUILERES Y RENTAS"/>
    <n v="135434562"/>
    <n v="27788821.279999994"/>
  </r>
  <r>
    <x v="0"/>
    <x v="0"/>
    <x v="0"/>
    <x v="0"/>
    <x v="0"/>
    <s v="3 - Poder Judicial"/>
    <s v="0301 - PODER JUDICIAL"/>
    <s v="1 - SERVICIOS  GENERALES"/>
    <s v="1.4 - Justicia, orden público y seguridad"/>
    <s v="1.4.03 - Administración y servicios de justicia"/>
    <s v="2.2 - CONTRATACIÓN DE SERVICIOS"/>
    <s v="2.2.6 - SEGUROS"/>
    <n v="628766035"/>
    <n v="146451731.10999998"/>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39314224.950000003"/>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104475761.68000001"/>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6746822.4499999993"/>
  </r>
  <r>
    <x v="0"/>
    <x v="0"/>
    <x v="0"/>
    <x v="0"/>
    <x v="0"/>
    <s v="3 - Poder Judicial"/>
    <s v="0301 - PODER JUDICIAL"/>
    <s v="1 - SERVICIOS  GENERALES"/>
    <s v="1.4 - Justicia, orden público y seguridad"/>
    <s v="1.4.03 - Administración y servicios de justicia"/>
    <s v="2.3 - MATERIALES Y SUMINISTROS"/>
    <s v="2.3.2 - TEXTILES Y VESTUARIOS"/>
    <n v="4087989"/>
    <n v="671187.49"/>
  </r>
  <r>
    <x v="0"/>
    <x v="0"/>
    <x v="0"/>
    <x v="0"/>
    <x v="0"/>
    <s v="3 - Poder Judicial"/>
    <s v="0301 - PODER JUDICIAL"/>
    <s v="1 - SERVICIOS  GENERALES"/>
    <s v="1.4 - Justicia, orden público y seguridad"/>
    <s v="1.4.03 - Administración y servicios de justicia"/>
    <s v="2.3 - MATERIALES Y SUMINISTROS"/>
    <s v="2.3.4 - PRODUCTOS FARMACÉUTICOS"/>
    <n v="170300"/>
    <n v="38652.089999999997"/>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1416451.65"/>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8920873.9299999997"/>
  </r>
  <r>
    <x v="0"/>
    <x v="0"/>
    <x v="0"/>
    <x v="0"/>
    <x v="0"/>
    <s v="3 - Poder Judicial"/>
    <s v="0301 - PODER JUDICIAL"/>
    <s v="1 - SERVICIOS  GENERALES"/>
    <s v="1.4 - Justicia, orden público y seguridad"/>
    <s v="1.4.03 - Administración y servicios de justicia"/>
    <s v="2.3 - MATERIALES Y SUMINISTROS"/>
    <s v="2.3.9 - PRODUCTOS Y ÚTILES VARIOS"/>
    <n v="36074992"/>
    <n v="7344445.3199999975"/>
  </r>
  <r>
    <x v="0"/>
    <x v="0"/>
    <x v="0"/>
    <x v="0"/>
    <x v="0"/>
    <s v="3 - Poder Judicial"/>
    <s v="0301 - PODER JUDICIAL"/>
    <s v="1 - SERVICIOS  GENERALES"/>
    <s v="1.4 - Justicia, orden público y seguridad"/>
    <s v="1.4.03 - Administración y servicios de justicia"/>
    <s v="2.3 - MATERIALES Y SUMINISTROS"/>
    <s v="2.3.3 - PAPEL, CARTÓN E IMPRESOS"/>
    <n v="43699270"/>
    <n v="10819672.77"/>
  </r>
  <r>
    <x v="0"/>
    <x v="0"/>
    <x v="0"/>
    <x v="0"/>
    <x v="0"/>
    <s v="3 - Poder Judicial"/>
    <s v="0301 - PODER JUDICIAL"/>
    <s v="1 - SERVICIOS  GENERALES"/>
    <s v="1.4 - Justicia, orden público y seguridad"/>
    <s v="1.4.03 - Administración y servicios de justicia"/>
    <s v="2.3 - MATERIALES Y SUMINISTROS"/>
    <s v="2.3.5 - CUERO, CAUCHO Y PLÁSTICO"/>
    <n v="9615660"/>
    <n v="2921079.73"/>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74679681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1195002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1584321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66437948.670000002"/>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30421359.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64357562.909999996"/>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54522561.010000005"/>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28297578.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14041798.67"/>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19043383.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9012450.9100000001"/>
  </r>
  <r>
    <x v="0"/>
    <x v="0"/>
    <x v="0"/>
    <x v="0"/>
    <x v="0"/>
    <s v="4 - Junta Central Electoral"/>
    <s v="0401 - JUNTA CENTRAL ELECTORAL"/>
    <s v="4 - SERVICIOS SOCIALES"/>
    <s v="4.5 - Protección social"/>
    <s v="4.5.08 - Equidad de género"/>
    <s v="2.1 - REMUNERACIONES Y CONTRIBUCIONES"/>
    <s v="2.1.1 - REMUNERACIONES"/>
    <n v="4356720"/>
    <n v="1089180"/>
  </r>
  <r>
    <x v="0"/>
    <x v="0"/>
    <x v="0"/>
    <x v="0"/>
    <x v="0"/>
    <s v="4 - Junta Central Electoral"/>
    <s v="0401 - JUNTA CENTRAL ELECTORAL"/>
    <s v="4 - SERVICIOS SOCIALES"/>
    <s v="4.5 - Protección social"/>
    <s v="4.5.08 - Equidad de género"/>
    <s v="2.2 - CONTRATACIÓN DE SERVICIOS"/>
    <s v="2.2.8 - OTROS SERVICIOS NO INCLUIDOS EN CONCEPTOS ANTERIORES"/>
    <n v="0"/>
    <n v="909090"/>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181691729.69"/>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51638991.42999997"/>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721452"/>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5116978.1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21888948.4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6037293.859999999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5804893.3100000005"/>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5252959.199999999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488503.90999999992"/>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2376545.429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9569060.300000000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3704008.909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9545000.2099999972"/>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3078616.719999999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548637.88000000012"/>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377039.8199999999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123345.6000000000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94201.79000000000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4610412.0199999996"/>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1209687.7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747163.3599999997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571888.36"/>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167645383.5199999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39381139.460000001"/>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1806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19554918.44000000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5862854.780000002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6440518.459999998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2738747.1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6417363.300000000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4904248.479999999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22045454.53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3904751.980000000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21935694.93999999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5443209.0100000007"/>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1193780.5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224318.4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493864.1800000000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7418365.1399999997"/>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1246905.6200000001"/>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2831830.040000000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262954.82"/>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32036645.189999998"/>
  </r>
  <r>
    <x v="0"/>
    <x v="0"/>
    <x v="0"/>
    <x v="0"/>
    <x v="0"/>
    <s v="7 - Defensor del Pueblo"/>
    <s v="0404 - DEFENSOR DEL PUEBLO"/>
    <s v="1 - SERVICIOS  GENERALES"/>
    <s v="1.4 - Justicia, orden público y seguridad"/>
    <s v="1.4.03 - Administración y servicios de justicia"/>
    <s v="2.1 - REMUNERACIONES Y CONTRIBUCIONES"/>
    <s v="2.1.2 - SOBRESUELDOS"/>
    <n v="17143000"/>
    <n v="2301726.0499999998"/>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67500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4166131.52"/>
  </r>
  <r>
    <x v="0"/>
    <x v="0"/>
    <x v="0"/>
    <x v="0"/>
    <x v="0"/>
    <s v="7 - Defensor del Pueblo"/>
    <s v="0404 - DEFENSOR DEL PUEBLO"/>
    <s v="1 - SERVICIOS  GENERALES"/>
    <s v="1.4 - Justicia, orden público y seguridad"/>
    <s v="1.4.03 - Administración y servicios de justicia"/>
    <s v="2.2 - CONTRATACIÓN DE SERVICIOS"/>
    <s v="2.2.1 - SERVICIOS BÁSICOS"/>
    <n v="2554000"/>
    <n v="1569163.51"/>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386681.43"/>
  </r>
  <r>
    <x v="0"/>
    <x v="0"/>
    <x v="0"/>
    <x v="0"/>
    <x v="0"/>
    <s v="7 - Defensor del Pueblo"/>
    <s v="0404 - DEFENSOR DEL PUEBLO"/>
    <s v="1 - SERVICIOS  GENERALES"/>
    <s v="1.4 - Justicia, orden público y seguridad"/>
    <s v="1.4.03 - Administración y servicios de justicia"/>
    <s v="2.2 - CONTRATACIÓN DE SERVICIOS"/>
    <s v="2.2.3 - VIÁTICOS"/>
    <n v="34925390"/>
    <n v="251261.51999999996"/>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49800"/>
  </r>
  <r>
    <x v="0"/>
    <x v="0"/>
    <x v="0"/>
    <x v="0"/>
    <x v="0"/>
    <s v="7 - Defensor del Pueblo"/>
    <s v="0404 - DEFENSOR DEL PUEBLO"/>
    <s v="1 - SERVICIOS  GENERALES"/>
    <s v="1.4 - Justicia, orden público y seguridad"/>
    <s v="1.4.03 - Administración y servicios de justicia"/>
    <s v="2.2 - CONTRATACIÓN DE SERVICIOS"/>
    <s v="2.2.5 - ALQUILERES Y RENTAS"/>
    <n v="3800000"/>
    <n v="3765168.4899999998"/>
  </r>
  <r>
    <x v="0"/>
    <x v="0"/>
    <x v="0"/>
    <x v="0"/>
    <x v="0"/>
    <s v="7 - Defensor del Pueblo"/>
    <s v="0404 - DEFENSOR DEL PUEBLO"/>
    <s v="1 - SERVICIOS  GENERALES"/>
    <s v="1.4 - Justicia, orden público y seguridad"/>
    <s v="1.4.03 - Administración y servicios de justicia"/>
    <s v="2.2 - CONTRATACIÓN DE SERVICIOS"/>
    <s v="2.2.6 - SEGUROS"/>
    <n v="2700000"/>
    <n v="903965.82000000007"/>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346079.86"/>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872443.70999999985"/>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907089.65999999992"/>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166617.24"/>
  </r>
  <r>
    <x v="0"/>
    <x v="0"/>
    <x v="0"/>
    <x v="0"/>
    <x v="0"/>
    <s v="7 - Defensor del Pueblo"/>
    <s v="0404 - DEFENSOR DEL PUEBLO"/>
    <s v="1 - SERVICIOS  GENERALES"/>
    <s v="1.4 - Justicia, orden público y seguridad"/>
    <s v="1.4.03 - Administración y servicios de justicia"/>
    <s v="2.3 - MATERIALES Y SUMINISTROS"/>
    <s v="2.3.2 - TEXTILES Y VESTUARIOS"/>
    <n v="548000"/>
    <n v="239776"/>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0"/>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2311909"/>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421638.98000000004"/>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112718.32"/>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117297696.60000001"/>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11566832.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1711818.1800000002"/>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14799339.6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2969988.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947121.2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2061734.549999999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2007575.759999999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1248333.349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7539171.9100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7471292.779999999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7055786.3599999994"/>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811201.99"/>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1290540.18"/>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175000.02"/>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50000.009999999995"/>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149819.999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5732976.9100000001"/>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3745876.2699999996"/>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738379.49"/>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524999.99999999988"/>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5000000.01"/>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1478253064.8799999"/>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3231679428.5899997"/>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7406707834.0899992"/>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92764924.260000005"/>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3450000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16898016161.539999"/>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35134830167.559998"/>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569814663.07999992"/>
  </r>
  <r>
    <x v="0"/>
    <x v="0"/>
    <x v="0"/>
    <x v="0"/>
    <x v="3"/>
    <s v="2 - Poder Ejecutivo"/>
    <s v="0210 - MINISTERIO DE AGRICULTURA"/>
    <s v="2 - SERVICIOS ECONÓMICOS"/>
    <s v="2.2 - Agropecuaria, caza, pesca y silvicultura"/>
    <s v="2.2.01 - Agropecuaria"/>
    <s v="2.4 - TRANSFERENCIAS CORRIENTES"/>
    <s v="2.4.6 - SUBVENCIONES"/>
    <n v="0"/>
    <n v="2750955.96"/>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161306578.98000002"/>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49998"/>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124998"/>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500001"/>
  </r>
  <r>
    <x v="0"/>
    <x v="0"/>
    <x v="0"/>
    <x v="0"/>
    <x v="4"/>
    <s v="1 - Poder Legislativo"/>
    <s v="0101 - SENADO DE LA REPÚBLICA"/>
    <s v="4 - SERVICIOS SOCIALES"/>
    <s v="4.5 - Protección social"/>
    <s v="4.5.10 - Asistencia social"/>
    <s v="2.4 - TRANSFERENCIAS CORRIENTES"/>
    <s v="2.4.1 - TRANSFERENCIAS CORRIENTES AL SECTOR PRIVADO"/>
    <n v="357466801"/>
    <n v="893667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25187453.490000002"/>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750000"/>
  </r>
  <r>
    <x v="0"/>
    <x v="0"/>
    <x v="0"/>
    <x v="0"/>
    <x v="4"/>
    <s v="1 - Poder Legislativo"/>
    <s v="0102 - CÁMARA DE DIPUTADOS"/>
    <s v="4 - SERVICIOS SOCIALES"/>
    <s v="4.5 - Protección social"/>
    <s v="4.5.10 - Asistencia social"/>
    <s v="2.4 - TRANSFERENCIAS CORRIENTES"/>
    <s v="2.4.1 - TRANSFERENCIAS CORRIENTES AL SECTOR PRIVADO"/>
    <n v="206002632"/>
    <n v="51500658"/>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12492067"/>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123325533.98"/>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138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0"/>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5075096.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1108465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251740440.9000001"/>
  </r>
  <r>
    <x v="0"/>
    <x v="0"/>
    <x v="0"/>
    <x v="0"/>
    <x v="4"/>
    <s v="2 - Poder Ejecutivo"/>
    <s v="0201 - PRESIDENCIA DE LA REPÚBLICA"/>
    <s v="1 - SERVICIOS  GENERALES"/>
    <s v="1.3 - Defensa nacional"/>
    <s v="1.3.02 - Defensa civil y gestión de riesgo de desastre"/>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 de desastre"/>
    <s v="2.4 - TRANSFERENCIAS CORRIENTES"/>
    <s v="2.4.2 - TRANSFERENCIAS CORRIENTES AL  GOBIERNO GENERAL NACIONAL"/>
    <n v="180167111"/>
    <n v="41922817.050000004"/>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466666.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764353337.26999998"/>
  </r>
  <r>
    <x v="0"/>
    <x v="0"/>
    <x v="0"/>
    <x v="0"/>
    <x v="4"/>
    <s v="2 - Poder Ejecutivo"/>
    <s v="0201 - PRESIDENCIA DE LA REPÚBLICA"/>
    <s v="2 - SERVICIOS ECONÓMICOS"/>
    <s v="2.2 - Agropecuaria, caza, pesca y silvicultura"/>
    <s v="2.2.01 - Agropecuaria"/>
    <s v="2.4 - TRANSFERENCIAS CORRIENTES"/>
    <s v="2.4.1 - TRANSFERENCIAS CORRIENTES AL SECTOR PRIVADO"/>
    <n v="0"/>
    <n v="400000"/>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3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745000"/>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24500000"/>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525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51000000"/>
  </r>
  <r>
    <x v="0"/>
    <x v="0"/>
    <x v="0"/>
    <x v="0"/>
    <x v="4"/>
    <s v="2 - Poder Ejecutivo"/>
    <s v="0201 - PRESIDENCIA DE LA REPÚBLICA"/>
    <s v="4 - SERVICIOS SOCIALES"/>
    <s v="4.4 - Educación"/>
    <s v="4.4.04 - Educación superior"/>
    <s v="2.4 - TRANSFERENCIAS CORRIENTES"/>
    <s v="2.4.1 - TRANSFERENCIAS CORRIENTES AL SECTOR PRIVADO"/>
    <n v="0"/>
    <n v="22887350"/>
  </r>
  <r>
    <x v="0"/>
    <x v="0"/>
    <x v="0"/>
    <x v="0"/>
    <x v="4"/>
    <s v="2 - Poder Ejecutivo"/>
    <s v="0201 - PRESIDENCIA DE LA REPÚBLICA"/>
    <s v="4 - SERVICIOS SOCIALES"/>
    <s v="4.5 - Protección social"/>
    <s v="4.5.10 - Asistencia social"/>
    <s v="2.4 - TRANSFERENCIAS CORRIENTES"/>
    <s v="2.4.1 - TRANSFERENCIAS CORRIENTES AL SECTOR PRIVADO"/>
    <n v="35928117800"/>
    <n v="8469020623.7299995"/>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438444916.77000004"/>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3999991.31000000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8934637.5"/>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3315612282"/>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83515052.739999995"/>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36982642.489999995"/>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20141372"/>
  </r>
  <r>
    <x v="0"/>
    <x v="0"/>
    <x v="0"/>
    <x v="0"/>
    <x v="4"/>
    <s v="2 - Poder Ejecutivo"/>
    <s v="0203 - MINISTERIO DE DEFENSA"/>
    <s v="1 - SERVICIOS  GENERALES"/>
    <s v="1.3 - Defensa nacional"/>
    <s v="1.3.01 - Defensa militar"/>
    <s v="2.4 - TRANSFERENCIAS CORRIENTES"/>
    <s v="2.4.7 - TRANSFERENCIAS CORRIENTES AL SECTOR EXTERNO"/>
    <n v="11837743"/>
    <n v="1219549.1099999999"/>
  </r>
  <r>
    <x v="0"/>
    <x v="0"/>
    <x v="0"/>
    <x v="0"/>
    <x v="4"/>
    <s v="2 - Poder Ejecutivo"/>
    <s v="0203 - MINISTERIO DE DEFENSA"/>
    <s v="1 - SERVICIOS  GENERALES"/>
    <s v="1.3 - Defensa nacional"/>
    <s v="1.3.01 - Defensa militar"/>
    <s v="2.4 - TRANSFERENCIAS CORRIENTES"/>
    <s v="2.4.9 - TRANSFERENCIAS CORRIENTES A OTRAS INSTITUCIONES PÚBLICAS"/>
    <n v="37917748"/>
    <n v="9479439"/>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25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5101060.5599999996"/>
  </r>
  <r>
    <x v="0"/>
    <x v="0"/>
    <x v="0"/>
    <x v="0"/>
    <x v="4"/>
    <s v="2 - Poder Ejecutivo"/>
    <s v="0203 - MINISTERIO DE DEFENSA"/>
    <s v="4 - SERVICIOS SOCIALES"/>
    <s v="4.5 - Protección social"/>
    <s v="4.5.10 - Asistencia social"/>
    <s v="2.4 - TRANSFERENCIAS CORRIENTES"/>
    <s v="2.4.1 - TRANSFERENCIAS CORRIENTES AL SECTOR PRIVADO"/>
    <n v="17750296"/>
    <n v="7647693.9900000002"/>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562750.4399999999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20688914.43"/>
  </r>
  <r>
    <x v="0"/>
    <x v="0"/>
    <x v="0"/>
    <x v="0"/>
    <x v="4"/>
    <s v="2 - Poder Ejecutivo"/>
    <s v="0204 - MINISTERIO DE RELACIONES EXTERIORES"/>
    <s v="4 - SERVICIOS SOCIALES"/>
    <s v="4.4 - Educación"/>
    <s v="4.4.04 - Educación superior"/>
    <s v="2.4 - TRANSFERENCIAS CORRIENTES"/>
    <s v="2.4.1 - TRANSFERENCIAS CORRIENTES AL SECTOR PRIVADO"/>
    <n v="880148"/>
    <n v="10000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772352.74"/>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3076812716.9699993"/>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11713591.92"/>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45386.1"/>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37425755"/>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69563484.629999995"/>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46159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0"/>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9706819"/>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0"/>
  </r>
  <r>
    <x v="0"/>
    <x v="0"/>
    <x v="0"/>
    <x v="0"/>
    <x v="4"/>
    <s v="2 - Poder Ejecutivo"/>
    <s v="0206 - MINISTERIO DE EDUCACIÓN"/>
    <s v="4 - SERVICIOS SOCIALES"/>
    <s v="4.4 - Educación"/>
    <s v="4.4.04 - Educación superior"/>
    <s v="2.4 - TRANSFERENCIAS CORRIENTES"/>
    <s v="2.4.1 - TRANSFERENCIAS CORRIENTES AL SECTOR PRIVADO"/>
    <n v="219900000"/>
    <n v="441219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0"/>
  </r>
  <r>
    <x v="0"/>
    <x v="0"/>
    <x v="0"/>
    <x v="0"/>
    <x v="4"/>
    <s v="2 - Poder Ejecutivo"/>
    <s v="0206 - MINISTERIO DE EDUCACIÓN"/>
    <s v="4 - SERVICIOS SOCIALES"/>
    <s v="4.4 - Educación"/>
    <s v="4.4.06 - Educación técnica"/>
    <s v="2.4 - TRANSFERENCIAS CORRIENTES"/>
    <s v="2.4.9 - TRANSFERENCIAS CORRIENTES A OTRAS INSTITUCIONES PÚBLICAS"/>
    <n v="806529176"/>
    <n v="41762959.260000005"/>
  </r>
  <r>
    <x v="0"/>
    <x v="0"/>
    <x v="0"/>
    <x v="0"/>
    <x v="4"/>
    <s v="2 - Poder Ejecutivo"/>
    <s v="0206 - MINISTERIO DE EDUCACIÓN"/>
    <s v="4 - SERVICIOS SOCIALES"/>
    <s v="4.4 - Educación"/>
    <s v="4.4.07 - Educación vocacional"/>
    <s v="2.4 - TRANSFERENCIAS CORRIENTES"/>
    <s v="2.4.9 - TRANSFERENCIAS CORRIENTES A OTRAS INSTITUCIONES PÚBLICAS"/>
    <n v="98077829"/>
    <n v="80000"/>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549397771.61000001"/>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95876002.090000004"/>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216088792.42000002"/>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1329451049.46"/>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1057698239.0800002"/>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117125445.92"/>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214077096.61000001"/>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7731873"/>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1282728"/>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180127326.87000003"/>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17337826605.989998"/>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16540374.359999999"/>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145497152.56999999"/>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4346318.12"/>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2049147.51"/>
  </r>
  <r>
    <x v="0"/>
    <x v="0"/>
    <x v="0"/>
    <x v="0"/>
    <x v="4"/>
    <s v="2 - Poder Ejecutivo"/>
    <s v="0209 - MINISTERIO DE TRABAJO"/>
    <s v="4 - SERVICIOS SOCIALES"/>
    <s v="4.4 - Educación"/>
    <s v="4.4.06 - Educación técnica"/>
    <s v="2.4 - TRANSFERENCIAS CORRIENTES"/>
    <s v="2.4.2 - TRANSFERENCIAS CORRIENTES AL  GOBIERNO GENERAL NACIONAL"/>
    <n v="217271422"/>
    <n v="54317855.489999995"/>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0"/>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69918412.189999998"/>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41200176.120000005"/>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882360538.65999985"/>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408429978.05000001"/>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57692827.599999994"/>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10362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184101954.98999998"/>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27444229.949999999"/>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173294580"/>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83790704.00999999"/>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407586"/>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67926136.140000015"/>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5664186"/>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327654259.39000005"/>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174537242"/>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87723.92"/>
  </r>
  <r>
    <x v="0"/>
    <x v="0"/>
    <x v="0"/>
    <x v="0"/>
    <x v="4"/>
    <s v="2 - Poder Ejecutivo"/>
    <s v="0213 - MINISTERIO DE TURISMO"/>
    <s v="2 - SERVICIOS ECONÓMICOS"/>
    <s v="2.9 - Otros servicios económicos"/>
    <s v="2.9.03 - Turismo"/>
    <s v="2.4 - TRANSFERENCIAS CORRIENTES"/>
    <s v="2.4.1 - TRANSFERENCIAS CORRIENTES AL SECTOR PRIVADO"/>
    <n v="20408200"/>
    <n v="1689450"/>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702284.98"/>
  </r>
  <r>
    <x v="0"/>
    <x v="0"/>
    <x v="0"/>
    <x v="0"/>
    <x v="4"/>
    <s v="2 - Poder Ejecutivo"/>
    <s v="0213 - MINISTERIO DE TURISMO"/>
    <s v="2 - SERVICIOS ECONÓMICOS"/>
    <s v="2.9 - Otros servicios económicos"/>
    <s v="2.9.03 - Turismo"/>
    <s v="2.4 - TRANSFERENCIAS CORRIENTES"/>
    <s v="2.4.9 - TRANSFERENCIAS CORRIENTES A OTRAS INSTITUCIONES PÚBLICAS"/>
    <n v="55000000"/>
    <n v="33754638"/>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2654092.8199999998"/>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14381180.499999998"/>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0"/>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92204003"/>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9704574.4800000004"/>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95031138.000000015"/>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25616308.620000001"/>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0"/>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70149958.980000004"/>
  </r>
  <r>
    <x v="0"/>
    <x v="0"/>
    <x v="0"/>
    <x v="0"/>
    <x v="4"/>
    <s v="2 - Poder Ejecutivo"/>
    <s v="0217 - MINISTERIO DE LA JUVENTUD"/>
    <s v="4 - SERVICIOS SOCIALES"/>
    <s v="4.5 - Protección social"/>
    <s v="4.5.09 - Juventud"/>
    <s v="2.4 - TRANSFERENCIAS CORRIENTES"/>
    <s v="2.4.1 - TRANSFERENCIAS CORRIENTES AL SECTOR PRIVADO"/>
    <n v="322213421"/>
    <n v="64428216.700000003"/>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511465545.01999998"/>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26004473.960000001"/>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4039249.9799999995"/>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2567280.9699999997"/>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2 - TRANSFERENCIAS CORRIENTES AL  GOBIERNO GENERAL NACIONAL"/>
    <n v="336000000"/>
    <n v="80376249.929999992"/>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9 - TRANSFERENCIAS CORRIENTES A OTRAS INSTITUCIONES PÚBLICAS"/>
    <n v="102943080"/>
    <n v="25066678"/>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387765882.32999998"/>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2215504784.0700002"/>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141783710.91999999"/>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157097.62"/>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51775"/>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55739119.469999991"/>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7215653.7800000012"/>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16185.06"/>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153572.79999999999"/>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5607900"/>
  </r>
  <r>
    <x v="0"/>
    <x v="0"/>
    <x v="0"/>
    <x v="0"/>
    <x v="4"/>
    <s v="2 - Poder Ejecutivo"/>
    <s v="0222 - MINISTERIO DE ENERGIA Y MINAS"/>
    <s v="2 - SERVICIOS ECONÓMICOS"/>
    <s v="2.4 - Energía y combustible"/>
    <s v="2.4.01 - Energía eléctrica"/>
    <s v="2.4 - TRANSFERENCIAS CORRIENTES"/>
    <s v="2.4.1 - TRANSFERENCIAS CORRIENTES AL SECTOR PRIVADO"/>
    <n v="31168668"/>
    <n v="5276594.5"/>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61688361.019999996"/>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49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12857868"/>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7977756476"/>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13563856568.730001"/>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215892181.45999998"/>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300000"/>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4292993.53"/>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154167370.74000001"/>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315099999"/>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133636.35999999999"/>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16249.46"/>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125749.28"/>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2156738.04"/>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508998"/>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2339989.98"/>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2426896.779999999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24999.989999999998"/>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1126909"/>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280441.23"/>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66000"/>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150000000"/>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2000001"/>
  </r>
  <r>
    <x v="0"/>
    <x v="0"/>
    <x v="0"/>
    <x v="1"/>
    <x v="6"/>
    <s v="1 - Poder Legislativo"/>
    <s v="0102 - CÁMARA DE DIPUTADOS"/>
    <s v="1 - SERVICIOS  GENERALES"/>
    <s v="1.1 - Administración general"/>
    <s v="1.1.01 - Órganos ejecutivos y legislativos"/>
    <s v="2.3 - MATERIALES Y SUMINISTROS"/>
    <s v="2.3.9 - PRODUCTOS Y ÚTILES VARIOS"/>
    <n v="300000"/>
    <n v="75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18059.900000000001"/>
  </r>
  <r>
    <x v="0"/>
    <x v="0"/>
    <x v="0"/>
    <x v="1"/>
    <x v="6"/>
    <s v="2 - Poder Ejecutivo"/>
    <s v="0201 - PRESIDENCIA DE LA REPÚBLICA"/>
    <s v="1 - SERVICIOS  GENERALES"/>
    <s v="1.1 - Administración general"/>
    <s v="1.1.02 - Gestión administrativa, financiera, fiscal, económica y planificación"/>
    <s v="2.7 - OBRAS"/>
    <s v="2.7.2 - INFRAESTRUCTURA"/>
    <n v="0"/>
    <n v="8299027.2999999998"/>
  </r>
  <r>
    <x v="0"/>
    <x v="0"/>
    <x v="0"/>
    <x v="1"/>
    <x v="6"/>
    <s v="2 - Poder Ejecutivo"/>
    <s v="0201 - PRESIDENCIA DE LA REPÚBLICA"/>
    <s v="1 - SERVICIOS  GENERALES"/>
    <s v="1.3 - Defensa nacional"/>
    <s v="1.3.02 - Defensa civil y gestión de riesgo de desastre"/>
    <s v="2.2 - CONTRATACIÓN DE SERVICIOS"/>
    <s v="2.2.5 - ALQUILERES Y RENTAS"/>
    <n v="2000000"/>
    <n v="0"/>
  </r>
  <r>
    <x v="0"/>
    <x v="0"/>
    <x v="0"/>
    <x v="1"/>
    <x v="6"/>
    <s v="2 - Poder Ejecutivo"/>
    <s v="0201 - PRESIDENCIA DE LA REPÚBLICA"/>
    <s v="1 - SERVICIOS  GENERALES"/>
    <s v="1.3 - Defensa nacional"/>
    <s v="1.3.02 - Defensa civil y gestión de riesgo de desastre"/>
    <s v="2.2 - CONTRATACIÓN DE SERVICIOS"/>
    <s v="2.2.6 - SEGUROS"/>
    <n v="35100840"/>
    <n v="0"/>
  </r>
  <r>
    <x v="0"/>
    <x v="0"/>
    <x v="0"/>
    <x v="1"/>
    <x v="6"/>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 de desastre"/>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 de desastre"/>
    <s v="2.3 - MATERIALES Y SUMINISTROS"/>
    <s v="2.3.9 - PRODUCTOS Y ÚTILES VARIOS"/>
    <n v="28439569"/>
    <n v="0"/>
  </r>
  <r>
    <x v="0"/>
    <x v="0"/>
    <x v="0"/>
    <x v="1"/>
    <x v="6"/>
    <s v="2 - Poder Ejecutivo"/>
    <s v="0201 - PRESIDENCIA DE LA REPÚBLICA"/>
    <s v="1 - SERVICIOS  GENERALES"/>
    <s v="1.3 - Defensa nacional"/>
    <s v="1.3.02 - Defensa civil y gestión de riesgo de desastre"/>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28274.02"/>
  </r>
  <r>
    <x v="0"/>
    <x v="0"/>
    <x v="0"/>
    <x v="1"/>
    <x v="6"/>
    <s v="2 - Poder Ejecutivo"/>
    <s v="0201 - PRESIDENCIA DE LA REPÚBLICA"/>
    <s v="2 - SERVICIOS ECONÓMICOS"/>
    <s v="2.6 - Transporte"/>
    <s v="2.6.01 - Transporte por carretera"/>
    <s v="2.7 - OBRAS"/>
    <s v="2.7.2 - INFRAESTRUCTURA"/>
    <n v="225927374"/>
    <n v="68484946.229999989"/>
  </r>
  <r>
    <x v="0"/>
    <x v="0"/>
    <x v="0"/>
    <x v="1"/>
    <x v="6"/>
    <s v="2 - Poder Ejecutivo"/>
    <s v="0201 - PRESIDENCIA DE LA REPÚBLICA"/>
    <s v="2 - SERVICIOS ECONÓMICOS"/>
    <s v="2.6 - Transporte"/>
    <s v="2.6.04 - Transporte aéreo"/>
    <s v="2.1 - REMUNERACIONES Y CONTRIBUCIONES"/>
    <s v="2.1.1 - REMUNERACIONES"/>
    <n v="7000000"/>
    <n v="860000"/>
  </r>
  <r>
    <x v="0"/>
    <x v="0"/>
    <x v="0"/>
    <x v="1"/>
    <x v="6"/>
    <s v="2 - Poder Ejecutivo"/>
    <s v="0201 - PRESIDENCIA DE LA REPÚBLICA"/>
    <s v="2 - SERVICIOS ECONÓMICOS"/>
    <s v="2.6 - Transporte"/>
    <s v="2.6.04 - Transporte aéreo"/>
    <s v="2.1 - REMUNERACIONES Y CONTRIBUCIONES"/>
    <s v="2.1.5 - CONTRIBUCIONES A LA SEGURIDAD SOCIAL"/>
    <n v="0"/>
    <n v="128692.85"/>
  </r>
  <r>
    <x v="0"/>
    <x v="0"/>
    <x v="0"/>
    <x v="1"/>
    <x v="6"/>
    <s v="2 - Poder Ejecutivo"/>
    <s v="0201 - PRESIDENCIA DE LA REPÚBLICA"/>
    <s v="3 - PROTECCIÓN DEL MEDIO AMBIENTE"/>
    <s v="3.2 - Protección de la biodiversidad y ordenación de desechos"/>
    <s v="3.2.02 - Ordenación de desechos"/>
    <s v="2.1 - REMUNERACIONES Y CONTRIBUCIONES"/>
    <s v="2.1.1 - REMUNERACIONES"/>
    <n v="0"/>
    <n v="0"/>
  </r>
  <r>
    <x v="0"/>
    <x v="0"/>
    <x v="0"/>
    <x v="1"/>
    <x v="6"/>
    <s v="2 - Poder Ejecutivo"/>
    <s v="0201 - PRESIDENCIA DE LA REPÚBLICA"/>
    <s v="3 - PROTECCIÓN DEL MEDIO AMBIENTE"/>
    <s v="3.2 - Protección de la biodiversidad y ordenación de desechos"/>
    <s v="3.2.02 - Ordenación de desechos"/>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Ordenación de desechos"/>
    <s v="2.2 - CONTRATACIÓN DE SERVICIOS"/>
    <s v="2.2.1 - SERVICIOS BÁSICOS"/>
    <n v="0"/>
    <n v="0"/>
  </r>
  <r>
    <x v="0"/>
    <x v="0"/>
    <x v="0"/>
    <x v="1"/>
    <x v="6"/>
    <s v="2 - Poder Ejecutivo"/>
    <s v="0201 - PRESIDENCIA DE LA REPÚBLICA"/>
    <s v="3 - PROTECCIÓN DEL MEDIO AMBIENTE"/>
    <s v="3.2 - Protección de la biodiversidad y ordenación de desechos"/>
    <s v="3.2.02 - Ordenación de desechos"/>
    <s v="2.2 - CONTRATACIÓN DE SERVICIOS"/>
    <s v="2.2.5 - ALQUILERES Y RENTAS"/>
    <n v="0"/>
    <n v="0"/>
  </r>
  <r>
    <x v="0"/>
    <x v="0"/>
    <x v="0"/>
    <x v="1"/>
    <x v="6"/>
    <s v="2 - Poder Ejecutivo"/>
    <s v="0201 - PRESIDENCIA DE LA REPÚBLICA"/>
    <s v="3 - PROTECCIÓN DEL MEDIO AMBIENTE"/>
    <s v="3.2 - Protección de la biodiversidad y ordenación de desechos"/>
    <s v="3.2.02 - Ordenación de desechos"/>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Ordenación de desechos"/>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Ordenación de desechos"/>
    <s v="2.3 - MATERIALES Y SUMINISTROS"/>
    <s v="2.3.3 - PAPEL, CARTÓN E IMPRESOS"/>
    <n v="0"/>
    <n v="0"/>
  </r>
  <r>
    <x v="0"/>
    <x v="0"/>
    <x v="0"/>
    <x v="1"/>
    <x v="6"/>
    <s v="2 - Poder Ejecutivo"/>
    <s v="0201 - PRESIDENCIA DE LA REPÚBLICA"/>
    <s v="3 - PROTECCIÓN DEL MEDIO AMBIENTE"/>
    <s v="3.2 - Protección de la biodiversidad y ordenación de desechos"/>
    <s v="3.2.02 - Ordenación de desechos"/>
    <s v="2.3 - MATERIALES Y SUMINISTROS"/>
    <s v="2.3.5 - CUERO, CAUCHO Y PLÁSTICO"/>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66318941.010000013"/>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5 - Protección social"/>
    <s v="4.5.06 - Desempleo"/>
    <s v="2.1 - REMUNERACIONES Y CONTRIBUCIONES"/>
    <s v="2.1.1 - REMUNERACIONES"/>
    <n v="108400000"/>
    <n v="21708635.450000003"/>
  </r>
  <r>
    <x v="0"/>
    <x v="0"/>
    <x v="0"/>
    <x v="1"/>
    <x v="6"/>
    <s v="2 - Poder Ejecutivo"/>
    <s v="0201 - PRESIDENCIA DE LA REPÚBLICA"/>
    <s v="4 - SERVICIOS SOCIALES"/>
    <s v="4.5 - Protección social"/>
    <s v="4.5.06 - Desempleo"/>
    <s v="2.1 - REMUNERACIONES Y CONTRIBUCIONES"/>
    <s v="2.1.2 - SOBRESUELDOS"/>
    <n v="0"/>
    <n v="0"/>
  </r>
  <r>
    <x v="0"/>
    <x v="0"/>
    <x v="0"/>
    <x v="1"/>
    <x v="6"/>
    <s v="2 - Poder Ejecutivo"/>
    <s v="0201 - PRESIDENCIA DE LA REPÚBLICA"/>
    <s v="4 - SERVICIOS SOCIALES"/>
    <s v="4.5 - Protección social"/>
    <s v="4.5.06 - Desempleo"/>
    <s v="2.1 - REMUNERACIONES Y CONTRIBUCIONES"/>
    <s v="2.1.5 - CONTRIBUCIONES A LA SEGURIDAD SOCIAL"/>
    <n v="0"/>
    <n v="3225461.48"/>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61998835.719999991"/>
  </r>
  <r>
    <x v="0"/>
    <x v="0"/>
    <x v="0"/>
    <x v="1"/>
    <x v="6"/>
    <s v="2 - Poder Ejecutivo"/>
    <s v="0201 - PRESIDENCIA DE LA REPÚBLICA"/>
    <s v="4 - SERVICIOS SOCIALES"/>
    <s v="4.5 - Protección social"/>
    <s v="4.5.06 - Desempleo"/>
    <s v="2.7 - OBRAS"/>
    <s v="2.7.2 - INFRAESTRUCTURA"/>
    <n v="1342158647"/>
    <n v="34609599.030000001"/>
  </r>
  <r>
    <x v="0"/>
    <x v="0"/>
    <x v="0"/>
    <x v="1"/>
    <x v="6"/>
    <s v="2 - Poder Ejecutivo"/>
    <s v="0201 - PRESIDENCIA DE LA REPÚBLICA"/>
    <s v="4 - SERVICIOS SOCIALES"/>
    <s v="4.5 - Protección social"/>
    <s v="4.5.09 - Juventud"/>
    <s v="2.1 - REMUNERACIONES Y CONTRIBUCIONES"/>
    <s v="2.1.1 - REMUNERACIONES"/>
    <n v="65390937"/>
    <n v="1365000"/>
  </r>
  <r>
    <x v="0"/>
    <x v="0"/>
    <x v="0"/>
    <x v="1"/>
    <x v="6"/>
    <s v="2 - Poder Ejecutivo"/>
    <s v="0201 - PRESIDENCIA DE LA REPÚBLICA"/>
    <s v="4 - SERVICIOS SOCIALES"/>
    <s v="4.5 - Protección social"/>
    <s v="4.5.09 - Juventud"/>
    <s v="2.1 - REMUNERACIONES Y CONTRIBUCIONES"/>
    <s v="2.1.5 - CONTRIBUCIONES A LA SEGURIDAD SOCIAL"/>
    <n v="3159715"/>
    <n v="201783.44999999998"/>
  </r>
  <r>
    <x v="0"/>
    <x v="0"/>
    <x v="0"/>
    <x v="1"/>
    <x v="6"/>
    <s v="2 - Poder Ejecutivo"/>
    <s v="0201 - PRESIDENCIA DE LA REPÚBLICA"/>
    <s v="4 - SERVICIOS SOCIALES"/>
    <s v="4.5 - Protección social"/>
    <s v="4.5.09 - Juventud"/>
    <s v="2.2 - CONTRATACIÓN DE SERVICIOS"/>
    <s v="2.2.1 - SERVICIOS BÁSICOS"/>
    <n v="46208365"/>
    <n v="0"/>
  </r>
  <r>
    <x v="0"/>
    <x v="0"/>
    <x v="0"/>
    <x v="1"/>
    <x v="6"/>
    <s v="2 - Poder Ejecutivo"/>
    <s v="0201 - PRESIDENCIA DE LA REPÚBLICA"/>
    <s v="4 - SERVICIOS SOCIALES"/>
    <s v="4.5 - Protección social"/>
    <s v="4.5.09 - Juventud"/>
    <s v="2.2 - CONTRATACIÓN DE SERVICIOS"/>
    <s v="2.2.2 - PUBLICIDAD, IMPRESIÓN Y ENCUADERNACIÓN"/>
    <n v="81709798"/>
    <n v="0"/>
  </r>
  <r>
    <x v="0"/>
    <x v="0"/>
    <x v="0"/>
    <x v="1"/>
    <x v="6"/>
    <s v="2 - Poder Ejecutivo"/>
    <s v="0201 - PRESIDENCIA DE LA REPÚBLICA"/>
    <s v="4 - SERVICIOS SOCIALES"/>
    <s v="4.5 - Protección social"/>
    <s v="4.5.09 - Juventud"/>
    <s v="2.2 - CONTRATACIÓN DE SERVICIOS"/>
    <s v="2.2.3 - VIÁTICOS"/>
    <n v="35553393"/>
    <n v="0"/>
  </r>
  <r>
    <x v="0"/>
    <x v="0"/>
    <x v="0"/>
    <x v="1"/>
    <x v="6"/>
    <s v="2 - Poder Ejecutivo"/>
    <s v="0201 - PRESIDENCIA DE LA REPÚBLICA"/>
    <s v="4 - SERVICIOS SOCIALES"/>
    <s v="4.5 - Protección social"/>
    <s v="4.5.09 - Juventud"/>
    <s v="2.2 - CONTRATACIÓN DE SERVICIOS"/>
    <s v="2.2.4 - TRANSPORTE Y ALMACENAJE"/>
    <n v="19086477"/>
    <n v="0"/>
  </r>
  <r>
    <x v="0"/>
    <x v="0"/>
    <x v="0"/>
    <x v="1"/>
    <x v="6"/>
    <s v="2 - Poder Ejecutivo"/>
    <s v="0201 - PRESIDENCIA DE LA REPÚBLICA"/>
    <s v="4 - SERVICIOS SOCIALES"/>
    <s v="4.5 - Protección social"/>
    <s v="4.5.09 - Juventud"/>
    <s v="2.2 - CONTRATACIÓN DE SERVICIOS"/>
    <s v="2.2.5 - ALQUILERES Y RENTAS"/>
    <n v="6325080"/>
    <n v="0"/>
  </r>
  <r>
    <x v="0"/>
    <x v="0"/>
    <x v="0"/>
    <x v="1"/>
    <x v="6"/>
    <s v="2 - Poder Ejecutivo"/>
    <s v="0201 - PRESIDENCIA DE LA REPÚBLICA"/>
    <s v="4 - SERVICIOS SOCIALES"/>
    <s v="4.5 - Protección social"/>
    <s v="4.5.09 - Juventud"/>
    <s v="2.2 - CONTRATACIÓN DE SERVICIOS"/>
    <s v="2.2.6 - SEGUROS"/>
    <n v="11083601"/>
    <n v="0"/>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0"/>
  </r>
  <r>
    <x v="0"/>
    <x v="0"/>
    <x v="0"/>
    <x v="1"/>
    <x v="6"/>
    <s v="2 - Poder Ejecutivo"/>
    <s v="0201 - PRESIDENCIA DE LA REPÚBLICA"/>
    <s v="4 - SERVICIOS SOCIALES"/>
    <s v="4.5 - Protección social"/>
    <s v="4.5.09 - Juventud"/>
    <s v="2.2 - CONTRATACIÓN DE SERVICIOS"/>
    <s v="2.2.8 - OTROS SERVICIOS NO INCLUIDOS EN CONCEPTOS ANTERIORES"/>
    <n v="237052434"/>
    <n v="566400"/>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2 - TEXTILES Y VESTUARIOS"/>
    <n v="0"/>
    <n v="0"/>
  </r>
  <r>
    <x v="0"/>
    <x v="0"/>
    <x v="0"/>
    <x v="1"/>
    <x v="6"/>
    <s v="2 - Poder Ejecutivo"/>
    <s v="0201 - PRESIDENCIA DE LA REPÚBLICA"/>
    <s v="4 - SERVICIOS SOCIALES"/>
    <s v="4.5 - Protección social"/>
    <s v="4.5.09 - Juventud"/>
    <s v="2.3 - MATERIALES Y SUMINISTROS"/>
    <s v="2.3.7 - COMBUSTIBLES, LUBRICANTES, PRODUCTOS QUÍMICOS Y CONEXOS"/>
    <n v="5770900"/>
    <n v="0"/>
  </r>
  <r>
    <x v="0"/>
    <x v="0"/>
    <x v="0"/>
    <x v="1"/>
    <x v="6"/>
    <s v="2 - Poder Ejecutivo"/>
    <s v="0201 - PRESIDENCIA DE LA REPÚBLICA"/>
    <s v="4 - SERVICIOS SOCIALES"/>
    <s v="4.5 - Protección social"/>
    <s v="4.5.09 - Juventud"/>
    <s v="2.3 - MATERIALES Y SUMINISTROS"/>
    <s v="2.3.9 - PRODUCTOS Y ÚTILES VARIOS"/>
    <n v="18469792"/>
    <n v="0"/>
  </r>
  <r>
    <x v="0"/>
    <x v="0"/>
    <x v="0"/>
    <x v="1"/>
    <x v="6"/>
    <s v="2 - Poder Ejecutivo"/>
    <s v="0201 - PRESIDENCIA DE LA REPÚBLICA"/>
    <s v="4 - SERVICIOS SOCIALES"/>
    <s v="4.5 - Protección social"/>
    <s v="4.5.10 - Asistencia social"/>
    <s v="2.3 - MATERIALES Y SUMINISTROS"/>
    <s v="2.3.9 - PRODUCTOS Y ÚTILES VARIOS"/>
    <n v="1103064"/>
    <n v="80634.12"/>
  </r>
  <r>
    <x v="0"/>
    <x v="0"/>
    <x v="0"/>
    <x v="1"/>
    <x v="6"/>
    <s v="2 - Poder Ejecutivo"/>
    <s v="0201 - PRESIDENCIA DE LA REPÚBLICA"/>
    <s v="4 - SERVICIOS SOCIALES"/>
    <s v="4.5 - Protección social"/>
    <s v="4.5.10 - Asistencia social"/>
    <s v="2.7 - OBRAS"/>
    <s v="2.7.2 - INFRAESTRUCTURA"/>
    <n v="31260000"/>
    <n v="0"/>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0"/>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143204.51"/>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3 - MATERIALES Y SUMINISTROS"/>
    <s v="2.3.9 - PRODUCTOS Y ÚTILES VARIOS"/>
    <n v="1154202"/>
    <n v="117638.08"/>
  </r>
  <r>
    <x v="0"/>
    <x v="0"/>
    <x v="0"/>
    <x v="1"/>
    <x v="6"/>
    <s v="2 - Poder Ejecutivo"/>
    <s v="0203 - MINISTERIO DE DEFENSA"/>
    <s v="1 - SERVICIOS  GENERALES"/>
    <s v="1.3 - Defensa nacional"/>
    <s v="1.3.98 - Investigación y desarrollo para la defensa militar y civil y  gestión de riesgo de desastre"/>
    <s v="2.3 - MATERIALES Y SUMINISTROS"/>
    <s v="2.3.9 - PRODUCTOS Y ÚTILES VARIOS"/>
    <n v="0"/>
    <n v="33630"/>
  </r>
  <r>
    <x v="0"/>
    <x v="0"/>
    <x v="0"/>
    <x v="1"/>
    <x v="6"/>
    <s v="2 - Poder Ejecutivo"/>
    <s v="0203 - MINISTERIO DE DEFENSA"/>
    <s v="4 - SERVICIOS SOCIALES"/>
    <s v="4.4 - Educación"/>
    <s v="4.4.04 - Educación superior"/>
    <s v="2.3 - MATERIALES Y SUMINISTROS"/>
    <s v="2.3.9 - PRODUCTOS Y ÚTILES VARIOS"/>
    <n v="200000"/>
    <n v="8124.3"/>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1593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708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240517.40000000002"/>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0"/>
  </r>
  <r>
    <x v="0"/>
    <x v="0"/>
    <x v="0"/>
    <x v="1"/>
    <x v="6"/>
    <s v="2 - Poder Ejecutivo"/>
    <s v="0206 - MINISTERIO DE EDUCACIÓN"/>
    <s v="4 - SERVICIOS SOCIALES"/>
    <s v="4.4 - Educación"/>
    <s v="4.4.02 - Educación básica"/>
    <s v="2.2 - CONTRATACIÓN DE SERVICIOS"/>
    <s v="2.2.2 - PUBLICIDAD, IMPRESIÓN Y ENCUADERNACIÓN"/>
    <n v="3000000"/>
    <n v="281302.56"/>
  </r>
  <r>
    <x v="0"/>
    <x v="0"/>
    <x v="0"/>
    <x v="1"/>
    <x v="6"/>
    <s v="2 - Poder Ejecutivo"/>
    <s v="0206 - MINISTERIO DE EDUCACIÓN"/>
    <s v="4 - SERVICIOS SOCIALES"/>
    <s v="4.4 - Educación"/>
    <s v="4.4.02 - Educación básica"/>
    <s v="2.2 - CONTRATACIÓN DE SERVICIOS"/>
    <s v="2.2.3 - VIÁTICOS"/>
    <n v="6000000"/>
    <n v="281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0"/>
  </r>
  <r>
    <x v="0"/>
    <x v="0"/>
    <x v="0"/>
    <x v="1"/>
    <x v="6"/>
    <s v="2 - Poder Ejecutivo"/>
    <s v="0206 - MINISTERIO DE EDUCACIÓN"/>
    <s v="4 - SERVICIOS SOCIALES"/>
    <s v="4.4 - Educación"/>
    <s v="4.4.02 - Educación básica"/>
    <s v="2.2 - CONTRATACIÓN DE SERVICIOS"/>
    <s v="2.2.8 - OTROS SERVICIOS NO INCLUIDOS EN CONCEPTOS ANTERIORES"/>
    <n v="51750000"/>
    <n v="0"/>
  </r>
  <r>
    <x v="0"/>
    <x v="0"/>
    <x v="0"/>
    <x v="1"/>
    <x v="6"/>
    <s v="2 - Poder Ejecutivo"/>
    <s v="0206 - MINISTERIO DE EDUCACIÓN"/>
    <s v="4 - SERVICIOS SOCIALES"/>
    <s v="4.4 - Educación"/>
    <s v="4.4.02 - Educación básica"/>
    <s v="2.2 - CONTRATACIÓN DE SERVICIOS"/>
    <s v="2.2.9 - OTRAS CONTRATACIONES DE SERVICIOS"/>
    <n v="0"/>
    <n v="0"/>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0"/>
  </r>
  <r>
    <x v="0"/>
    <x v="0"/>
    <x v="0"/>
    <x v="1"/>
    <x v="6"/>
    <s v="2 - Poder Ejecutivo"/>
    <s v="0206 - MINISTERIO DE EDUCACIÓN"/>
    <s v="4 - SERVICIOS SOCIALES"/>
    <s v="4.4 - Educación"/>
    <s v="4.4.02 - Educación básica"/>
    <s v="2.3 - MATERIALES Y SUMINISTROS"/>
    <s v="2.3.9 - PRODUCTOS Y ÚTILES VARIOS"/>
    <n v="11500000"/>
    <n v="0"/>
  </r>
  <r>
    <x v="0"/>
    <x v="0"/>
    <x v="0"/>
    <x v="1"/>
    <x v="6"/>
    <s v="2 - Poder Ejecutivo"/>
    <s v="0206 - MINISTERIO DE EDUCACIÓN"/>
    <s v="4 - SERVICIOS SOCIALES"/>
    <s v="4.4 - Educación"/>
    <s v="4.4.02 - Educación básica"/>
    <s v="2.3 - MATERIALES Y SUMINISTROS"/>
    <s v="2.3.3 - PAPEL, CARTÓN E IMPRESOS"/>
    <n v="0"/>
    <n v="0"/>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490001.3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Equidad de género"/>
    <s v="2.3 - MATERIALES Y SUMINISTROS"/>
    <s v="2.3.9 - PRODUCTOS Y ÚTILES VARIOS"/>
    <n v="0"/>
    <n v="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90004.5"/>
  </r>
  <r>
    <x v="0"/>
    <x v="0"/>
    <x v="0"/>
    <x v="1"/>
    <x v="6"/>
    <s v="2 - Poder Ejecutivo"/>
    <s v="0207 - MINISTERIO DE SALUD PÚBLICA Y ASISTENCIA SOCIAL"/>
    <s v="4 - SERVICIOS SOCIALES"/>
    <s v="4.2 - Salud"/>
    <s v="4.2.99 - Planificación, gestión y supervisión de la salud"/>
    <s v="2.7 - OBRAS"/>
    <s v="2.7.2 - INFRAESTRUCTURA"/>
    <n v="500000"/>
    <n v="0"/>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0"/>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19238547.139999997"/>
  </r>
  <r>
    <x v="0"/>
    <x v="0"/>
    <x v="0"/>
    <x v="1"/>
    <x v="6"/>
    <s v="2 - Poder Ejecutivo"/>
    <s v="0209 - MINISTERIO DE TRABAJO"/>
    <s v="2 - SERVICIOS ECONÓMICOS"/>
    <s v="2.1 - Asuntos económicos, comerciales y laborales"/>
    <s v="2.1.02 - Asuntos laborales generales"/>
    <s v="2.3 - MATERIALES Y SUMINISTROS"/>
    <s v="2.3.9 - PRODUCTOS Y ÚTILES VARIOS"/>
    <n v="400000"/>
    <n v="20241.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3095950"/>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191793.59999999998"/>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2716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18785.91"/>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6"/>
    <s v="2 - Poder Ejecutivo"/>
    <s v="0210 - MINISTERIO DE AGRICULTURA"/>
    <s v="2 - SERVICIOS ECONÓMICOS"/>
    <s v="2.2 - Agropecuaria, caza, pesca y silvicultura"/>
    <s v="2.2.01 - Agropecuaria"/>
    <s v="2.2 - CONTRATACIÓN DE SERVICIOS"/>
    <s v="2.2.9 - OTRAS CONTRATACIONES DE SERVICIOS"/>
    <n v="2215000"/>
    <n v="0"/>
  </r>
  <r>
    <x v="0"/>
    <x v="0"/>
    <x v="0"/>
    <x v="1"/>
    <x v="6"/>
    <s v="2 - Poder Ejecutivo"/>
    <s v="0210 - MINISTERIO DE AGRICULTURA"/>
    <s v="2 - SERVICIOS ECONÓMICOS"/>
    <s v="2.2 - Agropecuaria, caza, pesca y silvicultura"/>
    <s v="2.2.01 - Agropecuaria"/>
    <s v="2.3 - MATERIALES Y SUMINISTROS"/>
    <s v="2.3.1 - ALIMENTOS Y PRODUCTOS AGROFORESTALES"/>
    <n v="27620500"/>
    <n v="0"/>
  </r>
  <r>
    <x v="0"/>
    <x v="0"/>
    <x v="0"/>
    <x v="1"/>
    <x v="6"/>
    <s v="2 - Poder Ejecutivo"/>
    <s v="0210 - MINISTERIO DE AGRICULTURA"/>
    <s v="2 - SERVICIOS ECONÓMICOS"/>
    <s v="2.2 - Agropecuaria, caza, pesca y silvicultura"/>
    <s v="2.2.01 - Agropecuaria"/>
    <s v="2.3 - MATERIALES Y SUMINISTROS"/>
    <s v="2.3.2 - TEXTILES Y VESTUARIOS"/>
    <n v="1400000"/>
    <n v="11626"/>
  </r>
  <r>
    <x v="0"/>
    <x v="0"/>
    <x v="0"/>
    <x v="1"/>
    <x v="6"/>
    <s v="2 - Poder Ejecutivo"/>
    <s v="0210 - MINISTERIO DE AGRICULTURA"/>
    <s v="2 - SERVICIOS ECONÓMICOS"/>
    <s v="2.2 - Agropecuaria, caza, pesca y silvicultura"/>
    <s v="2.2.01 - Agropecuaria"/>
    <s v="2.3 - MATERIALES Y SUMINISTROS"/>
    <s v="2.3.4 - PRODUCTOS FARMACÉUTICOS"/>
    <n v="6099600"/>
    <n v="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153940.44"/>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0"/>
  </r>
  <r>
    <x v="0"/>
    <x v="0"/>
    <x v="0"/>
    <x v="1"/>
    <x v="6"/>
    <s v="2 - Poder Ejecutivo"/>
    <s v="0210 - MINISTERIO DE AGRICULTURA"/>
    <s v="2 - SERVICIOS ECONÓMICOS"/>
    <s v="2.2 - Agropecuaria, caza, pesca y silvicultura"/>
    <s v="2.2.01 - Agropecuaria"/>
    <s v="2.3 - MATERIALES Y SUMINISTROS"/>
    <s v="2.3.9 - PRODUCTOS Y ÚTILES VARIOS"/>
    <n v="142257200"/>
    <n v="0"/>
  </r>
  <r>
    <x v="0"/>
    <x v="0"/>
    <x v="0"/>
    <x v="1"/>
    <x v="6"/>
    <s v="2 - Poder Ejecutivo"/>
    <s v="0210 - MINISTERIO DE AGRICULTURA"/>
    <s v="2 - SERVICIOS ECONÓMICOS"/>
    <s v="2.2 - Agropecuaria, caza, pesca y silvicultura"/>
    <s v="2.2.01 - Agropecuaria"/>
    <s v="2.3 - MATERIALES Y SUMINISTROS"/>
    <s v="2.3.3 - PAPEL, CARTÓN E IMPRESOS"/>
    <n v="550000"/>
    <n v="0"/>
  </r>
  <r>
    <x v="0"/>
    <x v="0"/>
    <x v="0"/>
    <x v="1"/>
    <x v="6"/>
    <s v="2 - Poder Ejecutivo"/>
    <s v="0210 - MINISTERIO DE AGRICULTURA"/>
    <s v="2 - SERVICIOS ECONÓMICOS"/>
    <s v="2.2 - Agropecuaria, caza, pesca y silvicultura"/>
    <s v="2.2.01 - Agropecuaria"/>
    <s v="2.3 - MATERIALES Y SUMINISTROS"/>
    <s v="2.3.5 - CUERO, CAUCHO Y PLÁSTICO"/>
    <n v="3000000"/>
    <n v="0"/>
  </r>
  <r>
    <x v="0"/>
    <x v="0"/>
    <x v="0"/>
    <x v="1"/>
    <x v="6"/>
    <s v="2 - Poder Ejecutivo"/>
    <s v="0210 - MINISTERIO DE AGRICULTURA"/>
    <s v="2 - SERVICIOS ECONÓMICOS"/>
    <s v="2.2 - Agropecuaria, caza, pesca y silvicultura"/>
    <s v="2.2.01 - Agropecuaria"/>
    <s v="2.7 - OBRAS"/>
    <s v="2.7.2 - INFRAESTRUCTURA"/>
    <n v="898552821"/>
    <n v="64576280.119999997"/>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0"/>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3 - MATERIALES Y SUMINISTROS"/>
    <s v="2.3.9 - PRODUCTOS Y ÚTILES VARIOS"/>
    <n v="1000000"/>
    <n v="0"/>
  </r>
  <r>
    <x v="0"/>
    <x v="0"/>
    <x v="0"/>
    <x v="1"/>
    <x v="6"/>
    <s v="2 - Poder Ejecutivo"/>
    <s v="0211 - MINISTERIO DE OBRAS PÚBLICAS Y COMUNICACIONES"/>
    <s v="2 - SERVICIOS ECONÓMICOS"/>
    <s v="2.6 - Transporte"/>
    <s v="2.6.01 - Transporte por carretera"/>
    <s v="2.7 - OBRAS"/>
    <s v="2.7.2 - INFRAESTRUCTURA"/>
    <n v="15923532705"/>
    <n v="1634897121.950001"/>
  </r>
  <r>
    <x v="0"/>
    <x v="0"/>
    <x v="0"/>
    <x v="1"/>
    <x v="6"/>
    <s v="2 - Poder Ejecutivo"/>
    <s v="0211 - MINISTERIO DE OBRAS PÚBLICAS Y COMUNICACIONES"/>
    <s v="2 - SERVICIOS ECONÓMICOS"/>
    <s v="2.6 - Transporte"/>
    <s v="2.6.03 - Transporte por ferrocarril"/>
    <s v="2.1 - REMUNERACIONES Y CONTRIBUCIONES"/>
    <s v="2.1.1 - REMUNERACIONES"/>
    <n v="0"/>
    <n v="0"/>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37470398.239999995"/>
  </r>
  <r>
    <x v="0"/>
    <x v="0"/>
    <x v="0"/>
    <x v="1"/>
    <x v="6"/>
    <s v="2 - Poder Ejecutivo"/>
    <s v="0211 - MINISTERIO DE OBRAS PÚBLICAS Y COMUNICACIONES"/>
    <s v="2 - SERVICIOS ECONÓMICOS"/>
    <s v="2.6 - Transporte"/>
    <s v="2.6.03 - Transporte por ferrocarril"/>
    <s v="2.3 - MATERIALES Y SUMINISTROS"/>
    <s v="2.3.9 - PRODUCTOS Y ÚTILES VARIOS"/>
    <n v="500000"/>
    <n v="944"/>
  </r>
  <r>
    <x v="0"/>
    <x v="0"/>
    <x v="0"/>
    <x v="1"/>
    <x v="6"/>
    <s v="2 - Poder Ejecutivo"/>
    <s v="0211 - MINISTERIO DE OBRAS PÚBLICAS Y COMUNICACIONES"/>
    <s v="2 - SERVICIOS ECONÓMICOS"/>
    <s v="2.6 - Transporte"/>
    <s v="2.6.03 - Transporte por ferrocarril"/>
    <s v="2.7 - OBRAS"/>
    <s v="2.7.2 - INFRAESTRUCTURA"/>
    <n v="3255886076"/>
    <n v="151236089.28999999"/>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Protección de la biodiversidad y el paisaje"/>
    <s v="2.7 - OBRAS"/>
    <s v="2.7.2 - INFRAESTRUCTURA"/>
    <n v="1105891782"/>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18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184080"/>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0"/>
  </r>
  <r>
    <x v="0"/>
    <x v="0"/>
    <x v="0"/>
    <x v="1"/>
    <x v="6"/>
    <s v="2 - Poder Ejecutivo"/>
    <s v="0213 - MINISTERIO DE TURISMO"/>
    <s v="2 - SERVICIOS ECONÓMICOS"/>
    <s v="2.9 - Otros servicios económicos"/>
    <s v="2.9.03 - Turismo"/>
    <s v="2.3 - MATERIALES Y SUMINISTROS"/>
    <s v="2.3.9 - PRODUCTOS Y ÚTILES VARIOS"/>
    <n v="12705595"/>
    <n v="31860"/>
  </r>
  <r>
    <x v="0"/>
    <x v="0"/>
    <x v="0"/>
    <x v="1"/>
    <x v="6"/>
    <s v="2 - Poder Ejecutivo"/>
    <s v="0213 - MINISTERIO DE TURISMO"/>
    <s v="2 - SERVICIOS ECONÓMICOS"/>
    <s v="2.9 - Otros servicios económicos"/>
    <s v="2.9.03 - Turismo"/>
    <s v="2.7 - OBRAS"/>
    <s v="2.7.2 - INFRAESTRUCTURA"/>
    <n v="1243796443"/>
    <n v="21644375.440000001"/>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304581.59999999998"/>
  </r>
  <r>
    <x v="0"/>
    <x v="0"/>
    <x v="0"/>
    <x v="1"/>
    <x v="6"/>
    <s v="2 - Poder Ejecutivo"/>
    <s v="0216 - MINISTERIO DE CULTURA"/>
    <s v="4 - SERVICIOS SOCIALES"/>
    <s v="4.3 - Actividades deportivas, recreativas, culturales y religiosas"/>
    <s v="4.3.03 - Servicios culturales"/>
    <s v="2.3 - MATERIALES Y SUMINISTROS"/>
    <s v="2.3.9 - PRODUCTOS Y ÚTILES VARIOS"/>
    <n v="0"/>
    <n v="0"/>
  </r>
  <r>
    <x v="0"/>
    <x v="0"/>
    <x v="0"/>
    <x v="1"/>
    <x v="6"/>
    <s v="2 - Poder Ejecutivo"/>
    <s v="0216 - MINISTERIO DE CULTURA"/>
    <s v="4 - SERVICIOS SOCIALES"/>
    <s v="4.3 - Actividades deportivas, recreativas, culturales y religiosas"/>
    <s v="4.3.03 - Servicios culturales"/>
    <s v="2.7 - OBRAS"/>
    <s v="2.7.2 - INFRAESTRUCTURA"/>
    <n v="0"/>
    <n v="807881.79"/>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456367148"/>
    <n v="6512590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0"/>
    <n v="5338195.09"/>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4025665"/>
    <n v="1950931.0200000005"/>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1401200"/>
    <n v="358414.95000000007"/>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25117689"/>
    <n v="963495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7884249"/>
    <n v="1508552.43"/>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550000"/>
    <n v="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7 - SERVICIOS DE CONSERVACIÓN, REPARACIONES MENORES E INSTALACIONES TEMPORALES"/>
    <n v="6215000"/>
    <n v="197585.75000000003"/>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31014407"/>
    <n v="1457519.8399999999"/>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17558870"/>
    <n v="119301.00000000003"/>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34659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0781646"/>
    <n v="111765.1"/>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242499160"/>
    <n v="114302000.00000003"/>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7555478"/>
    <n v="690005.39"/>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4093700"/>
    <n v="0"/>
  </r>
  <r>
    <x v="0"/>
    <x v="0"/>
    <x v="0"/>
    <x v="1"/>
    <x v="6"/>
    <s v="2 - Poder Ejecutivo"/>
    <s v="0218 - MINISTERIO DE MEDIO AMBIENTE Y RECURSOS NATURALES"/>
    <s v="3 - PROTECCIÓN DEL MEDIO AMBIENTE"/>
    <s v="3.2 - Protección de la biodiversidad y ordenación de desechos"/>
    <s v="3.2.01 - Protección de la biodiversidad y el paisaje"/>
    <s v="2.7 - OBRAS"/>
    <s v="2.7.2 - INFRAESTRUCTURA"/>
    <n v="93919442"/>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9 - MINISTERIO DE EDUCACIÓN SUPERIOR CIENCIA Y TECNOLOGÍA"/>
    <s v="4 - SERVICIOS SOCIALES"/>
    <s v="4.4 - Educación"/>
    <s v="4.4.04 - Educación superior"/>
    <s v="2.3 - MATERIALES Y SUMINISTROS"/>
    <s v="2.3.9 - PRODUCTOS Y ÚTILES VARIOS"/>
    <n v="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20990666.609999999"/>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3024323.6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61037.679999999993"/>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164459.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49065.84"/>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32922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55849.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37642"/>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12932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0"/>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2589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5175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395529.75"/>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1229371.2"/>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4572.5"/>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0"/>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1042916.73"/>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5557031.0299999993"/>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55802.2"/>
  </r>
  <r>
    <x v="0"/>
    <x v="0"/>
    <x v="0"/>
    <x v="1"/>
    <x v="6"/>
    <s v="2 - Poder Ejecutivo"/>
    <s v="0222 - MINISTERIO DE ENERGIA Y MINAS"/>
    <s v="2 - SERVICIOS ECONÓMICOS"/>
    <s v="2.4 - Energía y combustible"/>
    <s v="2.4.01 - Energía eléctrica"/>
    <s v="2.3 - MATERIALES Y SUMINISTROS"/>
    <s v="2.3.9 - PRODUCTOS Y ÚTILES VARIOS"/>
    <n v="465640"/>
    <n v="29990.48"/>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1 - REMUNERACIONES Y CONTRIBUCIONES"/>
    <s v="2.1.1 - REMUNERACIONE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22415005.030000001"/>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44317499.840000004"/>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5193991.5299999993"/>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3383441.68"/>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1161403.68"/>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27700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0"/>
  </r>
  <r>
    <x v="0"/>
    <x v="0"/>
    <x v="0"/>
    <x v="1"/>
    <x v="6"/>
    <s v="2 - Poder Ejecutivo"/>
    <s v="0223 - MINISTERIO DE LA VIVIENDA, HABITAT Y EDIFICACIONES (MIVHED)"/>
    <s v="4 - SERVICIOS SOCIALES"/>
    <s v="4.2 - Salud"/>
    <s v="4.2.02 - Servicios hospitalarios"/>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980162.54000000015"/>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429225"/>
  </r>
  <r>
    <x v="0"/>
    <x v="0"/>
    <x v="0"/>
    <x v="1"/>
    <x v="7"/>
    <s v="1 - Poder Legislativo"/>
    <s v="0101 - SENADO DE LA REPÚBLICA"/>
    <s v="1 - SERVICIOS  GENERALES"/>
    <s v="1.1 - Administración general"/>
    <s v="1.1.01 - Órganos ejecutivos y legislativos"/>
    <s v="2.6 - BIENES MUEBLES, INMUEBLES E INTANGIBLES"/>
    <s v="2.6.1 - MOBILIARIO Y EQUIPO"/>
    <n v="13600000"/>
    <n v="3399996"/>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50001"/>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4625001"/>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675003"/>
  </r>
  <r>
    <x v="0"/>
    <x v="0"/>
    <x v="0"/>
    <x v="1"/>
    <x v="7"/>
    <s v="1 - Poder Legislativo"/>
    <s v="0101 - SENADO DE LA REPÚBLICA"/>
    <s v="1 - SERVICIOS  GENERALES"/>
    <s v="1.1 - Administración general"/>
    <s v="1.1.01 - Órganos ejecutivos y legislativos"/>
    <s v="2.6 - BIENES MUEBLES, INMUEBLES E INTANGIBLES"/>
    <s v="2.6.8 - BIENES INTANGIBLES"/>
    <n v="30000000"/>
    <n v="75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624999"/>
  </r>
  <r>
    <x v="0"/>
    <x v="0"/>
    <x v="0"/>
    <x v="1"/>
    <x v="7"/>
    <s v="1 - Poder Legislativo"/>
    <s v="0101 - SENADO DE LA REPÚBLICA"/>
    <s v="1 - SERVICIOS  GENERALES"/>
    <s v="1.1 - Administración general"/>
    <s v="1.1.01 - Órganos ejecutivos y legislativos"/>
    <s v="2.7 - OBRAS"/>
    <s v="2.7.1 - OBRAS EN EDIFICACIONES"/>
    <n v="150000000"/>
    <n v="37500000"/>
  </r>
  <r>
    <x v="0"/>
    <x v="0"/>
    <x v="0"/>
    <x v="1"/>
    <x v="7"/>
    <s v="1 - Poder Legislativo"/>
    <s v="0102 - CÁMARA DE DIPUTADOS"/>
    <s v="1 - SERVICIOS  GENERALES"/>
    <s v="1.1 - Administración general"/>
    <s v="1.1.01 - Órganos ejecutivos y legislativos"/>
    <s v="2.6 - BIENES MUEBLES, INMUEBLES E INTANGIBLES"/>
    <s v="2.6.1 - MOBILIARIO Y EQUIPO"/>
    <n v="15110157"/>
    <n v="3777539.25"/>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6249.99"/>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20125000.02"/>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924999.99"/>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249999.99"/>
  </r>
  <r>
    <x v="0"/>
    <x v="0"/>
    <x v="0"/>
    <x v="1"/>
    <x v="7"/>
    <s v="1 - Poder Legislativo"/>
    <s v="0102 - CÁMARA DE DIPUTADOS"/>
    <s v="1 - SERVICIOS  GENERALES"/>
    <s v="1.1 - Administración general"/>
    <s v="1.1.01 - Órganos ejecutivos y legislativos"/>
    <s v="2.6 - BIENES MUEBLES, INMUEBLES E INTANGIBLES"/>
    <s v="2.6.8 - BIENES INTANGIBLES"/>
    <n v="6150000"/>
    <n v="1537500"/>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3750000"/>
  </r>
  <r>
    <x v="0"/>
    <x v="0"/>
    <x v="0"/>
    <x v="1"/>
    <x v="7"/>
    <s v="1 - Poder Legislativo"/>
    <s v="0102 - CÁMARA DE DIPUTADOS"/>
    <s v="1 - SERVICIOS  GENERALES"/>
    <s v="1.1 - Administración general"/>
    <s v="1.1.01 - Órganos ejecutivos y legislativos"/>
    <s v="2.7 - OBRAS"/>
    <s v="2.7.1 - OBRAS EN EDIFICACIONES"/>
    <n v="100000000"/>
    <n v="24999999.990000002"/>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10805814.060000002"/>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376656"/>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17684968"/>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1022967.43"/>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66726.64"/>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4582819.16"/>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65170091.509999983"/>
  </r>
  <r>
    <x v="0"/>
    <x v="0"/>
    <x v="0"/>
    <x v="1"/>
    <x v="7"/>
    <s v="2 - Poder Ejecutivo"/>
    <s v="0201 - PRESIDENCIA DE LA REPÚBLICA"/>
    <s v="1 - SERVICIOS  GENERALES"/>
    <s v="1.3 - Defensa nacional"/>
    <s v="1.3.02 - Defensa civil y gestión de riesgo de desastre"/>
    <s v="2.6 - BIENES MUEBLES, INMUEBLES E INTANGIBLES"/>
    <s v="2.6.1 - MOBILIARIO Y EQUIPO"/>
    <n v="153629875"/>
    <n v="10309146.66"/>
  </r>
  <r>
    <x v="0"/>
    <x v="0"/>
    <x v="0"/>
    <x v="1"/>
    <x v="7"/>
    <s v="2 - Poder Ejecutivo"/>
    <s v="0201 - PRESIDENCIA DE LA REPÚBLICA"/>
    <s v="1 - SERVICIOS  GENERALES"/>
    <s v="1.3 - Defensa nacional"/>
    <s v="1.3.02 - Defensa civil y gestión de riesgo de desastre"/>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 de desastre"/>
    <s v="2.6 - BIENES MUEBLES, INMUEBLES E INTANGIBLES"/>
    <s v="2.6.4 - VEHÍCULOS Y EQUIPO DE TRANSPORTE, TRACCIÓN Y ELEVACIÓN"/>
    <n v="698754569"/>
    <n v="36298253.640000001"/>
  </r>
  <r>
    <x v="0"/>
    <x v="0"/>
    <x v="0"/>
    <x v="1"/>
    <x v="7"/>
    <s v="2 - Poder Ejecutivo"/>
    <s v="0201 - PRESIDENCIA DE LA REPÚBLICA"/>
    <s v="1 - SERVICIOS  GENERALES"/>
    <s v="1.3 - Defensa nacional"/>
    <s v="1.3.02 - Defensa civil y gestión de riesgo de desastre"/>
    <s v="2.6 - BIENES MUEBLES, INMUEBLES E INTANGIBLES"/>
    <s v="2.6.5 - MAQUINARIA, OTROS EQUIPOS Y HERRAMIENTAS"/>
    <n v="520833796"/>
    <n v="103831025.39"/>
  </r>
  <r>
    <x v="0"/>
    <x v="0"/>
    <x v="0"/>
    <x v="1"/>
    <x v="7"/>
    <s v="2 - Poder Ejecutivo"/>
    <s v="0201 - PRESIDENCIA DE LA REPÚBLICA"/>
    <s v="1 - SERVICIOS  GENERALES"/>
    <s v="1.3 - Defensa nacional"/>
    <s v="1.3.02 - Defensa civil y gestión de riesgo de desastre"/>
    <s v="2.6 - BIENES MUEBLES, INMUEBLES E INTANGIBLES"/>
    <s v="2.6.6 - EQUIPOS DE DEFENSA Y SEGURIDAD"/>
    <n v="3372400"/>
    <n v="0"/>
  </r>
  <r>
    <x v="0"/>
    <x v="0"/>
    <x v="0"/>
    <x v="1"/>
    <x v="7"/>
    <s v="2 - Poder Ejecutivo"/>
    <s v="0201 - PRESIDENCIA DE LA REPÚBLICA"/>
    <s v="1 - SERVICIOS  GENERALES"/>
    <s v="1.3 - Defensa nacional"/>
    <s v="1.3.02 - Defensa civil y gestión de riesgo de desastre"/>
    <s v="2.6 - BIENES MUEBLES, INMUEBLES E INTANGIBLES"/>
    <s v="2.6.8 - BIENES INTANGIBLES"/>
    <n v="13422066"/>
    <n v="0"/>
  </r>
  <r>
    <x v="0"/>
    <x v="0"/>
    <x v="0"/>
    <x v="1"/>
    <x v="7"/>
    <s v="2 - Poder Ejecutivo"/>
    <s v="0201 - PRESIDENCIA DE LA REPÚBLICA"/>
    <s v="1 - SERVICIOS  GENERALES"/>
    <s v="1.3 - Defensa nacional"/>
    <s v="1.3.02 - Defensa civil y gestión de riesgo de desastre"/>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 de desastre"/>
    <s v="2.6 - BIENES MUEBLES, INMUEBLES E INTANGIBLES"/>
    <s v="2.6.2 - MOBILIARIO Y EQUIPO DE AUDIO, AUDIOVISUAL, RECREATIVO Y EDUCACIONAL"/>
    <n v="91400409"/>
    <n v="16699197.640000001"/>
  </r>
  <r>
    <x v="0"/>
    <x v="0"/>
    <x v="0"/>
    <x v="1"/>
    <x v="7"/>
    <s v="2 - Poder Ejecutivo"/>
    <s v="0201 - PRESIDENCIA DE LA REPÚBLICA"/>
    <s v="1 - SERVICIOS  GENERALES"/>
    <s v="1.3 - Defensa nacional"/>
    <s v="1.3.02 - Defensa civil y gestión de riesgo de desastre"/>
    <s v="2.7 - OBRAS"/>
    <s v="2.7.1 - OBRAS EN EDIFICACIONES"/>
    <n v="121570127"/>
    <n v="4428630.21"/>
  </r>
  <r>
    <x v="0"/>
    <x v="0"/>
    <x v="0"/>
    <x v="1"/>
    <x v="7"/>
    <s v="2 - Poder Ejecutivo"/>
    <s v="0201 - PRESIDENCIA DE LA REPÚBLICA"/>
    <s v="1 - SERVICIOS  GENERALES"/>
    <s v="1.4 - Justicia, orden público y seguridad"/>
    <s v="1.4.01 - Servicios de seguridad interior"/>
    <s v="2.7 - OBRAS"/>
    <s v="2.7.1 - OBRAS EN EDIFICACIONES"/>
    <n v="616166241"/>
    <n v="74382420.279999986"/>
  </r>
  <r>
    <x v="0"/>
    <x v="0"/>
    <x v="0"/>
    <x v="1"/>
    <x v="7"/>
    <s v="2 - Poder Ejecutivo"/>
    <s v="0201 - PRESIDENCIA DE LA REPÚBLICA"/>
    <s v="1 - SERVICIOS  GENERALES"/>
    <s v="1.4 - Justicia, orden público y seguridad"/>
    <s v="1.4.02 - Servicios de protección contra incendios"/>
    <s v="2.7 - OBRAS"/>
    <s v="2.7.1 - OBRAS EN EDIFICACIONES"/>
    <n v="56792236"/>
    <n v="0"/>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0"/>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0"/>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6 - Transporte"/>
    <s v="2.6.04 - Transporte aéreo"/>
    <s v="2.7 - OBRAS"/>
    <s v="2.7.1 - OBRAS EN EDIFICACIONES"/>
    <n v="227972000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1 - MOBILIARIO Y EQUIPO"/>
    <n v="1100000"/>
    <n v="14709.49"/>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6 - EQUIPOS DE DEFENSA Y SEGURIDAD"/>
    <n v="0"/>
    <n v="12390"/>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4 - SERVICIOS SOCIALES"/>
    <s v="4.1 - Vivienda y servicios comunitarios"/>
    <s v="4.1.01 - Urbanización y servicios comunitarios"/>
    <s v="2.7 - OBRAS"/>
    <s v="2.7.1 - OBRAS EN EDIFICACIONES"/>
    <n v="0"/>
    <n v="0"/>
  </r>
  <r>
    <x v="0"/>
    <x v="0"/>
    <x v="0"/>
    <x v="1"/>
    <x v="7"/>
    <s v="2 - Poder Ejecutivo"/>
    <s v="0201 - PRESIDENCIA DE LA REPÚBLICA"/>
    <s v="4 - SERVICIOS SOCIALES"/>
    <s v="4.1 - Vivienda y servicios comunitarios"/>
    <s v="4.1.02 - Desarrollo comunitario"/>
    <s v="2.7 - OBRAS"/>
    <s v="2.7.1 - OBRAS EN EDIFICACIONES"/>
    <n v="416964573"/>
    <n v="8753306.0500000007"/>
  </r>
  <r>
    <x v="0"/>
    <x v="0"/>
    <x v="0"/>
    <x v="1"/>
    <x v="7"/>
    <s v="2 - Poder Ejecutivo"/>
    <s v="0201 - PRESIDENCIA DE LA REPÚBLICA"/>
    <s v="4 - SERVICIOS SOCIALES"/>
    <s v="4.2 - Salud"/>
    <s v="4.2.03 - Servicios de la salud pública y prevención de la salud"/>
    <s v="2.7 - OBRAS"/>
    <s v="2.7.1 - OBRAS EN EDIFICACIONES"/>
    <n v="0"/>
    <n v="0"/>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5781904.5500000007"/>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0"/>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0"/>
  </r>
  <r>
    <x v="0"/>
    <x v="0"/>
    <x v="0"/>
    <x v="1"/>
    <x v="7"/>
    <s v="2 - Poder Ejecutivo"/>
    <s v="0201 - PRESIDENCIA DE LA REPÚBLICA"/>
    <s v="4 - SERVICIOS SOCIALES"/>
    <s v="4.5 - Protección social"/>
    <s v="4.5.09 - Juventud"/>
    <s v="2.7 - OBRAS"/>
    <s v="2.7.1 - OBRAS EN EDIFICACIONES"/>
    <n v="211272249"/>
    <n v="0"/>
  </r>
  <r>
    <x v="0"/>
    <x v="0"/>
    <x v="0"/>
    <x v="1"/>
    <x v="7"/>
    <s v="2 - Poder Ejecutivo"/>
    <s v="0201 - PRESIDENCIA DE LA REPÚBLICA"/>
    <s v="4 - SERVICIOS SOCIALES"/>
    <s v="4.5 - Protección social"/>
    <s v="4.5.10 - Asistencia social"/>
    <s v="2.6 - BIENES MUEBLES, INMUEBLES E INTANGIBLES"/>
    <s v="2.6.1 - MOBILIARIO Y EQUIPO"/>
    <n v="508079034"/>
    <n v="90410276.870000005"/>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2634716.98"/>
  </r>
  <r>
    <x v="0"/>
    <x v="0"/>
    <x v="0"/>
    <x v="1"/>
    <x v="7"/>
    <s v="2 - Poder Ejecutivo"/>
    <s v="0201 - PRESIDENCIA DE LA REPÚBLICA"/>
    <s v="4 - SERVICIOS SOCIALES"/>
    <s v="4.5 - Protección social"/>
    <s v="4.5.10 - Asistencia social"/>
    <s v="2.6 - BIENES MUEBLES, INMUEBLES E INTANGIBLES"/>
    <s v="2.6.5 - MAQUINARIA, OTROS EQUIPOS Y HERRAMIENTAS"/>
    <n v="42890915"/>
    <n v="608087.62"/>
  </r>
  <r>
    <x v="0"/>
    <x v="0"/>
    <x v="0"/>
    <x v="1"/>
    <x v="7"/>
    <s v="2 - Poder Ejecutivo"/>
    <s v="0201 - PRESIDENCIA DE LA REPÚBLICA"/>
    <s v="4 - SERVICIOS SOCIALES"/>
    <s v="4.5 - Protección social"/>
    <s v="4.5.10 - Asistencia social"/>
    <s v="2.6 - BIENES MUEBLES, INMUEBLES E INTANGIBLES"/>
    <s v="2.6.6 - EQUIPOS DE DEFENSA Y SEGURIDAD"/>
    <n v="1988684"/>
    <n v="0"/>
  </r>
  <r>
    <x v="0"/>
    <x v="0"/>
    <x v="0"/>
    <x v="1"/>
    <x v="7"/>
    <s v="2 - Poder Ejecutivo"/>
    <s v="0201 - PRESIDENCIA DE LA REPÚBLICA"/>
    <s v="4 - SERVICIOS SOCIALES"/>
    <s v="4.5 - Protección social"/>
    <s v="4.5.10 - Asistencia social"/>
    <s v="2.6 - BIENES MUEBLES, INMUEBLES E INTANGIBLES"/>
    <s v="2.6.7 - ACTIVOS BIOLÓGICOS"/>
    <n v="800000"/>
    <n v="1171129"/>
  </r>
  <r>
    <x v="0"/>
    <x v="0"/>
    <x v="0"/>
    <x v="1"/>
    <x v="7"/>
    <s v="2 - Poder Ejecutivo"/>
    <s v="0201 - PRESIDENCIA DE LA REPÚBLICA"/>
    <s v="4 - SERVICIOS SOCIALES"/>
    <s v="4.5 - Protección social"/>
    <s v="4.5.10 - Asistencia social"/>
    <s v="2.6 - BIENES MUEBLES, INMUEBLES E INTANGIBLES"/>
    <s v="2.6.8 - BIENES INTANGIBLES"/>
    <n v="8569680"/>
    <n v="0"/>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0"/>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695252.1"/>
  </r>
  <r>
    <x v="0"/>
    <x v="0"/>
    <x v="0"/>
    <x v="1"/>
    <x v="7"/>
    <s v="2 - Poder Ejecutivo"/>
    <s v="0201 - PRESIDENCIA DE LA REPÚBLICA"/>
    <s v="4 - SERVICIOS SOCIALES"/>
    <s v="4.5 - Protección social"/>
    <s v="4.5.10 - Asistencia social"/>
    <s v="2.7 - OBRAS"/>
    <s v="2.7.1 - OBRAS EN EDIFICACIONES"/>
    <n v="119577406"/>
    <n v="15112898.120000001"/>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693477.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74198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25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0"/>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344755.16"/>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0"/>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0"/>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0"/>
  </r>
  <r>
    <x v="0"/>
    <x v="0"/>
    <x v="0"/>
    <x v="1"/>
    <x v="7"/>
    <s v="2 - Poder Ejecutivo"/>
    <s v="0202 - MINISTERIO DE  INTERIOR Y POLICÍA"/>
    <s v="1 - SERVICIOS  GENERALES"/>
    <s v="1.4 - Justicia, orden público y seguridad"/>
    <s v="1.4.01 - Servicios de seguridad interior"/>
    <s v="2.7 - OBRAS"/>
    <s v="2.7.1 - OBRAS EN EDIFICACIONES"/>
    <n v="1000000"/>
    <n v="0"/>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40895"/>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73956.5"/>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0"/>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47059.32"/>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0"/>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10679"/>
  </r>
  <r>
    <x v="0"/>
    <x v="0"/>
    <x v="0"/>
    <x v="1"/>
    <x v="7"/>
    <s v="2 - Poder Ejecutivo"/>
    <s v="0202 - MINISTERIO DE  INTERIOR Y POLICÍA"/>
    <s v="1 - SERVICIOS  GENERALES"/>
    <s v="1.4 - Justicia, orden público y seguridad"/>
    <s v="1.4.05 - Servicios de migraciones"/>
    <s v="2.6 - BIENES MUEBLES, INMUEBLES E INTANGIBLES"/>
    <s v="2.6.8 - BIENES INTANGIBLES"/>
    <n v="0"/>
    <n v="37129.86"/>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0"/>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22656"/>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0"/>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056591.19"/>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93810"/>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0"/>
  </r>
  <r>
    <x v="0"/>
    <x v="0"/>
    <x v="0"/>
    <x v="1"/>
    <x v="7"/>
    <s v="2 - Poder Ejecutivo"/>
    <s v="0202 - MINISTERIO DE  INTERIOR Y POLICÍA"/>
    <s v="4 - SERVICIOS SOCIALES"/>
    <s v="4.4 - Educación"/>
    <s v="4.4.04 - Educación superior"/>
    <s v="2.6 - BIENES MUEBLES, INMUEBLES E INTANGIBLES"/>
    <s v="2.6.1 - MOBILIARIO Y EQUIPO"/>
    <n v="4300000"/>
    <n v="130626"/>
  </r>
  <r>
    <x v="0"/>
    <x v="0"/>
    <x v="0"/>
    <x v="1"/>
    <x v="7"/>
    <s v="2 - Poder Ejecutivo"/>
    <s v="0202 - MINISTERIO DE  INTERIOR Y POLICÍA"/>
    <s v="4 - SERVICIOS SOCIALES"/>
    <s v="4.4 - Educación"/>
    <s v="4.4.04 - Educación superior"/>
    <s v="2.6 - BIENES MUEBLES, INMUEBLES E INTANGIBLES"/>
    <s v="2.6.5 - MAQUINARIA, OTROS EQUIPOS Y HERRAMIENTAS"/>
    <n v="0"/>
    <n v="0"/>
  </r>
  <r>
    <x v="0"/>
    <x v="0"/>
    <x v="0"/>
    <x v="1"/>
    <x v="7"/>
    <s v="2 - Poder Ejecutivo"/>
    <s v="0202 - MINISTERIO DE  INTERIOR Y POLICÍA"/>
    <s v="4 - SERVICIOS SOCIALES"/>
    <s v="4.4 - Educación"/>
    <s v="4.4.04 - Educación superior"/>
    <s v="2.6 - BIENES MUEBLES, INMUEBLES E INTANGIBLES"/>
    <s v="2.6.6 - EQUIPOS DE DEFENSA Y SEGURIDAD"/>
    <n v="4000000"/>
    <n v="0"/>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31222.799999999999"/>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511485.38"/>
  </r>
  <r>
    <x v="0"/>
    <x v="0"/>
    <x v="0"/>
    <x v="1"/>
    <x v="7"/>
    <s v="2 - Poder Ejecutivo"/>
    <s v="0203 - MINISTERIO DE DEFENSA"/>
    <s v="1 - SERVICIOS  GENERALES"/>
    <s v="1.3 - Defensa nacional"/>
    <s v="1.3.01 - Defensa militar"/>
    <s v="2.6 - BIENES MUEBLES, INMUEBLES E INTANGIBLES"/>
    <s v="2.6.1 - MOBILIARIO Y EQUIPO"/>
    <n v="113494745"/>
    <n v="10539445.1"/>
  </r>
  <r>
    <x v="0"/>
    <x v="0"/>
    <x v="0"/>
    <x v="1"/>
    <x v="7"/>
    <s v="2 - Poder Ejecutivo"/>
    <s v="0203 - MINISTERIO DE DEFENSA"/>
    <s v="1 - SERVICIOS  GENERALES"/>
    <s v="1.3 - Defensa nacional"/>
    <s v="1.3.01 - Defensa militar"/>
    <s v="2.6 - BIENES MUEBLES, INMUEBLES E INTANGIBLES"/>
    <s v="2.6.3 - EQUIPO E INSTRUMENTAL, CIENTÍFICO Y LABORATORIO"/>
    <n v="9994937"/>
    <n v="103152.6"/>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0"/>
  </r>
  <r>
    <x v="0"/>
    <x v="0"/>
    <x v="0"/>
    <x v="1"/>
    <x v="7"/>
    <s v="2 - Poder Ejecutivo"/>
    <s v="0203 - MINISTERIO DE DEFENSA"/>
    <s v="1 - SERVICIOS  GENERALES"/>
    <s v="1.3 - Defensa nacional"/>
    <s v="1.3.01 - Defensa militar"/>
    <s v="2.6 - BIENES MUEBLES, INMUEBLES E INTANGIBLES"/>
    <s v="2.6.5 - MAQUINARIA, OTROS EQUIPOS Y HERRAMIENTAS"/>
    <n v="82629498"/>
    <n v="7042328.3200000003"/>
  </r>
  <r>
    <x v="0"/>
    <x v="0"/>
    <x v="0"/>
    <x v="1"/>
    <x v="7"/>
    <s v="2 - Poder Ejecutivo"/>
    <s v="0203 - MINISTERIO DE DEFENSA"/>
    <s v="1 - SERVICIOS  GENERALES"/>
    <s v="1.3 - Defensa nacional"/>
    <s v="1.3.01 - Defensa militar"/>
    <s v="2.6 - BIENES MUEBLES, INMUEBLES E INTANGIBLES"/>
    <s v="2.6.6 - EQUIPOS DE DEFENSA Y SEGURIDAD"/>
    <n v="10237000"/>
    <n v="633412.19999999995"/>
  </r>
  <r>
    <x v="0"/>
    <x v="0"/>
    <x v="0"/>
    <x v="1"/>
    <x v="7"/>
    <s v="2 - Poder Ejecutivo"/>
    <s v="0203 - MINISTERIO DE DEFENSA"/>
    <s v="1 - SERVICIOS  GENERALES"/>
    <s v="1.3 - Defensa nacional"/>
    <s v="1.3.01 - Defensa militar"/>
    <s v="2.6 - BIENES MUEBLES, INMUEBLES E INTANGIBLES"/>
    <s v="2.6.7 - ACTIVOS BIOLÓGICOS"/>
    <n v="400000"/>
    <n v="0"/>
  </r>
  <r>
    <x v="0"/>
    <x v="0"/>
    <x v="0"/>
    <x v="1"/>
    <x v="7"/>
    <s v="2 - Poder Ejecutivo"/>
    <s v="0203 - MINISTERIO DE DEFENSA"/>
    <s v="1 - SERVICIOS  GENERALES"/>
    <s v="1.3 - Defensa nacional"/>
    <s v="1.3.01 - Defensa militar"/>
    <s v="2.6 - BIENES MUEBLES, INMUEBLES E INTANGIBLES"/>
    <s v="2.6.8 - BIENES INTANGIBLES"/>
    <n v="8340000"/>
    <n v="0"/>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1133106.8"/>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1045929.58"/>
  </r>
  <r>
    <x v="0"/>
    <x v="0"/>
    <x v="0"/>
    <x v="1"/>
    <x v="7"/>
    <s v="2 - Poder Ejecutivo"/>
    <s v="0203 - MINISTERIO DE DEFENSA"/>
    <s v="1 - SERVICIOS  GENERALES"/>
    <s v="1.3 - Defensa nacional"/>
    <s v="1.3.01 - Defensa militar"/>
    <s v="2.7 - OBRAS"/>
    <s v="2.7.1 - OBRAS EN EDIFICACIONES"/>
    <n v="2018375000"/>
    <n v="503670.38"/>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266200.92"/>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451268.88"/>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2 - MOBILIARIO Y EQUIPO DE AUDIO, AUDIOVISUAL, RECREATIVO Y EDUCACIONAL"/>
    <n v="0"/>
    <n v="115793.4"/>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1 - MOBILIARIO Y EQUIPO"/>
    <n v="700000"/>
    <n v="261572.02000000002"/>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4 - VEHÍCULOS Y EQUIPO DE TRANSPORTE, TRACCIÓN Y ELEVACIÓN"/>
    <n v="0"/>
    <n v="43660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5 - MAQUINARIA, OTROS EQUIPOS Y HERRAMIENTAS"/>
    <n v="50000"/>
    <n v="136344"/>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50000"/>
    <n v="0"/>
  </r>
  <r>
    <x v="0"/>
    <x v="0"/>
    <x v="0"/>
    <x v="1"/>
    <x v="7"/>
    <s v="2 - Poder Ejecutivo"/>
    <s v="0203 - MINISTERIO DE DEFENSA"/>
    <s v="4 - SERVICIOS SOCIALES"/>
    <s v="4.2 - Salud"/>
    <s v="4.2.02 - Servicios hospitalarios"/>
    <s v="2.6 - BIENES MUEBLES, INMUEBLES E INTANGIBLES"/>
    <s v="2.6.1 - MOBILIARIO Y EQUIPO"/>
    <n v="3000000"/>
    <n v="869710.16000000015"/>
  </r>
  <r>
    <x v="0"/>
    <x v="0"/>
    <x v="0"/>
    <x v="1"/>
    <x v="7"/>
    <s v="2 - Poder Ejecutivo"/>
    <s v="0203 - MINISTERIO DE DEFENSA"/>
    <s v="4 - SERVICIOS SOCIALES"/>
    <s v="4.2 - Salud"/>
    <s v="4.2.02 - Servicios hospitalarios"/>
    <s v="2.6 - BIENES MUEBLES, INMUEBLES E INTANGIBLES"/>
    <s v="2.6.3 - EQUIPO E INSTRUMENTAL, CIENTÍFICO Y LABORATORIO"/>
    <n v="7606804"/>
    <n v="0"/>
  </r>
  <r>
    <x v="0"/>
    <x v="0"/>
    <x v="0"/>
    <x v="1"/>
    <x v="7"/>
    <s v="2 - Poder Ejecutivo"/>
    <s v="0203 - MINISTERIO DE DEFENSA"/>
    <s v="4 - SERVICIOS SOCIALES"/>
    <s v="4.2 - Salud"/>
    <s v="4.2.02 - Servicios hospitalarios"/>
    <s v="2.6 - BIENES MUEBLES, INMUEBLES E INTANGIBLES"/>
    <s v="2.6.5 - MAQUINARIA, OTROS EQUIPOS Y HERRAMIENTAS"/>
    <n v="0"/>
    <n v="0"/>
  </r>
  <r>
    <x v="0"/>
    <x v="0"/>
    <x v="0"/>
    <x v="1"/>
    <x v="7"/>
    <s v="2 - Poder Ejecutivo"/>
    <s v="0203 - MINISTERIO DE DEFENSA"/>
    <s v="4 - SERVICIOS SOCIALES"/>
    <s v="4.2 - Salud"/>
    <s v="4.2.02 - Servicios hospitalarios"/>
    <s v="2.6 - BIENES MUEBLES, INMUEBLES E INTANGIBLES"/>
    <s v="2.6.9 - EDIFICIOS, ESTRUCTURAS, TIERRAS, TERRENOS Y OBJETOS DE VALOR"/>
    <n v="0"/>
    <n v="129033"/>
  </r>
  <r>
    <x v="0"/>
    <x v="0"/>
    <x v="0"/>
    <x v="1"/>
    <x v="7"/>
    <s v="2 - Poder Ejecutivo"/>
    <s v="0203 - MINISTERIO DE DEFENSA"/>
    <s v="4 - SERVICIOS SOCIALES"/>
    <s v="4.2 - Salud"/>
    <s v="4.2.02 - Servicios hospitalarios"/>
    <s v="2.7 - OBRAS"/>
    <s v="2.7.1 - OBRAS EN EDIFICACIONES"/>
    <n v="0"/>
    <n v="9305462.3100000005"/>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293315"/>
  </r>
  <r>
    <x v="0"/>
    <x v="0"/>
    <x v="0"/>
    <x v="1"/>
    <x v="7"/>
    <s v="2 - Poder Ejecutivo"/>
    <s v="0203 - MINISTERIO DE DEFENSA"/>
    <s v="4 - SERVICIOS SOCIALES"/>
    <s v="4.4 - Educación"/>
    <s v="4.4.04 - Educación superior"/>
    <s v="2.6 - BIENES MUEBLES, INMUEBLES E INTANGIBLES"/>
    <s v="2.6.5 - MAQUINARIA, OTROS EQUIPOS Y HERRAMIENTAS"/>
    <n v="381860"/>
    <n v="0"/>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1634944.37"/>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312228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0"/>
  </r>
  <r>
    <x v="0"/>
    <x v="0"/>
    <x v="0"/>
    <x v="1"/>
    <x v="7"/>
    <s v="2 - Poder Ejecutivo"/>
    <s v="0203 - MINISTERIO DE DEFENSA"/>
    <s v="4 - SERVICIOS SOCIALES"/>
    <s v="4.4 - Educación"/>
    <s v="4.4.07 - Educación vocacional"/>
    <s v="2.7 - OBRAS"/>
    <s v="2.7.1 - OBRAS EN EDIFICACIONES"/>
    <n v="53256996"/>
    <n v="9995762.0099999998"/>
  </r>
  <r>
    <x v="0"/>
    <x v="0"/>
    <x v="0"/>
    <x v="1"/>
    <x v="7"/>
    <s v="2 - Poder Ejecutivo"/>
    <s v="0203 - MINISTERIO DE DEFENSA"/>
    <s v="4 - SERVICIOS SOCIALES"/>
    <s v="4.4 - Educación"/>
    <s v="4.4.08 - Enseñanza y capacitación para defensa y seguridad"/>
    <s v="2.6 - BIENES MUEBLES, INMUEBLES E INTANGIBLES"/>
    <s v="2.6.1 - MOBILIARIO Y EQUIPO"/>
    <n v="1230000"/>
    <n v="0"/>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2183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0"/>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1964740.53"/>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0"/>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1666555.19"/>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4381512.22"/>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7818"/>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29509672.200000003"/>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0"/>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676852.25"/>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4346026.59"/>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113988"/>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409360.87000000011"/>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0"/>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210906.71000000002"/>
  </r>
  <r>
    <x v="0"/>
    <x v="0"/>
    <x v="0"/>
    <x v="1"/>
    <x v="7"/>
    <s v="2 - Poder Ejecutivo"/>
    <s v="0205 - MINISTERIO DE HACIENDA"/>
    <s v="1 - SERVICIOS  GENERALES"/>
    <s v="1.1 - Administración general"/>
    <s v="1.1.02 - Gestión administrativa, financiera, fiscal, económica y planificación"/>
    <s v="2.7 - OBRAS"/>
    <s v="2.7.1 - OBRAS EN EDIFICACIONES"/>
    <n v="14129295"/>
    <n v="0"/>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3878894.32"/>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0"/>
  </r>
  <r>
    <x v="0"/>
    <x v="0"/>
    <x v="0"/>
    <x v="1"/>
    <x v="7"/>
    <s v="2 - Poder Ejecutivo"/>
    <s v="0206 - MINISTERIO DE EDUCACIÓN"/>
    <s v="4 - SERVICIOS SOCIALES"/>
    <s v="4.4 - Educación"/>
    <s v="4.4.01 - Educación inicial"/>
    <s v="2.6 - BIENES MUEBLES, INMUEBLES E INTANGIBLES"/>
    <s v="2.6.5 - MAQUINARIA, OTROS EQUIPOS Y HERRAMIENTAS"/>
    <n v="21257160"/>
    <n v="0"/>
  </r>
  <r>
    <x v="0"/>
    <x v="0"/>
    <x v="0"/>
    <x v="1"/>
    <x v="7"/>
    <s v="2 - Poder Ejecutivo"/>
    <s v="0206 - MINISTERIO DE EDUCACIÓN"/>
    <s v="4 - SERVICIOS SOCIALES"/>
    <s v="4.4 - Educación"/>
    <s v="4.4.01 - Educación inicial"/>
    <s v="2.6 - BIENES MUEBLES, INMUEBLES E INTANGIBLES"/>
    <s v="2.6.6 - EQUIPOS DE DEFENSA Y SEGURIDAD"/>
    <n v="0"/>
    <n v="0"/>
  </r>
  <r>
    <x v="0"/>
    <x v="0"/>
    <x v="0"/>
    <x v="1"/>
    <x v="7"/>
    <s v="2 - Poder Ejecutivo"/>
    <s v="0206 - MINISTERIO DE EDUCACIÓN"/>
    <s v="4 - SERVICIOS SOCIALES"/>
    <s v="4.4 - Educación"/>
    <s v="4.4.01 - Educación inicial"/>
    <s v="2.6 - BIENES MUEBLES, INMUEBLES E INTANGIBLES"/>
    <s v="2.6.8 - BIENES INTANGIBLES"/>
    <n v="9789400"/>
    <n v="0"/>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0"/>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0"/>
  </r>
  <r>
    <x v="0"/>
    <x v="0"/>
    <x v="0"/>
    <x v="1"/>
    <x v="7"/>
    <s v="2 - Poder Ejecutivo"/>
    <s v="0206 - MINISTERIO DE EDUCACIÓN"/>
    <s v="4 - SERVICIOS SOCIALES"/>
    <s v="4.4 - Educación"/>
    <s v="4.4.01 - Educación inicial"/>
    <s v="2.7 - OBRAS"/>
    <s v="2.7.1 - OBRAS EN EDIFICACIONES"/>
    <n v="975623283"/>
    <n v="157109059.04000002"/>
  </r>
  <r>
    <x v="0"/>
    <x v="0"/>
    <x v="0"/>
    <x v="1"/>
    <x v="7"/>
    <s v="2 - Poder Ejecutivo"/>
    <s v="0206 - MINISTERIO DE EDUCACIÓN"/>
    <s v="4 - SERVICIOS SOCIALES"/>
    <s v="4.4 - Educación"/>
    <s v="4.4.02 - Educación básica"/>
    <s v="2.6 - BIENES MUEBLES, INMUEBLES E INTANGIBLES"/>
    <s v="2.6.1 - MOBILIARIO Y EQUIPO"/>
    <n v="4467215618"/>
    <n v="1188996153.6900003"/>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861041917.99000025"/>
  </r>
  <r>
    <x v="0"/>
    <x v="0"/>
    <x v="0"/>
    <x v="1"/>
    <x v="7"/>
    <s v="2 - Poder Ejecutivo"/>
    <s v="0206 - MINISTERIO DE EDUCACIÓN"/>
    <s v="4 - SERVICIOS SOCIALES"/>
    <s v="4.4 - Educación"/>
    <s v="4.4.03 - Educación media"/>
    <s v="2.6 - BIENES MUEBLES, INMUEBLES E INTANGIBLES"/>
    <s v="2.6.1 - MOBILIARIO Y EQUIPO"/>
    <n v="3315179920"/>
    <n v="2217289417.3900003"/>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44119499.460000001"/>
  </r>
  <r>
    <x v="0"/>
    <x v="0"/>
    <x v="0"/>
    <x v="1"/>
    <x v="7"/>
    <s v="2 - Poder Ejecutivo"/>
    <s v="0206 - MINISTERIO DE EDUCACIÓN"/>
    <s v="4 - SERVICIOS SOCIALES"/>
    <s v="4.4 - Educación"/>
    <s v="4.4.04 - Educación superior"/>
    <s v="2.6 - BIENES MUEBLES, INMUEBLES E INTANGIBLES"/>
    <s v="2.6.1 - MOBILIARIO Y EQUIPO"/>
    <n v="60800000"/>
    <n v="2126206.46"/>
  </r>
  <r>
    <x v="0"/>
    <x v="0"/>
    <x v="0"/>
    <x v="1"/>
    <x v="7"/>
    <s v="2 - Poder Ejecutivo"/>
    <s v="0206 - MINISTERIO DE EDUCACIÓN"/>
    <s v="4 - SERVICIOS SOCIALES"/>
    <s v="4.4 - Educación"/>
    <s v="4.4.04 - Educación superior"/>
    <s v="2.6 - BIENES MUEBLES, INMUEBLES E INTANGIBLES"/>
    <s v="2.6.3 - EQUIPO E INSTRUMENTAL, CIENTÍFICO Y LABORATORIO"/>
    <n v="1027500"/>
    <n v="0"/>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0"/>
  </r>
  <r>
    <x v="0"/>
    <x v="0"/>
    <x v="0"/>
    <x v="1"/>
    <x v="7"/>
    <s v="2 - Poder Ejecutivo"/>
    <s v="0206 - MINISTERIO DE EDUCACIÓN"/>
    <s v="4 - SERVICIOS SOCIALES"/>
    <s v="4.4 - Educación"/>
    <s v="4.4.04 - Educación superior"/>
    <s v="2.6 - BIENES MUEBLES, INMUEBLES E INTANGIBLES"/>
    <s v="2.6.5 - MAQUINARIA, OTROS EQUIPOS Y HERRAMIENTAS"/>
    <n v="7200000"/>
    <n v="778032.41"/>
  </r>
  <r>
    <x v="0"/>
    <x v="0"/>
    <x v="0"/>
    <x v="1"/>
    <x v="7"/>
    <s v="2 - Poder Ejecutivo"/>
    <s v="0206 - MINISTERIO DE EDUCACIÓN"/>
    <s v="4 - SERVICIOS SOCIALES"/>
    <s v="4.4 - Educación"/>
    <s v="4.4.04 - Educación superior"/>
    <s v="2.6 - BIENES MUEBLES, INMUEBLES E INTANGIBLES"/>
    <s v="2.6.6 - EQUIPOS DE DEFENSA Y SEGURIDAD"/>
    <n v="10000000"/>
    <n v="3169444.35"/>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0"/>
  </r>
  <r>
    <x v="0"/>
    <x v="0"/>
    <x v="0"/>
    <x v="1"/>
    <x v="7"/>
    <s v="2 - Poder Ejecutivo"/>
    <s v="0206 - MINISTERIO DE EDUCACIÓN"/>
    <s v="4 - SERVICIOS SOCIALES"/>
    <s v="4.4 - Educación"/>
    <s v="4.4.04 - Educación superior"/>
    <s v="2.7 - OBRAS"/>
    <s v="2.7.1 - OBRAS EN EDIFICACIONES"/>
    <n v="60000000"/>
    <n v="0"/>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0"/>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0"/>
  </r>
  <r>
    <x v="0"/>
    <x v="0"/>
    <x v="0"/>
    <x v="1"/>
    <x v="7"/>
    <s v="2 - Poder Ejecutivo"/>
    <s v="0206 - MINISTERIO DE EDUCACIÓN"/>
    <s v="4 - SERVICIOS SOCIALES"/>
    <s v="4.4 - Educación"/>
    <s v="4.4.07 - Educación vocacional"/>
    <s v="2.6 - BIENES MUEBLES, INMUEBLES E INTANGIBLES"/>
    <s v="2.6.1 - MOBILIARIO Y EQUIPO"/>
    <n v="87217743"/>
    <n v="0"/>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0"/>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304828215.58000004"/>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1524334.1"/>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0"/>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1245679.98"/>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0"/>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0"/>
  </r>
  <r>
    <x v="0"/>
    <x v="0"/>
    <x v="0"/>
    <x v="1"/>
    <x v="7"/>
    <s v="2 - Poder Ejecutivo"/>
    <s v="0206 - MINISTERIO DE EDUCACIÓN"/>
    <s v="4 - SERVICIOS SOCIALES"/>
    <s v="4.4 - Educación"/>
    <s v="4.4.99 - Planificación, gestión y supervisión de la educación"/>
    <s v="2.7 - OBRAS"/>
    <s v="2.7.1 - OBRAS EN EDIFICACIONES"/>
    <n v="3494249785"/>
    <n v="1268924.46"/>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672294.6"/>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9440"/>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106115.58"/>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08760.6"/>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7670"/>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24412.5"/>
  </r>
  <r>
    <x v="0"/>
    <x v="0"/>
    <x v="0"/>
    <x v="1"/>
    <x v="7"/>
    <s v="2 - Poder Ejecutivo"/>
    <s v="0207 - MINISTERIO DE SALUD PÚBLICA Y ASISTENCIA SOCIAL"/>
    <s v="4 - SERVICIOS SOCIALES"/>
    <s v="4.2 - Salud"/>
    <s v="4.2.99 - Planificación, gestión y supervisión de la salud"/>
    <s v="2.7 - OBRAS"/>
    <s v="2.7.1 - OBRAS EN EDIFICACIONES"/>
    <n v="106262158"/>
    <n v="5531255.46"/>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446365.68"/>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020406.4300000002"/>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3334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121687.5"/>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959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0"/>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4941120.18"/>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88516"/>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8411801.0300000012"/>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0"/>
  </r>
  <r>
    <x v="0"/>
    <x v="0"/>
    <x v="0"/>
    <x v="1"/>
    <x v="7"/>
    <s v="2 - Poder Ejecutivo"/>
    <s v="0210 - MINISTERIO DE AGRICULTURA"/>
    <s v="2 - SERVICIOS ECONÓMICOS"/>
    <s v="2.2 - Agropecuaria, caza, pesca y silvicultura"/>
    <s v="2.2.01 - Agropecuaria"/>
    <s v="2.6 - BIENES MUEBLES, INMUEBLES E INTANGIBLES"/>
    <s v="2.6.7 - ACTIVOS BIOLÓGICOS"/>
    <n v="111193000"/>
    <n v="1358873.25"/>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30858.22"/>
  </r>
  <r>
    <x v="0"/>
    <x v="0"/>
    <x v="0"/>
    <x v="1"/>
    <x v="7"/>
    <s v="2 - Poder Ejecutivo"/>
    <s v="0210 - MINISTERIO DE AGRICULTURA"/>
    <s v="2 - SERVICIOS ECONÓMICOS"/>
    <s v="2.2 - Agropecuaria, caza, pesca y silvicultura"/>
    <s v="2.2.01 - Agropecuaria"/>
    <s v="2.7 - OBRAS"/>
    <s v="2.7.1 - OBRAS EN EDIFICACIONES"/>
    <n v="133600000"/>
    <n v="0"/>
  </r>
  <r>
    <x v="0"/>
    <x v="0"/>
    <x v="0"/>
    <x v="1"/>
    <x v="7"/>
    <s v="2 - Poder Ejecutivo"/>
    <s v="0210 - MINISTERIO DE AGRICULTURA"/>
    <s v="2 - SERVICIOS ECONÓMICOS"/>
    <s v="2.3 - Riego"/>
    <s v="2.3.01 - Riego"/>
    <s v="2.6 - BIENES MUEBLES, INMUEBLES E INTANGIBLES"/>
    <s v="2.6.1 - MOBILIARIO Y EQUIPO"/>
    <n v="8909500"/>
    <n v="0"/>
  </r>
  <r>
    <x v="0"/>
    <x v="0"/>
    <x v="0"/>
    <x v="1"/>
    <x v="7"/>
    <s v="2 - Poder Ejecutivo"/>
    <s v="0210 - MINISTERIO DE AGRICULTURA"/>
    <s v="2 - SERVICIOS ECONÓMICOS"/>
    <s v="2.3 - Riego"/>
    <s v="2.3.01 - Riego"/>
    <s v="2.6 - BIENES MUEBLES, INMUEBLES E INTANGIBLES"/>
    <s v="2.6.3 - EQUIPO E INSTRUMENTAL, CIENTÍFICO Y LABORATORIO"/>
    <n v="0"/>
    <n v="0"/>
  </r>
  <r>
    <x v="0"/>
    <x v="0"/>
    <x v="0"/>
    <x v="1"/>
    <x v="7"/>
    <s v="2 - Poder Ejecutivo"/>
    <s v="0210 - MINISTERIO DE AGRICULTURA"/>
    <s v="2 - SERVICIOS ECONÓMICOS"/>
    <s v="2.3 - Riego"/>
    <s v="2.3.01 - Riego"/>
    <s v="2.6 - BIENES MUEBLES, INMUEBLES E INTANGIBLES"/>
    <s v="2.6.4 - VEHÍCULOS Y EQUIPO DE TRANSPORTE, TRACCIÓN Y ELEVACIÓN"/>
    <n v="8400000"/>
    <n v="0"/>
  </r>
  <r>
    <x v="0"/>
    <x v="0"/>
    <x v="0"/>
    <x v="1"/>
    <x v="7"/>
    <s v="2 - Poder Ejecutivo"/>
    <s v="0210 - MINISTERIO DE AGRICULTURA"/>
    <s v="2 - SERVICIOS ECONÓMICOS"/>
    <s v="2.3 - Riego"/>
    <s v="2.3.01 - Riego"/>
    <s v="2.6 - BIENES MUEBLES, INMUEBLES E INTANGIBLES"/>
    <s v="2.6.5 - MAQUINARIA, OTROS EQUIPOS Y HERRAMIENTAS"/>
    <n v="12736000"/>
    <n v="0"/>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0"/>
  </r>
  <r>
    <x v="0"/>
    <x v="0"/>
    <x v="0"/>
    <x v="1"/>
    <x v="7"/>
    <s v="2 - Poder Ejecutivo"/>
    <s v="0210 - MINISTERIO DE AGRICULTURA"/>
    <s v="2 - SERVICIOS ECONÓMICOS"/>
    <s v="2.3 - Riego"/>
    <s v="2.3.01 - Riego"/>
    <s v="2.7 - OBRAS"/>
    <s v="2.7.1 - OBRAS EN EDIFICACIONES"/>
    <n v="0"/>
    <n v="0"/>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9358980.9399999995"/>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8187286.0800000001"/>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0"/>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0"/>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5506199.919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2720444.49"/>
  </r>
  <r>
    <x v="0"/>
    <x v="0"/>
    <x v="0"/>
    <x v="1"/>
    <x v="7"/>
    <s v="2 - Poder Ejecutivo"/>
    <s v="0211 - MINISTERIO DE OBRAS PÚBLICAS Y COMUNICACIONES"/>
    <s v="2 - SERVICIOS ECONÓMICOS"/>
    <s v="2.6 - Transporte"/>
    <s v="2.6.01 - Transporte por carretera"/>
    <s v="2.7 - OBRAS"/>
    <s v="2.7.1 - OBRAS EN EDIFICACIONES"/>
    <n v="323163200"/>
    <n v="0"/>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0"/>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0"/>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0"/>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0"/>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0"/>
  </r>
  <r>
    <x v="0"/>
    <x v="0"/>
    <x v="0"/>
    <x v="1"/>
    <x v="7"/>
    <s v="2 - Poder Ejecutivo"/>
    <s v="0211 - MINISTERIO DE OBRAS PÚBLICAS Y COMUNICACIONES"/>
    <s v="2 - SERVICIOS ECONÓMICOS"/>
    <s v="2.7 - Comunicaciones"/>
    <s v="2.7.01 - Comunicaciones"/>
    <s v="2.6 - BIENES MUEBLES, INMUEBLES E INTANGIBLES"/>
    <s v="2.6.1 - MOBILIARIO Y EQUIPO"/>
    <n v="2650000"/>
    <n v="0"/>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0"/>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0"/>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252861.26"/>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0"/>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1743777.6600000001"/>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684167.4"/>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324433.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2"/>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02.6"/>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0"/>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0"/>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0"/>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786921.25"/>
  </r>
  <r>
    <x v="0"/>
    <x v="0"/>
    <x v="0"/>
    <x v="1"/>
    <x v="7"/>
    <s v="2 - Poder Ejecutivo"/>
    <s v="0213 - MINISTERIO DE TURISMO"/>
    <s v="2 - SERVICIOS ECONÓMICOS"/>
    <s v="2.9 - Otros servicios económicos"/>
    <s v="2.9.03 - Turismo"/>
    <s v="2.6 - BIENES MUEBLES, INMUEBLES E INTANGIBLES"/>
    <s v="2.6.1 - MOBILIARIO Y EQUIPO"/>
    <n v="45219658"/>
    <n v="2396197.2999999998"/>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0"/>
  </r>
  <r>
    <x v="0"/>
    <x v="0"/>
    <x v="0"/>
    <x v="1"/>
    <x v="7"/>
    <s v="2 - Poder Ejecutivo"/>
    <s v="0213 - MINISTERIO DE TURISMO"/>
    <s v="2 - SERVICIOS ECONÓMICOS"/>
    <s v="2.9 - Otros servicios económicos"/>
    <s v="2.9.03 - Turismo"/>
    <s v="2.6 - BIENES MUEBLES, INMUEBLES E INTANGIBLES"/>
    <s v="2.6.5 - MAQUINARIA, OTROS EQUIPOS Y HERRAMIENTAS"/>
    <n v="14479100"/>
    <n v="2078132.6"/>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1169690.9099999999"/>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34780.99"/>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13366545.530000001"/>
  </r>
  <r>
    <x v="0"/>
    <x v="0"/>
    <x v="0"/>
    <x v="1"/>
    <x v="7"/>
    <s v="2 - Poder Ejecutivo"/>
    <s v="0215 - MINISTERIO DE LA MUJER"/>
    <s v="4 - SERVICIOS SOCIALES"/>
    <s v="4.5 - Protección social"/>
    <s v="4.5.08 - Equidad de género"/>
    <s v="2.6 - BIENES MUEBLES, INMUEBLES E INTANGIBLES"/>
    <s v="2.6.1 - MOBILIARIO Y EQUIPO"/>
    <n v="0"/>
    <n v="0"/>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0"/>
  </r>
  <r>
    <x v="0"/>
    <x v="0"/>
    <x v="0"/>
    <x v="1"/>
    <x v="7"/>
    <s v="2 - Poder Ejecutivo"/>
    <s v="0215 - MINISTERIO DE LA MUJER"/>
    <s v="4 - SERVICIOS SOCIALES"/>
    <s v="4.5 - Protección social"/>
    <s v="4.5.08 - Equidad de género"/>
    <s v="2.6 - BIENES MUEBLES, INMUEBLES E INTANGIBLES"/>
    <s v="2.6.5 - MAQUINARIA, OTROS EQUIPOS Y HERRAMIENTAS"/>
    <n v="0"/>
    <n v="0"/>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49411.199999999997"/>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0"/>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183330.7"/>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0"/>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3622397.7199999997"/>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Juventud"/>
    <s v="2.6 - BIENES MUEBLES, INMUEBLES E INTANGIBLES"/>
    <s v="2.6.1 - MOBILIARIO Y EQUIPO"/>
    <n v="8320422"/>
    <n v="1088612"/>
  </r>
  <r>
    <x v="0"/>
    <x v="0"/>
    <x v="0"/>
    <x v="1"/>
    <x v="7"/>
    <s v="2 - Poder Ejecutivo"/>
    <s v="0217 - MINISTERIO DE LA JUVENTUD"/>
    <s v="4 - SERVICIOS SOCIALES"/>
    <s v="4.5 - Protección social"/>
    <s v="4.5.09 - Juventud"/>
    <s v="2.6 - BIENES MUEBLES, INMUEBLES E INTANGIBLES"/>
    <s v="2.6.5 - MAQUINARIA, OTROS EQUIPOS Y HERRAMIENTAS"/>
    <n v="216412"/>
    <n v="0"/>
  </r>
  <r>
    <x v="0"/>
    <x v="0"/>
    <x v="0"/>
    <x v="1"/>
    <x v="7"/>
    <s v="2 - Poder Ejecutivo"/>
    <s v="0217 - MINISTERIO DE LA JUVENTUD"/>
    <s v="4 - SERVICIOS SOCIALES"/>
    <s v="4.5 - Protección social"/>
    <s v="4.5.09 - Juventud"/>
    <s v="2.6 - BIENES MUEBLES, INMUEBLES E INTANGIBLES"/>
    <s v="2.6.6 - EQUIPOS DE DEFENSA Y SEGURIDAD"/>
    <n v="0"/>
    <n v="0"/>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89849.919999999998"/>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29028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2316042"/>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1 - MOBILIARIO Y EQUIPO"/>
    <n v="5850379"/>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4 - VEHÍCULOS Y EQUIPO DE TRANSPORTE, TRACCIÓN Y ELEVACIÓN"/>
    <n v="4622965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5 - MAQUINARIA, OTROS EQUIPOS Y HERRAMIENTAS"/>
    <n v="528991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7 - ACTIVOS BIOLÓGICOS"/>
    <n v="126963870"/>
    <n v="17165772"/>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la biodiversidad y el paisaje"/>
    <s v="2.7 - OBRAS"/>
    <s v="2.7.1 - OBRAS EN EDIFICACIONES"/>
    <n v="13635000"/>
    <n v="252287.4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9 - MINISTERIO DE EDUCACIÓN SUPERIOR CIENCIA Y TECNOLOGÍA"/>
    <s v="4 - SERVICIOS SOCIALES"/>
    <s v="4.4 - Educación"/>
    <s v="4.4.04 - Educación superior"/>
    <s v="2.6 - BIENES MUEBLES, INMUEBLES E INTANGIBLES"/>
    <s v="2.6.1 - MOBILIARIO Y EQUIPO"/>
    <n v="56161154"/>
    <n v="1053446.5900000001"/>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0"/>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0"/>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0"/>
  </r>
  <r>
    <x v="0"/>
    <x v="0"/>
    <x v="0"/>
    <x v="1"/>
    <x v="7"/>
    <s v="2 - Poder Ejecutivo"/>
    <s v="0219 - MINISTERIO DE EDUCACIÓN SUPERIOR CIENCIA Y TECNOLOGÍA"/>
    <s v="4 - SERVICIOS SOCIALES"/>
    <s v="4.4 - Educación"/>
    <s v="4.4.04 - Educación superior"/>
    <s v="2.7 - OBRAS"/>
    <s v="2.7.1 - OBRAS EN EDIFICACIONES"/>
    <n v="67418947"/>
    <n v="233016.66"/>
  </r>
  <r>
    <x v="0"/>
    <x v="0"/>
    <x v="0"/>
    <x v="1"/>
    <x v="7"/>
    <s v="2 - Poder Ejecutivo"/>
    <s v="0219 - MINISTERIO DE EDUCACIÓN SUPERIOR CIENCIA Y TECNOLOGÍA"/>
    <s v="4 - SERVICIOS SOCIALES"/>
    <s v="4.4 - Educación"/>
    <s v="4.4.06 - Educación técnica"/>
    <s v="2.6 - BIENES MUEBLES, INMUEBLES E INTANGIBLES"/>
    <s v="2.6.1 - MOBILIARIO Y EQUIPO"/>
    <n v="21521180"/>
    <n v="1448519.04"/>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0"/>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0"/>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0"/>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0"/>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211233.65000000002"/>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0"/>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3412954.7399999998"/>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425163.31"/>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0"/>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0"/>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17228"/>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13912.2"/>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715850.25999999989"/>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40166"/>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11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4 - VEHÍCULOS Y EQUIPO DE TRANSPORTE, TRACCIÓN Y ELEVACIÓN"/>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4739149.0299999993"/>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519605022.77999991"/>
  </r>
  <r>
    <x v="0"/>
    <x v="0"/>
    <x v="0"/>
    <x v="1"/>
    <x v="7"/>
    <s v="2 - Poder Ejecutivo"/>
    <s v="0223 - MINISTERIO DE LA VIVIENDA, HABITAT Y EDIFICACIONES (MIVHED)"/>
    <s v="4 - SERVICIOS SOCIALES"/>
    <s v="4.1 - Vivienda y servicios comunitarios"/>
    <s v="4.1.02 - Desarrollo comunitario"/>
    <s v="2.7 - OBRAS"/>
    <s v="2.7.1 - OBRAS EN EDIFICACIONES"/>
    <n v="0"/>
    <n v="0"/>
  </r>
  <r>
    <x v="0"/>
    <x v="0"/>
    <x v="0"/>
    <x v="1"/>
    <x v="7"/>
    <s v="2 - Poder Ejecutivo"/>
    <s v="0223 - MINISTERIO DE LA VIVIENDA, HABITAT Y EDIFICACIONES (MIVHED)"/>
    <s v="4 - SERVICIOS SOCIALES"/>
    <s v="4.1 - Vivienda y servicios comunitarios"/>
    <s v="4.1.03 - Abastecimiento de agua potable"/>
    <s v="2.7 - OBRAS"/>
    <s v="2.7.1 - OBRAS EN EDIFICACIONES"/>
    <n v="0"/>
    <n v="0"/>
  </r>
  <r>
    <x v="0"/>
    <x v="0"/>
    <x v="0"/>
    <x v="1"/>
    <x v="7"/>
    <s v="2 - Poder Ejecutivo"/>
    <s v="0223 - MINISTERIO DE LA VIVIENDA, HABITAT Y EDIFICACIONES (MIVHED)"/>
    <s v="4 - SERVICIOS SOCIALES"/>
    <s v="4.2 - Salud"/>
    <s v="4.2.02 - Servicios hospitalarios"/>
    <s v="2.6 - BIENES MUEBLES, INMUEBLES E INTANGIBLES"/>
    <s v="2.6.1 - MOBILIARIO Y EQUIPO"/>
    <n v="0"/>
    <n v="8359517.8300000001"/>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127416167.77"/>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8580079.309999999"/>
  </r>
  <r>
    <x v="0"/>
    <x v="0"/>
    <x v="0"/>
    <x v="1"/>
    <x v="7"/>
    <s v="2 - Poder Ejecutivo"/>
    <s v="0223 - MINISTERIO DE LA VIVIENDA, HABITAT Y EDIFICACIONES (MIVHED)"/>
    <s v="4 - SERVICIOS SOCIALES"/>
    <s v="4.2 - Salud"/>
    <s v="4.2.02 - Servicios hospitalarios"/>
    <s v="2.7 - OBRAS"/>
    <s v="2.7.1 - OBRAS EN EDIFICACIONES"/>
    <n v="621917532"/>
    <n v="8858561.5199999996"/>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4648783.12"/>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70340000"/>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18625535.440000001"/>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0"/>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129472000.78"/>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74236249.450000033"/>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05555341.5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0"/>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3756656.5399999996"/>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12513450"/>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670768.47"/>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256060"/>
  </r>
  <r>
    <x v="0"/>
    <x v="0"/>
    <x v="0"/>
    <x v="1"/>
    <x v="7"/>
    <s v="2 - Poder Ejecutivo"/>
    <s v="0223 - MINISTERIO DE LA VIVIENDA, HABITAT Y EDIFICACIONES (MIVHED)"/>
    <s v="4 - SERVICIOS SOCIALES"/>
    <s v="4.5 - Protección social"/>
    <s v="4.5.07 - Vivienda social"/>
    <s v="2.7 - OBRAS"/>
    <s v="2.7.1 - OBRAS EN EDIFICACIONES"/>
    <n v="172699401"/>
    <n v="0"/>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14694107.310000002"/>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7095694.2400000002"/>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7125567.2799999993"/>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222616.34"/>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2477644.16"/>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16068137.029999999"/>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12822181.84000000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307844.8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12579180.71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1037901.0700000003"/>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10231340.58"/>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354381.99000000005"/>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0555898.97999999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27272.720000000001"/>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2022727.280000000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54545.46"/>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202827.2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62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282435.18"/>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17622.669999999998"/>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18183834.57"/>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6496937.4199999999"/>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1700000.0099999998"/>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081169.7799999998"/>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7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0"/>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2140856.9700000002"/>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0"/>
  </r>
  <r>
    <x v="0"/>
    <x v="0"/>
    <x v="0"/>
    <x v="1"/>
    <x v="9"/>
    <s v="2 - Poder Ejecutivo"/>
    <s v="0206 - MINISTERIO DE EDUCACIÓN"/>
    <s v="4 - SERVICIOS SOCIALES"/>
    <s v="4.4 - Educación"/>
    <s v="4.4.01 - Educación inicial"/>
    <s v="2.6 - BIENES MUEBLES, INMUEBLES E INTANGIBLES"/>
    <s v="2.6.9 - EDIFICIOS, ESTRUCTURAS, TIERRAS, TERRENOS Y OBJETOS DE VALOR"/>
    <n v="0"/>
    <n v="426125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7453160.2000000002"/>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0"/>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42452730"/>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24622070.780000001"/>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0"/>
    <n v="0"/>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1172954.5599999998"/>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446283352.86999995"/>
  </r>
  <r>
    <x v="0"/>
    <x v="0"/>
    <x v="0"/>
    <x v="1"/>
    <x v="10"/>
    <s v="2 - Poder Ejecutivo"/>
    <s v="0201 - PRESIDENCIA DE LA REPÚBLICA"/>
    <s v="1 - SERVICIOS  GENERALES"/>
    <s v="1.3 - Defensa nacional"/>
    <s v="1.3.02 - Defensa civil y gestión de riesgo de desastre"/>
    <s v="2.5 - TRANSFERENCIAS DE CAPITAL"/>
    <s v="2.5.2 - TRANSFERENCIAS DE CAPITAL AL GOBIERNO GENERAL  NACIONAL"/>
    <n v="0"/>
    <n v="3234625"/>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000000"/>
  </r>
  <r>
    <x v="0"/>
    <x v="0"/>
    <x v="0"/>
    <x v="1"/>
    <x v="10"/>
    <s v="2 - Poder Ejecutivo"/>
    <s v="0201 - PRESIDENCIA DE LA REPÚBLICA"/>
    <s v="2 - SERVICIOS ECONÓMICOS"/>
    <s v="2.6 - Transporte"/>
    <s v="2.6.01 - Transporte por carretera"/>
    <s v="2.5 - TRANSFERENCIAS DE CAPITAL"/>
    <s v="2.5.9 - TRANSFERENCIAS DE CAPITAL A OTRAS INSTITUCIONES PÚBLICAS"/>
    <n v="0"/>
    <n v="7699650"/>
  </r>
  <r>
    <x v="0"/>
    <x v="0"/>
    <x v="0"/>
    <x v="1"/>
    <x v="10"/>
    <s v="2 - Poder Ejecutivo"/>
    <s v="0201 - PRESIDENCIA DE LA REPÚBLICA"/>
    <s v="3 - PROTECCIÓN DEL MEDIO AMBIENTE"/>
    <s v="3.2 - Protección de la biodiversidad y ordenación de desechos"/>
    <s v="3.2.01 - Protección de la biodiversidad y el paisaje"/>
    <s v="2.5 - TRANSFERENCIAS DE CAPITAL"/>
    <s v="2.5.9 - TRANSFERENCIAS DE CAPITAL A OTRAS INSTITUCIONES PÚBLICAS"/>
    <n v="0"/>
    <n v="6083773.0099999998"/>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15476272.68"/>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60434719.419999994"/>
  </r>
  <r>
    <x v="0"/>
    <x v="0"/>
    <x v="0"/>
    <x v="1"/>
    <x v="10"/>
    <s v="2 - Poder Ejecutivo"/>
    <s v="0201 - PRESIDENCIA DE LA REPÚBLICA"/>
    <s v="4 - SERVICIOS SOCIALES"/>
    <s v="4.4 - Educación"/>
    <s v="4.4.04 - Educación superior"/>
    <s v="2.5 - TRANSFERENCIAS DE CAPITAL"/>
    <s v="2.5.1 - TRANSFERENCIAS DE CAPITAL AL SECTOR PRIVADO"/>
    <n v="0"/>
    <n v="42883391.020000003"/>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52000000"/>
  </r>
  <r>
    <x v="0"/>
    <x v="0"/>
    <x v="0"/>
    <x v="1"/>
    <x v="10"/>
    <s v="2 - Poder Ejecutivo"/>
    <s v="0201 - PRESIDENCIA DE LA REPÚBLICA"/>
    <s v="4 - SERVICIOS SOCIALES"/>
    <s v="4.5 - Protección social"/>
    <s v="4.5.10 - Asistencia social"/>
    <s v="2.5 - TRANSFERENCIAS DE CAPITAL"/>
    <s v="2.5.1 - TRANSFERENCIAS DE CAPITAL AL SECTOR PRIVADO"/>
    <n v="0"/>
    <n v="2250000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2144024535"/>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25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2550741663.6399999"/>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97114084.799999997"/>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34499999.810000002"/>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27100002"/>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5000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7500009"/>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946952950.68000007"/>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2 - TRANSFERENCIAS DE CAPITAL AL GOBIERNO GENERAL  NACIONAL"/>
    <n v="25000000"/>
    <n v="6249999.9300000006"/>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12070623.300000001"/>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0"/>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587479999.88999999"/>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0"/>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249163435.82000002"/>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24963103974.310005"/>
  </r>
  <r>
    <x v="0"/>
    <x v="0"/>
    <x v="1"/>
    <x v="2"/>
    <x v="13"/>
    <s v="2 - Poder Ejecutivo"/>
    <s v="0999 - ADMINISTRACION DE OBLIGACIONES DEL TESORO NACIONAL"/>
    <s v="0 - N/A"/>
    <s v="0.0 - N/A"/>
    <s v="0.0.00 - N/A"/>
    <s v="4.2 - Disminución de pasivos"/>
    <s v="4.2.1 - Disminución de pasivos corrientes"/>
    <n v="33523692480"/>
    <n v="287583550.25999999"/>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46064043.18"/>
  </r>
  <r>
    <x v="0"/>
    <x v="0"/>
    <x v="1"/>
    <x v="2"/>
    <x v="15"/>
    <s v="2 - Poder Ejecutivo"/>
    <s v="0998 - ADMINISTRACION DE DEUDA PUBLICA Y ACTIVOS FINANCIEROS"/>
    <s v="0 - N/A"/>
    <s v="0.0 - N/A"/>
    <s v="0.0.00 - N/A"/>
    <s v="4.6 - Primas  en Recompra de Títulos y Valores"/>
    <s v="4.6.2 - Primas en Recompra de Títulos Valores de Largo Plazo"/>
    <n v="0"/>
    <n v="162940932.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97ADF5F-230A-430F-B069-26D6F41CE065}"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C39" sqref="C39"/>
    </sheetView>
  </sheetViews>
  <sheetFormatPr baseColWidth="10" defaultColWidth="11.42578125" defaultRowHeight="15"/>
  <cols>
    <col min="1" max="1" width="12.42578125" customWidth="1"/>
    <col min="2" max="2" width="21.5703125" customWidth="1"/>
    <col min="3" max="3" width="34.42578125" customWidth="1"/>
    <col min="4" max="4" width="19.5703125" customWidth="1"/>
    <col min="5" max="5" width="25" customWidth="1"/>
    <col min="6" max="6" width="27" customWidth="1"/>
    <col min="7" max="7" width="19.85546875" customWidth="1"/>
    <col min="8" max="9" width="16.85546875" bestFit="1" customWidth="1"/>
    <col min="10" max="10" width="14.140625" bestFit="1" customWidth="1"/>
  </cols>
  <sheetData>
    <row r="1" spans="1:13" ht="28.5" customHeight="1">
      <c r="A1" s="107" t="s">
        <v>0</v>
      </c>
      <c r="B1" s="107"/>
      <c r="C1" s="107"/>
      <c r="D1" s="107"/>
      <c r="E1" s="107"/>
      <c r="F1" s="107"/>
      <c r="G1" s="3"/>
      <c r="H1" s="3"/>
      <c r="I1" s="3"/>
      <c r="J1" s="3"/>
      <c r="K1" s="59"/>
      <c r="L1" s="59"/>
    </row>
    <row r="2" spans="1:13" ht="21" customHeight="1">
      <c r="A2" s="108" t="s">
        <v>1</v>
      </c>
      <c r="B2" s="108"/>
      <c r="C2" s="108"/>
      <c r="D2" s="108"/>
      <c r="E2" s="108"/>
      <c r="F2" s="108"/>
      <c r="G2" s="2"/>
      <c r="H2" s="2"/>
      <c r="I2" s="2"/>
      <c r="K2" s="59"/>
      <c r="L2" s="59"/>
    </row>
    <row r="3" spans="1:13" s="62" customFormat="1" ht="28.5" customHeight="1">
      <c r="A3" s="109" t="s">
        <v>2</v>
      </c>
      <c r="B3" s="109"/>
      <c r="C3" s="109"/>
      <c r="D3" s="109"/>
      <c r="E3" s="109"/>
      <c r="F3" s="109"/>
      <c r="G3" s="60"/>
      <c r="H3" s="60"/>
      <c r="I3" s="60"/>
      <c r="J3" s="61"/>
      <c r="K3" s="61"/>
      <c r="L3" s="61"/>
      <c r="M3" s="61"/>
    </row>
    <row r="4" spans="1:13" ht="18.75" customHeight="1">
      <c r="A4" s="110" t="s">
        <v>3</v>
      </c>
      <c r="B4" s="110"/>
      <c r="C4" s="110"/>
      <c r="D4" s="110"/>
      <c r="E4" s="110"/>
      <c r="F4" s="110"/>
      <c r="G4" s="63"/>
      <c r="H4" s="4"/>
      <c r="I4" s="4"/>
      <c r="J4" s="64"/>
      <c r="K4" s="64"/>
      <c r="L4" s="64"/>
      <c r="M4" s="64"/>
    </row>
    <row r="5" spans="1:13" ht="18.75" customHeight="1">
      <c r="A5" s="110" t="s">
        <v>4</v>
      </c>
      <c r="B5" s="110"/>
      <c r="C5" s="110"/>
      <c r="D5" s="110"/>
      <c r="E5" s="110"/>
      <c r="F5" s="110"/>
      <c r="G5" s="97"/>
      <c r="H5" s="4"/>
      <c r="I5" s="4"/>
      <c r="J5" s="64"/>
      <c r="K5" s="64"/>
      <c r="L5" s="64"/>
      <c r="M5" s="64"/>
    </row>
    <row r="6" spans="1:13" ht="18.75">
      <c r="A6" s="111" t="s">
        <v>270</v>
      </c>
      <c r="B6" s="111"/>
      <c r="C6" s="111"/>
      <c r="D6" s="111"/>
      <c r="E6" s="111"/>
      <c r="F6" s="111"/>
      <c r="G6" s="45"/>
      <c r="H6" s="65"/>
      <c r="I6" s="5"/>
      <c r="J6" s="66"/>
      <c r="K6" s="66"/>
      <c r="L6" s="66"/>
      <c r="M6" s="66"/>
    </row>
    <row r="7" spans="1:13" ht="15.75">
      <c r="A7" s="112" t="s">
        <v>5</v>
      </c>
      <c r="B7" s="112"/>
      <c r="C7" s="112"/>
      <c r="D7" s="112"/>
      <c r="E7" s="112"/>
      <c r="F7" s="112"/>
      <c r="G7" s="67"/>
      <c r="H7" s="6"/>
      <c r="I7" s="6"/>
      <c r="K7" s="59"/>
      <c r="L7" s="59"/>
    </row>
    <row r="8" spans="1:13" ht="15.75">
      <c r="A8" s="58"/>
      <c r="B8" s="58"/>
      <c r="C8" s="58"/>
      <c r="D8" s="58"/>
      <c r="E8" s="58"/>
      <c r="F8" s="58"/>
      <c r="G8" s="58"/>
      <c r="H8" s="6"/>
      <c r="I8" s="6"/>
      <c r="K8" s="59"/>
      <c r="L8" s="59"/>
    </row>
    <row r="9" spans="1:13" ht="15" customHeight="1">
      <c r="C9" s="113" t="s">
        <v>6</v>
      </c>
      <c r="D9" s="80" t="s">
        <v>7</v>
      </c>
      <c r="E9" s="114" t="s">
        <v>8</v>
      </c>
      <c r="G9" s="12"/>
    </row>
    <row r="10" spans="1:13">
      <c r="C10" s="113"/>
      <c r="D10" s="80" t="s">
        <v>9</v>
      </c>
      <c r="E10" s="114"/>
    </row>
    <row r="12" spans="1:13">
      <c r="C12" s="68" t="s">
        <v>10</v>
      </c>
      <c r="D12" s="81">
        <f>SUM(D13:D14)</f>
        <v>871485.91733099998</v>
      </c>
      <c r="E12" s="82">
        <f>SUM(E13:E14)</f>
        <v>211188.40784904463</v>
      </c>
      <c r="J12" s="12"/>
    </row>
    <row r="13" spans="1:13">
      <c r="C13" s="83" t="s">
        <v>11</v>
      </c>
      <c r="D13" s="84">
        <v>824909.28494299995</v>
      </c>
      <c r="E13" s="84">
        <v>210323.65604040463</v>
      </c>
      <c r="G13" s="69"/>
      <c r="I13" s="70"/>
    </row>
    <row r="14" spans="1:13">
      <c r="C14" s="83" t="s">
        <v>12</v>
      </c>
      <c r="D14" s="84">
        <v>46576.632387999998</v>
      </c>
      <c r="E14" s="84">
        <v>864.75180864000004</v>
      </c>
      <c r="G14" s="69"/>
      <c r="I14" s="71"/>
    </row>
    <row r="15" spans="1:13">
      <c r="C15" s="68" t="s">
        <v>13</v>
      </c>
      <c r="D15" s="81">
        <f>D16+D18</f>
        <v>1046280.711338</v>
      </c>
      <c r="E15" s="81">
        <f>E16+E18</f>
        <v>226510.41765851001</v>
      </c>
      <c r="G15" s="12"/>
      <c r="H15" s="12"/>
    </row>
    <row r="16" spans="1:13">
      <c r="C16" s="83" t="s">
        <v>14</v>
      </c>
      <c r="D16" s="84">
        <v>905574.30114600004</v>
      </c>
      <c r="E16" s="84">
        <v>209764.65402824999</v>
      </c>
      <c r="I16" s="11"/>
    </row>
    <row r="17" spans="3:9">
      <c r="C17" s="83" t="s">
        <v>15</v>
      </c>
      <c r="D17" s="84">
        <v>193105.783455</v>
      </c>
      <c r="E17" s="84">
        <v>52602.660992180026</v>
      </c>
      <c r="I17" s="11"/>
    </row>
    <row r="18" spans="3:9">
      <c r="C18" s="83" t="s">
        <v>16</v>
      </c>
      <c r="D18" s="84">
        <v>140706.41019200001</v>
      </c>
      <c r="E18" s="30">
        <v>16745.763630260008</v>
      </c>
      <c r="G18" s="95"/>
    </row>
    <row r="19" spans="3:9">
      <c r="C19" s="85" t="s">
        <v>17</v>
      </c>
      <c r="D19" s="85"/>
      <c r="E19" s="86"/>
    </row>
    <row r="20" spans="3:9">
      <c r="C20" s="87" t="s">
        <v>18</v>
      </c>
      <c r="D20" s="88">
        <f>D13-D16</f>
        <v>-80665.016203000094</v>
      </c>
      <c r="E20" s="88">
        <f>E13-E16</f>
        <v>559.0020121546404</v>
      </c>
      <c r="I20" s="12"/>
    </row>
    <row r="21" spans="3:9">
      <c r="C21" s="87" t="s">
        <v>19</v>
      </c>
      <c r="D21" s="88">
        <f>D14-D18</f>
        <v>-94129.777804000012</v>
      </c>
      <c r="E21" s="88">
        <f>E14-E18</f>
        <v>-15881.011821620008</v>
      </c>
      <c r="G21" s="12"/>
      <c r="I21" s="12"/>
    </row>
    <row r="22" spans="3:9">
      <c r="C22" s="87" t="s">
        <v>20</v>
      </c>
      <c r="D22" s="88">
        <f>D12-D15</f>
        <v>-174794.79400700005</v>
      </c>
      <c r="E22" s="88">
        <f>E12-E15</f>
        <v>-15322.00980946538</v>
      </c>
      <c r="H22" s="12"/>
    </row>
    <row r="23" spans="3:9">
      <c r="C23" s="87" t="s">
        <v>21</v>
      </c>
      <c r="D23" s="88">
        <f>(D12-(D15-D17))</f>
        <v>18310.989447999978</v>
      </c>
      <c r="E23" s="88">
        <f>(E12-(E15-E17))</f>
        <v>37280.651182714646</v>
      </c>
    </row>
    <row r="24" spans="3:9">
      <c r="C24" s="85" t="s">
        <v>22</v>
      </c>
      <c r="D24" s="89">
        <f>D26-D28</f>
        <v>174794.79400700002</v>
      </c>
      <c r="E24" s="90">
        <f>E26-E28</f>
        <v>120184.93273680999</v>
      </c>
      <c r="F24" s="12"/>
      <c r="G24" s="12"/>
      <c r="H24" s="12"/>
      <c r="I24" s="12"/>
    </row>
    <row r="25" spans="3:9">
      <c r="C25" s="91"/>
      <c r="D25" s="91"/>
      <c r="E25" s="92"/>
      <c r="H25" s="12"/>
    </row>
    <row r="26" spans="3:9" ht="17.25" customHeight="1">
      <c r="C26" s="68" t="s">
        <v>23</v>
      </c>
      <c r="D26" s="81">
        <v>284079.39331900002</v>
      </c>
      <c r="E26" s="81">
        <v>146481.26867311</v>
      </c>
      <c r="I26" s="12"/>
    </row>
    <row r="27" spans="3:9">
      <c r="C27" s="93"/>
      <c r="D27" s="72"/>
      <c r="E27" s="73"/>
      <c r="F27" s="12"/>
      <c r="H27" s="12"/>
    </row>
    <row r="28" spans="3:9">
      <c r="C28" s="68" t="s">
        <v>24</v>
      </c>
      <c r="D28" s="81">
        <v>109284.59931200001</v>
      </c>
      <c r="E28" s="82">
        <v>26296.335936300005</v>
      </c>
    </row>
    <row r="29" spans="3:9">
      <c r="C29" s="74" t="s">
        <v>25</v>
      </c>
      <c r="D29" s="75"/>
      <c r="E29" s="75"/>
      <c r="F29" s="7"/>
      <c r="G29" s="76"/>
    </row>
    <row r="30" spans="3:9" ht="31.5" customHeight="1">
      <c r="C30" s="115" t="s">
        <v>274</v>
      </c>
      <c r="D30" s="115"/>
      <c r="E30" s="115"/>
      <c r="F30" s="7"/>
    </row>
    <row r="31" spans="3:9">
      <c r="C31" s="115" t="s">
        <v>26</v>
      </c>
      <c r="D31" s="115"/>
      <c r="E31" s="115"/>
      <c r="F31" s="7"/>
    </row>
    <row r="32" spans="3:9">
      <c r="C32" s="106" t="s">
        <v>27</v>
      </c>
      <c r="D32" s="106"/>
      <c r="E32" s="106"/>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B54" sqref="B54"/>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07" t="s">
        <v>0</v>
      </c>
      <c r="B1" s="107"/>
      <c r="C1" s="107"/>
      <c r="D1" s="107"/>
      <c r="E1" s="107"/>
      <c r="F1" s="3"/>
      <c r="G1" s="3"/>
    </row>
    <row r="2" spans="1:7" ht="21" customHeight="1">
      <c r="A2" s="108" t="s">
        <v>1</v>
      </c>
      <c r="B2" s="108"/>
      <c r="C2" s="108"/>
      <c r="D2" s="108"/>
      <c r="E2" s="108"/>
      <c r="F2" s="2"/>
      <c r="G2" s="2"/>
    </row>
    <row r="3" spans="1:7" ht="15" customHeight="1">
      <c r="A3" s="118" t="s">
        <v>2</v>
      </c>
      <c r="B3" s="118"/>
      <c r="C3" s="118"/>
      <c r="D3" s="118"/>
      <c r="E3" s="118"/>
      <c r="F3" s="1"/>
      <c r="G3" s="1"/>
    </row>
    <row r="5" spans="1:7" ht="18.75">
      <c r="A5" s="119" t="s">
        <v>28</v>
      </c>
      <c r="B5" s="119"/>
      <c r="C5" s="119"/>
      <c r="D5" s="119"/>
      <c r="E5" s="119"/>
      <c r="F5" s="4"/>
      <c r="G5" s="98"/>
    </row>
    <row r="6" spans="1:7" ht="18.75" customHeight="1">
      <c r="A6" s="120" t="s">
        <v>29</v>
      </c>
      <c r="B6" s="120"/>
      <c r="C6" s="120"/>
      <c r="D6" s="120"/>
      <c r="E6" s="120"/>
      <c r="F6" s="4"/>
      <c r="G6" s="4"/>
    </row>
    <row r="7" spans="1:7" ht="18.75">
      <c r="A7" s="111" t="s">
        <v>271</v>
      </c>
      <c r="B7" s="111"/>
      <c r="C7" s="111"/>
      <c r="D7" s="111"/>
      <c r="E7" s="111"/>
      <c r="F7" s="12"/>
      <c r="G7" s="99"/>
    </row>
    <row r="8" spans="1:7" ht="15.75">
      <c r="A8" s="117" t="s">
        <v>5</v>
      </c>
      <c r="B8" s="117"/>
      <c r="C8" s="117"/>
      <c r="D8" s="117"/>
      <c r="E8" s="117"/>
      <c r="F8" s="94"/>
      <c r="G8" s="6"/>
    </row>
    <row r="9" spans="1:7">
      <c r="F9" s="12"/>
    </row>
    <row r="10" spans="1:7">
      <c r="F10" s="12"/>
      <c r="G10" s="12"/>
    </row>
    <row r="11" spans="1:7" ht="15" customHeight="1">
      <c r="B11" s="116" t="s">
        <v>6</v>
      </c>
      <c r="C11" s="54" t="s">
        <v>7</v>
      </c>
      <c r="D11" s="114" t="s">
        <v>8</v>
      </c>
    </row>
    <row r="12" spans="1:7" ht="15" customHeight="1">
      <c r="B12" s="116"/>
      <c r="C12" s="80" t="s">
        <v>9</v>
      </c>
      <c r="D12" s="114"/>
      <c r="F12" s="12"/>
    </row>
    <row r="13" spans="1:7">
      <c r="B13" s="23" t="s">
        <v>13</v>
      </c>
      <c r="C13" s="21">
        <f>+C14+C21</f>
        <v>1046280.711338</v>
      </c>
      <c r="D13" s="21">
        <f>D14+D21</f>
        <v>226510.41765851001</v>
      </c>
      <c r="F13" s="12"/>
    </row>
    <row r="14" spans="1:7">
      <c r="B14" s="24" t="s">
        <v>14</v>
      </c>
      <c r="C14" s="43">
        <f>SUM(C15:C20)</f>
        <v>905574.30114600004</v>
      </c>
      <c r="D14" s="43">
        <f>SUM(D15:D20)</f>
        <v>209764.65402824999</v>
      </c>
      <c r="G14" s="12"/>
    </row>
    <row r="15" spans="1:7" ht="12.75" customHeight="1">
      <c r="B15" s="25" t="s">
        <v>30</v>
      </c>
      <c r="C15" s="22">
        <v>376517.56858199998</v>
      </c>
      <c r="D15" s="22">
        <v>76916.019317619954</v>
      </c>
      <c r="E15" s="50"/>
      <c r="F15" s="12"/>
      <c r="G15" s="105"/>
    </row>
    <row r="16" spans="1:7">
      <c r="B16" s="25" t="s">
        <v>31</v>
      </c>
      <c r="C16" s="22">
        <v>56464.492901999998</v>
      </c>
      <c r="D16" s="22">
        <v>12248.90525183</v>
      </c>
      <c r="E16" s="50"/>
      <c r="F16" s="22"/>
    </row>
    <row r="17" spans="2:9">
      <c r="B17" s="25" t="s">
        <v>15</v>
      </c>
      <c r="C17" s="22">
        <v>193105.783455</v>
      </c>
      <c r="D17" s="22">
        <v>52602.660992180026</v>
      </c>
      <c r="E17" s="50"/>
      <c r="F17" s="22"/>
      <c r="G17" s="22"/>
    </row>
    <row r="18" spans="2:9">
      <c r="B18" s="25" t="s">
        <v>32</v>
      </c>
      <c r="C18" s="30">
        <v>0</v>
      </c>
      <c r="D18" s="22">
        <v>164.05753494000001</v>
      </c>
      <c r="E18" s="50"/>
      <c r="F18" s="22"/>
      <c r="G18" s="22"/>
    </row>
    <row r="19" spans="2:9">
      <c r="B19" s="25" t="s">
        <v>33</v>
      </c>
      <c r="C19" s="22">
        <v>279178.97637400002</v>
      </c>
      <c r="D19" s="22">
        <v>67676.259311450034</v>
      </c>
      <c r="E19" s="77"/>
      <c r="F19" s="49"/>
    </row>
    <row r="20" spans="2:9">
      <c r="B20" s="25" t="s">
        <v>34</v>
      </c>
      <c r="C20" s="22">
        <v>307.47983299999999</v>
      </c>
      <c r="D20" s="30">
        <v>156.75162022999999</v>
      </c>
      <c r="E20" s="50"/>
      <c r="F20" s="49"/>
      <c r="G20" s="12"/>
      <c r="I20" s="12"/>
    </row>
    <row r="21" spans="2:9">
      <c r="B21" s="24" t="s">
        <v>16</v>
      </c>
      <c r="C21" s="43">
        <f>SUM(C22:C27)</f>
        <v>140706.41019200001</v>
      </c>
      <c r="D21" s="38">
        <f>SUM(D22:D27)</f>
        <v>16745.763630260008</v>
      </c>
      <c r="E21" s="50"/>
      <c r="F21" s="49"/>
      <c r="H21" s="12"/>
    </row>
    <row r="22" spans="2:9">
      <c r="B22" s="25" t="s">
        <v>35</v>
      </c>
      <c r="C22" s="22">
        <v>33202.933419000001</v>
      </c>
      <c r="D22" s="22">
        <v>2759.7206669300031</v>
      </c>
      <c r="F22" s="53"/>
      <c r="G22" s="50"/>
      <c r="H22" s="49"/>
    </row>
    <row r="23" spans="2:9">
      <c r="B23" s="25" t="s">
        <v>36</v>
      </c>
      <c r="C23" s="22">
        <v>61017.821670999998</v>
      </c>
      <c r="D23" s="22">
        <v>7065.0569508400058</v>
      </c>
      <c r="F23" s="53"/>
      <c r="G23" s="50"/>
    </row>
    <row r="24" spans="2:9">
      <c r="B24" s="25" t="s">
        <v>37</v>
      </c>
      <c r="C24" s="22">
        <v>26.359067</v>
      </c>
      <c r="D24" s="30">
        <v>2.7485567899999999</v>
      </c>
      <c r="F24" s="53"/>
      <c r="G24" s="49"/>
    </row>
    <row r="25" spans="2:9">
      <c r="B25" s="25" t="s">
        <v>38</v>
      </c>
      <c r="C25" s="22">
        <v>2309.8661010000001</v>
      </c>
      <c r="D25" s="30">
        <v>79.962165540000015</v>
      </c>
      <c r="F25" s="53"/>
      <c r="G25" s="50"/>
    </row>
    <row r="26" spans="2:9">
      <c r="B26" s="25" t="s">
        <v>39</v>
      </c>
      <c r="C26" s="22">
        <v>42703.145659000002</v>
      </c>
      <c r="D26" s="22">
        <v>6838.2752901599979</v>
      </c>
      <c r="F26" s="53"/>
      <c r="G26" s="50"/>
    </row>
    <row r="27" spans="2:9">
      <c r="B27" s="25" t="s">
        <v>40</v>
      </c>
      <c r="C27" s="22">
        <v>1446.284275</v>
      </c>
      <c r="D27" s="30">
        <v>0</v>
      </c>
      <c r="F27" s="53"/>
      <c r="G27" s="77"/>
    </row>
    <row r="28" spans="2:9">
      <c r="B28" s="23" t="s">
        <v>41</v>
      </c>
      <c r="C28" s="21">
        <f>C29</f>
        <v>109284.59931199999</v>
      </c>
      <c r="D28" s="21">
        <f t="shared" ref="D28" si="0">D29</f>
        <v>26296.335936300005</v>
      </c>
      <c r="F28" s="12"/>
    </row>
    <row r="29" spans="2:9">
      <c r="B29" s="24" t="s">
        <v>24</v>
      </c>
      <c r="C29" s="43">
        <f>SUM(C30:C33)</f>
        <v>109284.59931199999</v>
      </c>
      <c r="D29" s="43">
        <f>SUM(D30:D33)</f>
        <v>26296.335936300005</v>
      </c>
      <c r="E29" s="12"/>
    </row>
    <row r="30" spans="2:9">
      <c r="B30" s="25" t="s">
        <v>42</v>
      </c>
      <c r="C30" s="22">
        <v>6051.954592</v>
      </c>
      <c r="D30" s="30">
        <v>587.47999988999993</v>
      </c>
      <c r="G30" s="77"/>
    </row>
    <row r="31" spans="2:9">
      <c r="B31" s="19" t="s">
        <v>43</v>
      </c>
      <c r="C31" s="22">
        <v>103232.64472</v>
      </c>
      <c r="D31" s="22">
        <v>25499.850960390006</v>
      </c>
      <c r="E31" s="12"/>
    </row>
    <row r="32" spans="2:9">
      <c r="B32" s="19" t="s">
        <v>44</v>
      </c>
      <c r="C32" s="30">
        <v>0</v>
      </c>
      <c r="D32" s="22">
        <v>46.064043179999999</v>
      </c>
      <c r="E32" s="12"/>
    </row>
    <row r="33" spans="2:19">
      <c r="B33" s="19" t="s">
        <v>45</v>
      </c>
      <c r="C33" s="30">
        <v>0</v>
      </c>
      <c r="D33" s="22">
        <v>162.94093284000002</v>
      </c>
      <c r="E33" s="12"/>
    </row>
    <row r="34" spans="2:19" ht="15" customHeight="1">
      <c r="B34" s="35" t="s">
        <v>46</v>
      </c>
      <c r="C34" s="31">
        <f>C13+C28</f>
        <v>1155565.3106500001</v>
      </c>
      <c r="D34" s="31">
        <f>D13+D28</f>
        <v>252806.75359481003</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33.75" customHeight="1">
      <c r="B36" s="115" t="s">
        <v>275</v>
      </c>
      <c r="C36" s="115"/>
      <c r="D36" s="115"/>
      <c r="E36" s="8"/>
      <c r="F36" s="8"/>
      <c r="G36" s="8"/>
      <c r="H36" s="8"/>
      <c r="I36" s="8"/>
      <c r="J36" s="8"/>
      <c r="K36" s="8"/>
      <c r="L36" s="8"/>
      <c r="M36" s="8"/>
      <c r="N36" s="8"/>
      <c r="O36" s="8"/>
      <c r="P36" s="8"/>
      <c r="Q36" s="8"/>
      <c r="R36" s="8"/>
      <c r="S36" s="8"/>
    </row>
    <row r="37" spans="2:19">
      <c r="B37" s="115" t="s">
        <v>47</v>
      </c>
      <c r="C37" s="115"/>
      <c r="D37" s="115"/>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A7:E7"/>
    <mergeCell ref="A1:E1"/>
    <mergeCell ref="A2:E2"/>
    <mergeCell ref="A3:E3"/>
    <mergeCell ref="A5:E5"/>
    <mergeCell ref="A6:E6"/>
    <mergeCell ref="B37:D37"/>
    <mergeCell ref="B11:B12"/>
    <mergeCell ref="B36:D36"/>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B72" sqref="B72"/>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8" ht="28.5" customHeight="1">
      <c r="A1" s="107" t="s">
        <v>0</v>
      </c>
      <c r="B1" s="107"/>
      <c r="C1" s="107"/>
      <c r="D1" s="107"/>
      <c r="E1" s="107"/>
      <c r="F1" s="107"/>
    </row>
    <row r="2" spans="1:8" ht="21" customHeight="1">
      <c r="A2" s="108" t="s">
        <v>1</v>
      </c>
      <c r="B2" s="108"/>
      <c r="C2" s="108"/>
      <c r="D2" s="108"/>
      <c r="E2" s="108"/>
      <c r="F2" s="108"/>
    </row>
    <row r="3" spans="1:8" ht="15" customHeight="1">
      <c r="A3" s="118" t="s">
        <v>2</v>
      </c>
      <c r="B3" s="118"/>
      <c r="C3" s="118"/>
      <c r="D3" s="118"/>
      <c r="E3" s="118"/>
      <c r="F3" s="118"/>
    </row>
    <row r="5" spans="1:8" ht="18.75" customHeight="1">
      <c r="A5" s="120" t="s">
        <v>28</v>
      </c>
      <c r="B5" s="120"/>
      <c r="C5" s="120"/>
      <c r="D5" s="120"/>
      <c r="E5" s="120"/>
      <c r="F5" s="120"/>
    </row>
    <row r="6" spans="1:8" ht="18.75" customHeight="1">
      <c r="A6" s="120" t="s">
        <v>48</v>
      </c>
      <c r="B6" s="120"/>
      <c r="C6" s="120"/>
      <c r="D6" s="120"/>
      <c r="E6" s="120"/>
      <c r="F6" s="120"/>
    </row>
    <row r="7" spans="1:8" ht="18.75">
      <c r="A7" s="122" t="s">
        <v>270</v>
      </c>
      <c r="B7" s="122"/>
      <c r="C7" s="122"/>
      <c r="D7" s="122"/>
      <c r="E7" s="122"/>
      <c r="F7" s="122"/>
    </row>
    <row r="8" spans="1:8" ht="15.75">
      <c r="A8" s="117" t="s">
        <v>5</v>
      </c>
      <c r="B8" s="117"/>
      <c r="C8" s="117"/>
      <c r="D8" s="117"/>
      <c r="E8" s="117"/>
      <c r="F8" s="117"/>
    </row>
    <row r="10" spans="1:8">
      <c r="H10" s="49"/>
    </row>
    <row r="11" spans="1:8" ht="15" customHeight="1">
      <c r="B11" s="116" t="s">
        <v>6</v>
      </c>
      <c r="C11" s="55" t="s">
        <v>7</v>
      </c>
      <c r="D11" s="121" t="s">
        <v>8</v>
      </c>
    </row>
    <row r="12" spans="1:8">
      <c r="B12" s="116"/>
      <c r="C12" s="96" t="s">
        <v>9</v>
      </c>
      <c r="D12" s="121"/>
    </row>
    <row r="13" spans="1:8">
      <c r="B13" s="26" t="s">
        <v>13</v>
      </c>
      <c r="C13" s="27">
        <f>C14+C17+C43+C45+C47+C49+C51+C53</f>
        <v>1046280.7113379999</v>
      </c>
      <c r="D13" s="27">
        <f>D14+D17+D43+D45+D47+D49+D51+D53</f>
        <v>226510.41765850992</v>
      </c>
      <c r="H13" s="57"/>
    </row>
    <row r="14" spans="1:8">
      <c r="B14" s="32" t="s">
        <v>49</v>
      </c>
      <c r="C14" s="29">
        <f>SUM(C15:C16)</f>
        <v>7818.7198360000002</v>
      </c>
      <c r="D14" s="29">
        <f>SUM(D15:D16)</f>
        <v>1954.6798617000002</v>
      </c>
    </row>
    <row r="15" spans="1:8">
      <c r="B15" s="33" t="s">
        <v>50</v>
      </c>
      <c r="C15" s="30">
        <v>2635.7791240000001</v>
      </c>
      <c r="D15" s="30">
        <v>658.94472900000005</v>
      </c>
      <c r="F15" s="30"/>
    </row>
    <row r="16" spans="1:8">
      <c r="B16" s="33" t="s">
        <v>51</v>
      </c>
      <c r="C16" s="30">
        <v>5182.9407119999996</v>
      </c>
      <c r="D16" s="30">
        <v>1295.7351327000001</v>
      </c>
    </row>
    <row r="17" spans="2:8">
      <c r="B17" s="32" t="s">
        <v>52</v>
      </c>
      <c r="C17" s="29">
        <f>SUM(C18:C42)</f>
        <v>1019664.2063399999</v>
      </c>
      <c r="D17" s="29">
        <f>SUM(D18:D42)</f>
        <v>219880.4557141299</v>
      </c>
      <c r="H17" s="12"/>
    </row>
    <row r="18" spans="2:8">
      <c r="B18" s="33" t="s">
        <v>53</v>
      </c>
      <c r="C18" s="30">
        <v>86044.434137999997</v>
      </c>
      <c r="D18" s="30">
        <v>15993.554584699981</v>
      </c>
    </row>
    <row r="19" spans="2:8">
      <c r="B19" s="33" t="s">
        <v>54</v>
      </c>
      <c r="C19" s="30">
        <v>50918.592846</v>
      </c>
      <c r="D19" s="30">
        <v>10808.595517740019</v>
      </c>
    </row>
    <row r="20" spans="2:8">
      <c r="B20" s="33" t="s">
        <v>55</v>
      </c>
      <c r="C20" s="30">
        <v>41821.269281000001</v>
      </c>
      <c r="D20" s="30">
        <v>8405.993272420008</v>
      </c>
    </row>
    <row r="21" spans="2:8">
      <c r="B21" s="33" t="s">
        <v>56</v>
      </c>
      <c r="C21" s="30">
        <v>9748.0501609999992</v>
      </c>
      <c r="D21" s="30">
        <v>1969.4416215599995</v>
      </c>
    </row>
    <row r="22" spans="2:8">
      <c r="B22" s="33" t="s">
        <v>57</v>
      </c>
      <c r="C22" s="30">
        <v>21541.931</v>
      </c>
      <c r="D22" s="30">
        <v>4254.4150782699935</v>
      </c>
    </row>
    <row r="23" spans="2:8">
      <c r="B23" s="33" t="s">
        <v>58</v>
      </c>
      <c r="C23" s="30">
        <v>231147.7</v>
      </c>
      <c r="D23" s="30">
        <v>47021.920053019923</v>
      </c>
    </row>
    <row r="24" spans="2:8">
      <c r="B24" s="33" t="s">
        <v>59</v>
      </c>
      <c r="C24" s="30">
        <v>123452.761388</v>
      </c>
      <c r="D24" s="30">
        <v>26609.832559949988</v>
      </c>
    </row>
    <row r="25" spans="2:8">
      <c r="B25" s="34" t="s">
        <v>60</v>
      </c>
      <c r="C25" s="30">
        <v>2890.5808969999998</v>
      </c>
      <c r="D25" s="30">
        <v>498.47000255999978</v>
      </c>
    </row>
    <row r="26" spans="2:8">
      <c r="B26" s="34" t="s">
        <v>61</v>
      </c>
      <c r="C26" s="30">
        <v>3321.7643469999998</v>
      </c>
      <c r="D26" s="30">
        <v>241.76390034999991</v>
      </c>
    </row>
    <row r="27" spans="2:8">
      <c r="B27" s="34" t="s">
        <v>62</v>
      </c>
      <c r="C27" s="30">
        <v>15702.169538</v>
      </c>
      <c r="D27" s="30">
        <v>3365.0871403399983</v>
      </c>
    </row>
    <row r="28" spans="2:8">
      <c r="B28" s="34" t="s">
        <v>63</v>
      </c>
      <c r="C28" s="30">
        <v>48295.382533000004</v>
      </c>
      <c r="D28" s="30">
        <v>5203.0815034999914</v>
      </c>
    </row>
    <row r="29" spans="2:8">
      <c r="B29" s="34" t="s">
        <v>64</v>
      </c>
      <c r="C29" s="30">
        <v>6771.0099650000002</v>
      </c>
      <c r="D29" s="30">
        <v>1447.3472626499986</v>
      </c>
    </row>
    <row r="30" spans="2:8">
      <c r="B30" s="34" t="s">
        <v>65</v>
      </c>
      <c r="C30" s="30">
        <v>6472.352809</v>
      </c>
      <c r="D30" s="30">
        <v>511.06177628</v>
      </c>
    </row>
    <row r="31" spans="2:8">
      <c r="B31" s="34" t="s">
        <v>66</v>
      </c>
      <c r="C31" s="30">
        <v>8399.3107770000006</v>
      </c>
      <c r="D31" s="30">
        <v>2341.9379165899982</v>
      </c>
    </row>
    <row r="32" spans="2:8">
      <c r="B32" s="34" t="s">
        <v>67</v>
      </c>
      <c r="C32" s="30">
        <v>1206.9171220000001</v>
      </c>
      <c r="D32" s="30">
        <v>213.57303555999991</v>
      </c>
    </row>
    <row r="33" spans="2:4">
      <c r="B33" s="34" t="s">
        <v>68</v>
      </c>
      <c r="C33" s="30">
        <v>3017.6992049999999</v>
      </c>
      <c r="D33" s="30">
        <v>557.85943465000003</v>
      </c>
    </row>
    <row r="34" spans="2:4">
      <c r="B34" s="34" t="s">
        <v>69</v>
      </c>
      <c r="C34" s="30">
        <v>660.64678200000003</v>
      </c>
      <c r="D34" s="30">
        <v>120.67395928000005</v>
      </c>
    </row>
    <row r="35" spans="2:4">
      <c r="B35" s="34" t="s">
        <v>70</v>
      </c>
      <c r="C35" s="30">
        <v>12135.451604</v>
      </c>
      <c r="D35" s="30">
        <v>2370.6892179900065</v>
      </c>
    </row>
    <row r="36" spans="2:4">
      <c r="B36" s="34" t="s">
        <v>71</v>
      </c>
      <c r="C36" s="30">
        <v>15535.507826999999</v>
      </c>
      <c r="D36" s="30">
        <v>3152.2541779999997</v>
      </c>
    </row>
    <row r="37" spans="2:4">
      <c r="B37" s="34" t="s">
        <v>72</v>
      </c>
      <c r="C37" s="30">
        <v>5697.3129719999997</v>
      </c>
      <c r="D37" s="30">
        <v>454.24256385999962</v>
      </c>
    </row>
    <row r="38" spans="2:4">
      <c r="B38" s="34" t="s">
        <v>73</v>
      </c>
      <c r="C38" s="30">
        <v>1857.951622</v>
      </c>
      <c r="D38" s="30">
        <v>273.77732047999996</v>
      </c>
    </row>
    <row r="39" spans="2:4">
      <c r="B39" s="34" t="s">
        <v>74</v>
      </c>
      <c r="C39" s="30">
        <v>3551.4794820000002</v>
      </c>
      <c r="D39" s="30">
        <v>404.40649864000017</v>
      </c>
    </row>
    <row r="40" spans="2:4">
      <c r="B40" s="34" t="s">
        <v>75</v>
      </c>
      <c r="C40" s="30">
        <v>14115.198200000001</v>
      </c>
      <c r="D40" s="30">
        <v>1792.8622945000002</v>
      </c>
    </row>
    <row r="41" spans="2:4">
      <c r="B41" s="34" t="s">
        <v>76</v>
      </c>
      <c r="C41" s="30">
        <v>217039.05288500001</v>
      </c>
      <c r="D41" s="30">
        <v>60580.417468180021</v>
      </c>
    </row>
    <row r="42" spans="2:4">
      <c r="B42" s="34" t="s">
        <v>77</v>
      </c>
      <c r="C42" s="30">
        <v>88319.678958999997</v>
      </c>
      <c r="D42" s="30">
        <v>21287.197553060003</v>
      </c>
    </row>
    <row r="43" spans="2:4">
      <c r="B43" s="32" t="s">
        <v>78</v>
      </c>
      <c r="C43" s="29">
        <f>C44</f>
        <v>9087.2633459999997</v>
      </c>
      <c r="D43" s="29">
        <f t="shared" ref="D43" si="0">D44</f>
        <v>2271.8157838000006</v>
      </c>
    </row>
    <row r="44" spans="2:4">
      <c r="B44" s="33" t="s">
        <v>79</v>
      </c>
      <c r="C44" s="30">
        <v>9087.2633459999997</v>
      </c>
      <c r="D44" s="30">
        <v>2271.8157838000006</v>
      </c>
    </row>
    <row r="45" spans="2:4">
      <c r="B45" s="32" t="s">
        <v>80</v>
      </c>
      <c r="C45" s="29">
        <f>C46</f>
        <v>5511.2919570000004</v>
      </c>
      <c r="D45" s="29">
        <f>D46</f>
        <v>1377.8229556700003</v>
      </c>
    </row>
    <row r="46" spans="2:4">
      <c r="B46" s="33" t="s">
        <v>81</v>
      </c>
      <c r="C46" s="30">
        <v>5511.2919570000004</v>
      </c>
      <c r="D46" s="30">
        <v>1377.8229556700003</v>
      </c>
    </row>
    <row r="47" spans="2:4">
      <c r="B47" s="32" t="s">
        <v>82</v>
      </c>
      <c r="C47" s="29">
        <f>C48</f>
        <v>1474.2480869999999</v>
      </c>
      <c r="D47" s="29">
        <f>D48</f>
        <v>353.80830433000034</v>
      </c>
    </row>
    <row r="48" spans="2:4">
      <c r="B48" s="33" t="s">
        <v>83</v>
      </c>
      <c r="C48" s="30">
        <v>1474.2480869999999</v>
      </c>
      <c r="D48" s="30">
        <v>353.80830433000034</v>
      </c>
    </row>
    <row r="49" spans="2:9">
      <c r="B49" s="32" t="s">
        <v>84</v>
      </c>
      <c r="C49" s="29">
        <f>C50</f>
        <v>1575.371875</v>
      </c>
      <c r="D49" s="29">
        <f>D50</f>
        <v>393.84292588999966</v>
      </c>
    </row>
    <row r="50" spans="2:9">
      <c r="B50" s="33" t="s">
        <v>85</v>
      </c>
      <c r="C50" s="30">
        <v>1575.371875</v>
      </c>
      <c r="D50" s="30">
        <v>393.84292588999966</v>
      </c>
    </row>
    <row r="51" spans="2:9">
      <c r="B51" s="32" t="s">
        <v>86</v>
      </c>
      <c r="C51" s="29">
        <f>C52</f>
        <v>247.728228</v>
      </c>
      <c r="D51" s="29">
        <f t="shared" ref="D51" si="1">D52</f>
        <v>52.521730989999995</v>
      </c>
    </row>
    <row r="52" spans="2:9">
      <c r="B52" s="33" t="s">
        <v>87</v>
      </c>
      <c r="C52" s="30">
        <v>247.728228</v>
      </c>
      <c r="D52" s="30">
        <v>52.521730989999995</v>
      </c>
    </row>
    <row r="53" spans="2:9">
      <c r="B53" s="32" t="s">
        <v>88</v>
      </c>
      <c r="C53" s="29">
        <f>C54</f>
        <v>901.88166899999999</v>
      </c>
      <c r="D53" s="29">
        <f t="shared" ref="D53" si="2">D54</f>
        <v>225.47038199999997</v>
      </c>
    </row>
    <row r="54" spans="2:9">
      <c r="B54" s="33" t="s">
        <v>89</v>
      </c>
      <c r="C54" s="30">
        <v>901.88166899999999</v>
      </c>
      <c r="D54" s="30">
        <v>225.47038199999997</v>
      </c>
    </row>
    <row r="55" spans="2:9">
      <c r="B55" s="26" t="s">
        <v>41</v>
      </c>
      <c r="C55" s="28">
        <f>C56</f>
        <v>109284.59931199999</v>
      </c>
      <c r="D55" s="28">
        <f>D56</f>
        <v>26296.335936300005</v>
      </c>
    </row>
    <row r="56" spans="2:9">
      <c r="B56" s="32" t="s">
        <v>52</v>
      </c>
      <c r="C56" s="29">
        <f>SUM(C57:C60)</f>
        <v>109284.59931199999</v>
      </c>
      <c r="D56" s="29">
        <f>SUM(D57:D60)</f>
        <v>26296.335936300005</v>
      </c>
    </row>
    <row r="57" spans="2:9">
      <c r="B57" s="33" t="s">
        <v>62</v>
      </c>
      <c r="C57" s="30">
        <v>2350</v>
      </c>
      <c r="D57" s="30">
        <v>587.47999988999993</v>
      </c>
    </row>
    <row r="58" spans="2:9">
      <c r="B58" s="33" t="s">
        <v>63</v>
      </c>
      <c r="C58" s="30">
        <v>1895.267687</v>
      </c>
      <c r="D58" s="30">
        <v>249.16343582000002</v>
      </c>
      <c r="I58" s="52"/>
    </row>
    <row r="59" spans="2:9">
      <c r="B59" s="33" t="s">
        <v>76</v>
      </c>
      <c r="C59" s="30">
        <v>71515.639144999994</v>
      </c>
      <c r="D59" s="30">
        <v>25172.108950330006</v>
      </c>
    </row>
    <row r="60" spans="2:9">
      <c r="B60" s="33" t="s">
        <v>77</v>
      </c>
      <c r="C60" s="30">
        <v>33523.692479999998</v>
      </c>
      <c r="D60" s="30">
        <v>287.58355025999998</v>
      </c>
    </row>
    <row r="61" spans="2:9">
      <c r="B61" s="35" t="s">
        <v>90</v>
      </c>
      <c r="C61" s="31">
        <f>C13+C55</f>
        <v>1155565.3106499999</v>
      </c>
      <c r="D61" s="31">
        <f>(D13+D55)</f>
        <v>252806.75359480991</v>
      </c>
    </row>
    <row r="62" spans="2:9">
      <c r="B62" s="15" t="s">
        <v>25</v>
      </c>
      <c r="C62" s="15"/>
      <c r="D62" s="16"/>
    </row>
    <row r="63" spans="2:9" ht="23.25" customHeight="1">
      <c r="B63" s="115" t="s">
        <v>276</v>
      </c>
      <c r="C63" s="115"/>
      <c r="D63" s="115"/>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51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7"/>
  <sheetViews>
    <sheetView showGridLines="0" zoomScaleNormal="100" workbookViewId="0">
      <selection activeCell="B122" sqref="B122"/>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7" t="s">
        <v>0</v>
      </c>
      <c r="B1" s="107"/>
      <c r="C1" s="107"/>
      <c r="D1" s="107"/>
      <c r="E1" s="107"/>
      <c r="F1" s="3"/>
    </row>
    <row r="2" spans="1:6" ht="21" customHeight="1">
      <c r="A2" s="108" t="s">
        <v>1</v>
      </c>
      <c r="B2" s="108"/>
      <c r="C2" s="108"/>
      <c r="D2" s="108"/>
      <c r="E2" s="108"/>
      <c r="F2" s="2"/>
    </row>
    <row r="3" spans="1:6" ht="15" customHeight="1">
      <c r="A3" s="118" t="s">
        <v>2</v>
      </c>
      <c r="B3" s="118"/>
      <c r="C3" s="118"/>
      <c r="D3" s="118"/>
      <c r="E3" s="118"/>
      <c r="F3" s="1"/>
    </row>
    <row r="5" spans="1:6" ht="18.75" customHeight="1">
      <c r="A5" s="120" t="s">
        <v>28</v>
      </c>
      <c r="B5" s="120"/>
      <c r="C5" s="120"/>
      <c r="D5" s="120"/>
      <c r="E5" s="120"/>
      <c r="F5" s="4"/>
    </row>
    <row r="6" spans="1:6" ht="18.75" customHeight="1">
      <c r="A6" s="120" t="s">
        <v>91</v>
      </c>
      <c r="B6" s="120"/>
      <c r="C6" s="120"/>
      <c r="D6" s="120"/>
      <c r="E6" s="120"/>
      <c r="F6" s="5"/>
    </row>
    <row r="7" spans="1:6" ht="18.75">
      <c r="A7" s="123" t="s">
        <v>270</v>
      </c>
      <c r="B7" s="123"/>
      <c r="C7" s="123"/>
      <c r="D7" s="123"/>
      <c r="E7" s="123"/>
      <c r="F7" s="5"/>
    </row>
    <row r="8" spans="1:6" ht="15.75">
      <c r="A8" s="117" t="s">
        <v>5</v>
      </c>
      <c r="B8" s="117"/>
      <c r="C8" s="117"/>
      <c r="D8" s="117"/>
      <c r="E8" s="117"/>
      <c r="F8" s="6"/>
    </row>
    <row r="11" spans="1:6" ht="15" customHeight="1">
      <c r="B11" s="116" t="s">
        <v>6</v>
      </c>
      <c r="C11" s="55" t="s">
        <v>7</v>
      </c>
      <c r="D11" s="121" t="s">
        <v>8</v>
      </c>
    </row>
    <row r="12" spans="1:6">
      <c r="B12" s="116"/>
      <c r="C12" s="96" t="s">
        <v>9</v>
      </c>
      <c r="D12" s="121"/>
    </row>
    <row r="13" spans="1:6">
      <c r="B13" s="23" t="s">
        <v>13</v>
      </c>
      <c r="C13" s="20">
        <f>C14+C35+C62+C70+C108</f>
        <v>1046280.711338</v>
      </c>
      <c r="D13" s="20">
        <f>D14+D35+D62+D70+D108</f>
        <v>226510.41765851004</v>
      </c>
    </row>
    <row r="14" spans="1:6" s="7" customFormat="1">
      <c r="B14" s="46" t="s">
        <v>92</v>
      </c>
      <c r="C14" s="36">
        <f>C15+C21+C24+C28</f>
        <v>188916.58410200002</v>
      </c>
      <c r="D14" s="36">
        <f>D15+D21+D24+D28</f>
        <v>36552.907905020002</v>
      </c>
    </row>
    <row r="15" spans="1:6" s="7" customFormat="1">
      <c r="B15" s="24" t="s">
        <v>93</v>
      </c>
      <c r="C15" s="38">
        <f>SUM(C16:C20)</f>
        <v>87353.342327000006</v>
      </c>
      <c r="D15" s="38">
        <f>SUM(D16:D20)</f>
        <v>16805.651909379991</v>
      </c>
    </row>
    <row r="16" spans="1:6" s="7" customFormat="1">
      <c r="B16" s="25" t="s">
        <v>94</v>
      </c>
      <c r="C16" s="30">
        <v>7149.0005890000002</v>
      </c>
      <c r="D16" s="30">
        <v>1787.2500512099998</v>
      </c>
    </row>
    <row r="17" spans="2:9" s="7" customFormat="1">
      <c r="B17" s="25" t="s">
        <v>95</v>
      </c>
      <c r="C17" s="30">
        <v>51260.473973</v>
      </c>
      <c r="D17" s="30">
        <v>7488.0563423199892</v>
      </c>
    </row>
    <row r="18" spans="2:9" s="7" customFormat="1">
      <c r="B18" s="25" t="s">
        <v>96</v>
      </c>
      <c r="C18" s="30">
        <v>22526.127259000001</v>
      </c>
      <c r="D18" s="30">
        <v>5929.0754481700023</v>
      </c>
    </row>
    <row r="19" spans="2:9" s="7" customFormat="1">
      <c r="B19" s="25" t="s">
        <v>97</v>
      </c>
      <c r="C19" s="30">
        <v>6408.7169059999997</v>
      </c>
      <c r="D19" s="30">
        <v>1601.2700676799996</v>
      </c>
    </row>
    <row r="20" spans="2:9" s="7" customFormat="1">
      <c r="B20" s="25" t="s">
        <v>98</v>
      </c>
      <c r="C20" s="30">
        <v>9.0236000000000001</v>
      </c>
      <c r="D20" s="30">
        <v>0</v>
      </c>
    </row>
    <row r="21" spans="2:9" s="7" customFormat="1">
      <c r="B21" s="24" t="s">
        <v>99</v>
      </c>
      <c r="C21" s="38">
        <f>SUM(C22:C23)</f>
        <v>9714.1068130000003</v>
      </c>
      <c r="D21" s="38">
        <f>SUM(D22:D23)</f>
        <v>1970.7622892900006</v>
      </c>
    </row>
    <row r="22" spans="2:9" s="7" customFormat="1">
      <c r="B22" s="25" t="s">
        <v>100</v>
      </c>
      <c r="C22" s="30">
        <v>2879.0667659999999</v>
      </c>
      <c r="D22" s="30">
        <v>499.16177811000028</v>
      </c>
      <c r="I22" s="56"/>
    </row>
    <row r="23" spans="2:9" s="7" customFormat="1">
      <c r="B23" s="25" t="s">
        <v>101</v>
      </c>
      <c r="C23" s="30">
        <v>6835.0400470000004</v>
      </c>
      <c r="D23" s="30">
        <v>1471.6005111800002</v>
      </c>
    </row>
    <row r="24" spans="2:9" s="7" customFormat="1">
      <c r="B24" s="24" t="s">
        <v>102</v>
      </c>
      <c r="C24" s="38">
        <f>SUM(C25:C27)</f>
        <v>44340.533019999995</v>
      </c>
      <c r="D24" s="38">
        <f>SUM(D25:D27)</f>
        <v>7150.8536546000068</v>
      </c>
    </row>
    <row r="25" spans="2:9" s="7" customFormat="1">
      <c r="B25" s="25" t="s">
        <v>103</v>
      </c>
      <c r="C25" s="30">
        <v>39871.193261</v>
      </c>
      <c r="D25" s="30">
        <v>6538.4912623600076</v>
      </c>
    </row>
    <row r="26" spans="2:9" s="7" customFormat="1">
      <c r="B26" s="25" t="s">
        <v>104</v>
      </c>
      <c r="C26" s="30">
        <v>4399.0774499999998</v>
      </c>
      <c r="D26" s="30">
        <v>595.14623834999963</v>
      </c>
    </row>
    <row r="27" spans="2:9" s="7" customFormat="1">
      <c r="B27" s="25" t="s">
        <v>105</v>
      </c>
      <c r="C27" s="30">
        <v>70.262309000000002</v>
      </c>
      <c r="D27" s="30">
        <v>17.216153889999994</v>
      </c>
    </row>
    <row r="28" spans="2:9" s="7" customFormat="1">
      <c r="B28" s="24" t="s">
        <v>106</v>
      </c>
      <c r="C28" s="38">
        <f>SUM(C29:C34)</f>
        <v>47508.601942000001</v>
      </c>
      <c r="D28" s="38">
        <f>SUM(D29:D34)</f>
        <v>10625.640051750006</v>
      </c>
    </row>
    <row r="29" spans="2:9" s="7" customFormat="1">
      <c r="B29" s="25" t="s">
        <v>107</v>
      </c>
      <c r="C29" s="30">
        <v>21980.466557</v>
      </c>
      <c r="D29" s="30">
        <v>4331.8829407500025</v>
      </c>
    </row>
    <row r="30" spans="2:9" s="7" customFormat="1">
      <c r="B30" s="25" t="s">
        <v>108</v>
      </c>
      <c r="C30" s="30">
        <v>790.38165000000004</v>
      </c>
      <c r="D30" s="30">
        <v>171.22247505999999</v>
      </c>
    </row>
    <row r="31" spans="2:9" s="7" customFormat="1">
      <c r="B31" s="25" t="s">
        <v>109</v>
      </c>
      <c r="C31" s="30">
        <v>17111.642338000001</v>
      </c>
      <c r="D31" s="30">
        <v>4379.5697064400047</v>
      </c>
    </row>
    <row r="32" spans="2:9" s="7" customFormat="1">
      <c r="B32" s="25" t="s">
        <v>110</v>
      </c>
      <c r="C32" s="30">
        <v>1030.544527</v>
      </c>
      <c r="D32" s="30">
        <v>257.63613174000005</v>
      </c>
    </row>
    <row r="33" spans="2:6" s="7" customFormat="1">
      <c r="B33" s="25" t="s">
        <v>111</v>
      </c>
      <c r="C33" s="30">
        <v>1978.776766</v>
      </c>
      <c r="D33" s="30">
        <v>309.42686550999986</v>
      </c>
    </row>
    <row r="34" spans="2:6" s="7" customFormat="1">
      <c r="B34" s="25" t="s">
        <v>112</v>
      </c>
      <c r="C34" s="30">
        <v>4616.7901039999997</v>
      </c>
      <c r="D34" s="30">
        <v>1175.9019322499996</v>
      </c>
    </row>
    <row r="35" spans="2:6" s="7" customFormat="1">
      <c r="B35" s="46" t="s">
        <v>113</v>
      </c>
      <c r="C35" s="38">
        <f>C36+C39+C42+C44+C47+C49+C55+C57+C59</f>
        <v>144585.44502799996</v>
      </c>
      <c r="D35" s="38">
        <f>D36+D39+D42+D44+D47+D49+D55+D57+D59</f>
        <v>26816.283804909996</v>
      </c>
    </row>
    <row r="36" spans="2:6" s="7" customFormat="1">
      <c r="B36" s="47" t="s">
        <v>114</v>
      </c>
      <c r="C36" s="38">
        <f>SUM(C37:C38)</f>
        <v>8231.4996439999995</v>
      </c>
      <c r="D36" s="38">
        <f>SUM(D37:D38)</f>
        <v>1654.6255889099998</v>
      </c>
    </row>
    <row r="37" spans="2:6" s="7" customFormat="1">
      <c r="B37" s="19" t="s">
        <v>115</v>
      </c>
      <c r="C37" s="30">
        <v>6767.4506460000002</v>
      </c>
      <c r="D37" s="30">
        <v>1467.17954405</v>
      </c>
    </row>
    <row r="38" spans="2:6">
      <c r="B38" s="19" t="s">
        <v>116</v>
      </c>
      <c r="C38" s="30">
        <v>1464.048998</v>
      </c>
      <c r="D38" s="30">
        <v>187.44604485999989</v>
      </c>
      <c r="F38" s="7"/>
    </row>
    <row r="39" spans="2:6">
      <c r="B39" s="47" t="s">
        <v>117</v>
      </c>
      <c r="C39" s="38">
        <f>SUM(C40:C41)</f>
        <v>15254.708692999999</v>
      </c>
      <c r="D39" s="38">
        <f>SUM(D40:D41)</f>
        <v>3552.669730139999</v>
      </c>
      <c r="F39" s="7"/>
    </row>
    <row r="40" spans="2:6">
      <c r="B40" s="19" t="s">
        <v>118</v>
      </c>
      <c r="C40" s="30">
        <v>15135.783692999999</v>
      </c>
      <c r="D40" s="30">
        <v>3525.2255001899989</v>
      </c>
      <c r="F40" s="7"/>
    </row>
    <row r="41" spans="2:6">
      <c r="B41" s="19" t="s">
        <v>119</v>
      </c>
      <c r="C41" s="30">
        <v>118.925</v>
      </c>
      <c r="D41" s="30">
        <v>27.44422995</v>
      </c>
      <c r="F41" s="7"/>
    </row>
    <row r="42" spans="2:6">
      <c r="B42" s="47" t="s">
        <v>120</v>
      </c>
      <c r="C42" s="38">
        <f>C43</f>
        <v>6356.9723809999996</v>
      </c>
      <c r="D42" s="38">
        <f>D43</f>
        <v>1475.9331978999996</v>
      </c>
      <c r="F42" s="7"/>
    </row>
    <row r="43" spans="2:6">
      <c r="B43" s="19" t="s">
        <v>121</v>
      </c>
      <c r="C43" s="30">
        <v>6356.9723809999996</v>
      </c>
      <c r="D43" s="30">
        <v>1475.9331978999996</v>
      </c>
      <c r="F43" s="7"/>
    </row>
    <row r="44" spans="2:6">
      <c r="B44" s="47" t="s">
        <v>122</v>
      </c>
      <c r="C44" s="38">
        <f>C45+C46</f>
        <v>56531.139603999996</v>
      </c>
      <c r="D44" s="38">
        <f>D45+D46</f>
        <v>13911.527833109998</v>
      </c>
      <c r="F44" s="7"/>
    </row>
    <row r="45" spans="2:6">
      <c r="B45" s="19" t="s">
        <v>123</v>
      </c>
      <c r="C45" s="30">
        <v>56162.629481999997</v>
      </c>
      <c r="D45" s="30">
        <v>13909.234973849998</v>
      </c>
      <c r="F45" s="7"/>
    </row>
    <row r="46" spans="2:6">
      <c r="B46" s="19" t="s">
        <v>124</v>
      </c>
      <c r="C46" s="30">
        <v>368.51012200000002</v>
      </c>
      <c r="D46" s="30">
        <v>2.2928592600000002</v>
      </c>
      <c r="F46" s="7"/>
    </row>
    <row r="47" spans="2:6">
      <c r="B47" s="47" t="s">
        <v>125</v>
      </c>
      <c r="C47" s="38">
        <f>SUM(C48:C48)</f>
        <v>414.77044000000001</v>
      </c>
      <c r="D47" s="38">
        <f>SUM(D48:D48)</f>
        <v>61.618257130000003</v>
      </c>
      <c r="F47" s="7"/>
    </row>
    <row r="48" spans="2:6">
      <c r="B48" s="19" t="s">
        <v>126</v>
      </c>
      <c r="C48" s="30">
        <v>414.77044000000001</v>
      </c>
      <c r="D48" s="30">
        <v>61.618257130000003</v>
      </c>
      <c r="F48" s="7"/>
    </row>
    <row r="49" spans="2:6">
      <c r="B49" s="47" t="s">
        <v>127</v>
      </c>
      <c r="C49" s="38">
        <f>SUM(C50:C54)</f>
        <v>46645.017339999999</v>
      </c>
      <c r="D49" s="38">
        <f>SUM(D50:D54)</f>
        <v>5174.4420885499949</v>
      </c>
      <c r="F49" s="7"/>
    </row>
    <row r="50" spans="2:6">
      <c r="B50" s="19" t="s">
        <v>128</v>
      </c>
      <c r="C50" s="30">
        <v>31641.071610999999</v>
      </c>
      <c r="D50" s="30">
        <v>3621.8543691099949</v>
      </c>
      <c r="F50" s="7"/>
    </row>
    <row r="51" spans="2:6">
      <c r="B51" s="19" t="s">
        <v>129</v>
      </c>
      <c r="C51" s="30">
        <v>55.864887000000003</v>
      </c>
      <c r="D51" s="30">
        <v>7.6416265499999998</v>
      </c>
      <c r="F51" s="7"/>
    </row>
    <row r="52" spans="2:6">
      <c r="B52" s="19" t="s">
        <v>130</v>
      </c>
      <c r="C52" s="30">
        <v>8679.6674540000004</v>
      </c>
      <c r="D52" s="30">
        <v>1034.0028415700001</v>
      </c>
      <c r="F52" s="7"/>
    </row>
    <row r="53" spans="2:6">
      <c r="B53" s="19" t="s">
        <v>131</v>
      </c>
      <c r="C53" s="30">
        <v>2586.7199999999998</v>
      </c>
      <c r="D53" s="30">
        <v>39.33728524</v>
      </c>
      <c r="F53" s="7"/>
    </row>
    <row r="54" spans="2:6">
      <c r="B54" s="19" t="s">
        <v>132</v>
      </c>
      <c r="C54" s="30">
        <v>3681.6933880000001</v>
      </c>
      <c r="D54" s="30">
        <v>471.60596607999997</v>
      </c>
      <c r="F54" s="7"/>
    </row>
    <row r="55" spans="2:6">
      <c r="B55" s="47" t="s">
        <v>133</v>
      </c>
      <c r="C55" s="38">
        <f>C56</f>
        <v>4526.0949650000002</v>
      </c>
      <c r="D55" s="38">
        <f>D56</f>
        <v>436.97957788999997</v>
      </c>
      <c r="F55" s="7"/>
    </row>
    <row r="56" spans="2:6">
      <c r="B56" s="19" t="s">
        <v>134</v>
      </c>
      <c r="C56" s="30">
        <v>4526.0949650000002</v>
      </c>
      <c r="D56" s="30">
        <v>436.97957788999997</v>
      </c>
      <c r="F56" s="7"/>
    </row>
    <row r="57" spans="2:6">
      <c r="B57" s="47" t="s">
        <v>135</v>
      </c>
      <c r="C57" s="38">
        <f>C58</f>
        <v>149.70302000000001</v>
      </c>
      <c r="D57" s="38">
        <f>D58</f>
        <v>37.425755000000002</v>
      </c>
      <c r="F57" s="7"/>
    </row>
    <row r="58" spans="2:6">
      <c r="B58" s="19" t="s">
        <v>136</v>
      </c>
      <c r="C58" s="30">
        <v>149.70302000000001</v>
      </c>
      <c r="D58" s="30">
        <v>37.425755000000002</v>
      </c>
      <c r="F58" s="7"/>
    </row>
    <row r="59" spans="2:6">
      <c r="B59" s="47" t="s">
        <v>137</v>
      </c>
      <c r="C59" s="38">
        <f>SUM(C60:C61)</f>
        <v>6475.5389409999998</v>
      </c>
      <c r="D59" s="38">
        <f>SUM(D60:D61)</f>
        <v>511.06177628</v>
      </c>
      <c r="F59" s="7"/>
    </row>
    <row r="60" spans="2:6">
      <c r="B60" s="19" t="s">
        <v>138</v>
      </c>
      <c r="C60" s="30">
        <v>3.1861320000000002</v>
      </c>
      <c r="D60" s="30">
        <v>0</v>
      </c>
      <c r="F60" s="7"/>
    </row>
    <row r="61" spans="2:6">
      <c r="B61" s="19" t="s">
        <v>139</v>
      </c>
      <c r="C61" s="30">
        <v>6472.352809</v>
      </c>
      <c r="D61" s="30">
        <v>511.06177628</v>
      </c>
      <c r="F61" s="7"/>
    </row>
    <row r="62" spans="2:6">
      <c r="B62" s="46" t="s">
        <v>140</v>
      </c>
      <c r="C62" s="38">
        <f>C63+C66</f>
        <v>8574.2416110000013</v>
      </c>
      <c r="D62" s="38">
        <f>D63+D66</f>
        <v>965.9935751500002</v>
      </c>
      <c r="F62" s="7"/>
    </row>
    <row r="63" spans="2:6">
      <c r="B63" s="47" t="s">
        <v>141</v>
      </c>
      <c r="C63" s="38">
        <f>SUM(C64:C65)</f>
        <v>2974.5477810000002</v>
      </c>
      <c r="D63" s="38">
        <f>SUM(D64:D65)</f>
        <v>352.38386125000011</v>
      </c>
      <c r="F63" s="7"/>
    </row>
    <row r="64" spans="2:6">
      <c r="B64" s="19" t="s">
        <v>142</v>
      </c>
      <c r="C64" s="30">
        <v>1473.071631</v>
      </c>
      <c r="D64" s="30">
        <v>200.55409707000007</v>
      </c>
      <c r="F64" s="7"/>
    </row>
    <row r="65" spans="2:6">
      <c r="B65" s="19" t="s">
        <v>143</v>
      </c>
      <c r="C65" s="30">
        <v>1501.47615</v>
      </c>
      <c r="D65" s="30">
        <v>151.82976418000004</v>
      </c>
      <c r="F65" s="7"/>
    </row>
    <row r="66" spans="2:6">
      <c r="B66" s="47" t="s">
        <v>144</v>
      </c>
      <c r="C66" s="38">
        <f>SUM(C67:C69)</f>
        <v>5599.6938300000002</v>
      </c>
      <c r="D66" s="38">
        <f>SUM(D67:D69)</f>
        <v>613.60971390000009</v>
      </c>
      <c r="E66" s="38"/>
      <c r="F66" s="7"/>
    </row>
    <row r="67" spans="2:6">
      <c r="B67" s="19" t="s">
        <v>145</v>
      </c>
      <c r="C67" s="30">
        <v>3760.5573829999998</v>
      </c>
      <c r="D67" s="30">
        <v>539.40748945000007</v>
      </c>
      <c r="F67" s="7"/>
    </row>
    <row r="68" spans="2:6">
      <c r="B68" s="19" t="s">
        <v>146</v>
      </c>
      <c r="C68" s="30">
        <v>1315.2848980000001</v>
      </c>
      <c r="D68" s="30">
        <v>0</v>
      </c>
      <c r="F68" s="7"/>
    </row>
    <row r="69" spans="2:6">
      <c r="B69" s="19" t="s">
        <v>147</v>
      </c>
      <c r="C69" s="30">
        <v>523.85154899999998</v>
      </c>
      <c r="D69" s="30">
        <v>74.202224450000017</v>
      </c>
      <c r="F69" s="7"/>
    </row>
    <row r="70" spans="2:6">
      <c r="B70" s="46" t="s">
        <v>148</v>
      </c>
      <c r="C70" s="38">
        <f>C71+C75+C80+C86+C98</f>
        <v>487165.387712</v>
      </c>
      <c r="D70" s="38">
        <f>D71+D75+D80+D86+D98</f>
        <v>101594.81490525002</v>
      </c>
      <c r="F70" s="7"/>
    </row>
    <row r="71" spans="2:6">
      <c r="B71" s="47" t="s">
        <v>149</v>
      </c>
      <c r="C71" s="38">
        <f>SUM(C72:C74)</f>
        <v>27273.500172</v>
      </c>
      <c r="D71" s="38">
        <f>SUM(D72:D74)</f>
        <v>4569.5069334</v>
      </c>
      <c r="F71" s="7"/>
    </row>
    <row r="72" spans="2:6">
      <c r="B72" s="19" t="s">
        <v>150</v>
      </c>
      <c r="C72" s="30">
        <v>7072.3823839999995</v>
      </c>
      <c r="D72" s="30">
        <v>680.56091425</v>
      </c>
      <c r="F72" s="7"/>
    </row>
    <row r="73" spans="2:6">
      <c r="B73" s="19" t="s">
        <v>151</v>
      </c>
      <c r="C73" s="30">
        <v>693.58747300000005</v>
      </c>
      <c r="D73" s="30">
        <v>8.7533060500000008</v>
      </c>
      <c r="F73" s="7"/>
    </row>
    <row r="74" spans="2:6">
      <c r="B74" s="19" t="s">
        <v>152</v>
      </c>
      <c r="C74" s="30">
        <v>19507.530315</v>
      </c>
      <c r="D74" s="30">
        <v>3880.1927131000002</v>
      </c>
      <c r="F74" s="7"/>
    </row>
    <row r="75" spans="2:6">
      <c r="B75" s="47" t="s">
        <v>153</v>
      </c>
      <c r="C75" s="38">
        <f>SUM(C76:C79)</f>
        <v>108748.061445</v>
      </c>
      <c r="D75" s="38">
        <f>SUM(D76:D79)</f>
        <v>23630.316716379999</v>
      </c>
    </row>
    <row r="76" spans="2:6">
      <c r="B76" s="19" t="s">
        <v>154</v>
      </c>
      <c r="C76" s="30">
        <v>7503.9981449999996</v>
      </c>
      <c r="D76" s="30">
        <v>1761.7127365600002</v>
      </c>
    </row>
    <row r="77" spans="2:6">
      <c r="B77" s="19" t="s">
        <v>155</v>
      </c>
      <c r="C77" s="30">
        <v>5198.7089059999998</v>
      </c>
      <c r="D77" s="30">
        <v>461.18496230999989</v>
      </c>
    </row>
    <row r="78" spans="2:6">
      <c r="B78" s="19" t="s">
        <v>156</v>
      </c>
      <c r="C78" s="30">
        <v>14.966450999999999</v>
      </c>
      <c r="D78" s="30">
        <v>1.8803221800000001</v>
      </c>
    </row>
    <row r="79" spans="2:6">
      <c r="B79" s="19" t="s">
        <v>157</v>
      </c>
      <c r="C79" s="30">
        <v>96030.387942999994</v>
      </c>
      <c r="D79" s="30">
        <v>21405.53869533</v>
      </c>
    </row>
    <row r="80" spans="2:6">
      <c r="B80" s="47" t="s">
        <v>158</v>
      </c>
      <c r="C80" s="38">
        <f>SUM(C81:C85)</f>
        <v>6944.9247599999999</v>
      </c>
      <c r="D80" s="38">
        <f>SUM(D81:D85)</f>
        <v>1429.40277679</v>
      </c>
    </row>
    <row r="81" spans="2:4">
      <c r="B81" s="19" t="s">
        <v>159</v>
      </c>
      <c r="C81" s="30">
        <v>885.88282300000003</v>
      </c>
      <c r="D81" s="30">
        <v>185.81998903000007</v>
      </c>
    </row>
    <row r="82" spans="2:4">
      <c r="B82" s="19" t="s">
        <v>160</v>
      </c>
      <c r="C82" s="30">
        <v>784.92586400000005</v>
      </c>
      <c r="D82" s="30">
        <v>138.09696683999996</v>
      </c>
    </row>
    <row r="83" spans="2:4">
      <c r="B83" s="19" t="s">
        <v>161</v>
      </c>
      <c r="C83" s="30">
        <v>3230.201118</v>
      </c>
      <c r="D83" s="30">
        <v>590.16979417000005</v>
      </c>
    </row>
    <row r="84" spans="2:4">
      <c r="B84" s="25" t="s">
        <v>162</v>
      </c>
      <c r="C84" s="30">
        <v>398.34939200000002</v>
      </c>
      <c r="D84" s="30">
        <v>222.77196554999998</v>
      </c>
    </row>
    <row r="85" spans="2:4">
      <c r="B85" s="19" t="s">
        <v>163</v>
      </c>
      <c r="C85" s="30">
        <v>1645.5655630000001</v>
      </c>
      <c r="D85" s="30">
        <v>292.54406120000004</v>
      </c>
    </row>
    <row r="86" spans="2:4">
      <c r="B86" s="47" t="s">
        <v>164</v>
      </c>
      <c r="C86" s="38">
        <f>SUM(C87:C97)</f>
        <v>234833.06798800002</v>
      </c>
      <c r="D86" s="38">
        <f>SUM(D87:D97)</f>
        <v>47502.932641530024</v>
      </c>
    </row>
    <row r="87" spans="2:4">
      <c r="B87" s="19" t="s">
        <v>165</v>
      </c>
      <c r="C87" s="30">
        <v>11656.995863</v>
      </c>
      <c r="D87" s="30">
        <v>1605.3148320300011</v>
      </c>
    </row>
    <row r="88" spans="2:4">
      <c r="B88" s="19" t="s">
        <v>166</v>
      </c>
      <c r="C88" s="30">
        <v>88582.901983000003</v>
      </c>
      <c r="D88" s="30">
        <v>21187.891579950017</v>
      </c>
    </row>
    <row r="89" spans="2:4">
      <c r="B89" s="19" t="s">
        <v>167</v>
      </c>
      <c r="C89" s="30">
        <v>28870.641616000001</v>
      </c>
      <c r="D89" s="30">
        <v>6955.7813992499996</v>
      </c>
    </row>
    <row r="90" spans="2:4">
      <c r="B90" s="19" t="s">
        <v>168</v>
      </c>
      <c r="C90" s="30">
        <v>19658.955782000001</v>
      </c>
      <c r="D90" s="30">
        <v>3635.3474931799997</v>
      </c>
    </row>
    <row r="91" spans="2:4">
      <c r="B91" s="19" t="s">
        <v>169</v>
      </c>
      <c r="C91" s="30">
        <v>6356.0970159999997</v>
      </c>
      <c r="D91" s="30">
        <v>1218.6154848300002</v>
      </c>
    </row>
    <row r="92" spans="2:4">
      <c r="B92" s="19" t="s">
        <v>170</v>
      </c>
      <c r="C92" s="30">
        <v>10150.073273</v>
      </c>
      <c r="D92" s="30">
        <v>1679.4654748100004</v>
      </c>
    </row>
    <row r="93" spans="2:4">
      <c r="B93" s="19" t="s">
        <v>171</v>
      </c>
      <c r="C93" s="30">
        <v>1439.332525</v>
      </c>
      <c r="D93" s="30">
        <v>222.79157373999985</v>
      </c>
    </row>
    <row r="94" spans="2:4">
      <c r="B94" s="19" t="s">
        <v>172</v>
      </c>
      <c r="C94" s="30">
        <v>447.39010300000001</v>
      </c>
      <c r="D94" s="30">
        <v>110.08131380999998</v>
      </c>
    </row>
    <row r="95" spans="2:4">
      <c r="B95" s="19" t="s">
        <v>173</v>
      </c>
      <c r="C95" s="30">
        <v>186.18848800000001</v>
      </c>
      <c r="D95" s="30">
        <v>32.269381079999995</v>
      </c>
    </row>
    <row r="96" spans="2:4">
      <c r="B96" s="19" t="s">
        <v>174</v>
      </c>
      <c r="C96" s="30">
        <v>245.54543699999999</v>
      </c>
      <c r="D96" s="30">
        <v>36.121079669999993</v>
      </c>
    </row>
    <row r="97" spans="2:7">
      <c r="B97" s="19" t="s">
        <v>175</v>
      </c>
      <c r="C97" s="30">
        <v>67238.945902000007</v>
      </c>
      <c r="D97" s="30">
        <v>10819.253029180009</v>
      </c>
    </row>
    <row r="98" spans="2:7">
      <c r="B98" s="47" t="s">
        <v>176</v>
      </c>
      <c r="C98" s="38">
        <f>SUM(C99:C107)</f>
        <v>109365.83334700001</v>
      </c>
      <c r="D98" s="38">
        <f>SUM(D99:D107)</f>
        <v>24462.655837150003</v>
      </c>
    </row>
    <row r="99" spans="2:7" ht="15.75" customHeight="1">
      <c r="B99" s="19" t="s">
        <v>177</v>
      </c>
      <c r="C99" s="30">
        <v>50099.635559000002</v>
      </c>
      <c r="D99" s="30">
        <v>12367.783167900003</v>
      </c>
      <c r="G99" s="97"/>
    </row>
    <row r="100" spans="2:7">
      <c r="B100" s="19" t="s">
        <v>178</v>
      </c>
      <c r="C100" s="30">
        <v>22.642714999999999</v>
      </c>
      <c r="D100" s="30">
        <v>0</v>
      </c>
    </row>
    <row r="101" spans="2:7">
      <c r="B101" s="19" t="s">
        <v>179</v>
      </c>
      <c r="C101" s="30">
        <v>2458.875438</v>
      </c>
      <c r="D101" s="30">
        <v>121.54253167999998</v>
      </c>
    </row>
    <row r="102" spans="2:7">
      <c r="B102" s="19" t="s">
        <v>180</v>
      </c>
      <c r="C102" s="30">
        <v>2423.5843580000001</v>
      </c>
      <c r="D102" s="30">
        <v>500.05861005999952</v>
      </c>
    </row>
    <row r="103" spans="2:7">
      <c r="B103" s="19" t="s">
        <v>181</v>
      </c>
      <c r="C103" s="30">
        <v>499.61615499999999</v>
      </c>
      <c r="D103" s="30">
        <v>59.994248720000009</v>
      </c>
    </row>
    <row r="104" spans="2:7">
      <c r="B104" s="19" t="s">
        <v>182</v>
      </c>
      <c r="C104" s="30">
        <v>2037.466923</v>
      </c>
      <c r="D104" s="30">
        <v>122.80714273000005</v>
      </c>
    </row>
    <row r="105" spans="2:7">
      <c r="B105" s="19" t="s">
        <v>183</v>
      </c>
      <c r="C105" s="30">
        <v>50104.827108999998</v>
      </c>
      <c r="D105" s="30">
        <v>11079.739585049998</v>
      </c>
    </row>
    <row r="106" spans="2:7">
      <c r="B106" s="19" t="s">
        <v>184</v>
      </c>
      <c r="C106" s="30">
        <v>80.791075000000006</v>
      </c>
      <c r="D106" s="30">
        <v>3.9982768499999999</v>
      </c>
    </row>
    <row r="107" spans="2:7">
      <c r="B107" s="19" t="s">
        <v>185</v>
      </c>
      <c r="C107" s="30">
        <v>1638.3940150000001</v>
      </c>
      <c r="D107" s="30">
        <v>206.73227415999995</v>
      </c>
    </row>
    <row r="108" spans="2:7" ht="15" customHeight="1">
      <c r="B108" s="46" t="s">
        <v>186</v>
      </c>
      <c r="C108" s="38">
        <f>C109</f>
        <v>217039.05288500001</v>
      </c>
      <c r="D108" s="38">
        <f>D109</f>
        <v>60580.417468180021</v>
      </c>
    </row>
    <row r="109" spans="2:7">
      <c r="B109" s="18" t="s">
        <v>187</v>
      </c>
      <c r="C109" s="30">
        <f>C110</f>
        <v>217039.05288500001</v>
      </c>
      <c r="D109" s="30">
        <f>(D110)</f>
        <v>60580.417468180021</v>
      </c>
    </row>
    <row r="110" spans="2:7">
      <c r="B110" s="19" t="s">
        <v>188</v>
      </c>
      <c r="C110" s="30">
        <v>217039.05288500001</v>
      </c>
      <c r="D110" s="30">
        <v>60580.417468180021</v>
      </c>
    </row>
    <row r="111" spans="2:7">
      <c r="B111" s="23" t="s">
        <v>41</v>
      </c>
      <c r="C111" s="20">
        <f t="shared" ref="C111:D112" si="0">C112</f>
        <v>109284.59931200001</v>
      </c>
      <c r="D111" s="20">
        <f t="shared" si="0"/>
        <v>26296.335936300005</v>
      </c>
    </row>
    <row r="112" spans="2:7">
      <c r="B112" s="48" t="s">
        <v>189</v>
      </c>
      <c r="C112" s="36">
        <f t="shared" si="0"/>
        <v>109284.59931200001</v>
      </c>
      <c r="D112" s="36">
        <f t="shared" si="0"/>
        <v>26296.335936300005</v>
      </c>
    </row>
    <row r="113" spans="2:6">
      <c r="B113" s="18" t="s">
        <v>190</v>
      </c>
      <c r="C113" s="37">
        <f>C114</f>
        <v>109284.59931200001</v>
      </c>
      <c r="D113" s="37">
        <f>D114</f>
        <v>26296.335936300005</v>
      </c>
    </row>
    <row r="114" spans="2:6">
      <c r="B114" s="19" t="s">
        <v>191</v>
      </c>
      <c r="C114" s="37">
        <v>109284.59931200001</v>
      </c>
      <c r="D114" s="37">
        <v>26296.335936300005</v>
      </c>
    </row>
    <row r="115" spans="2:6">
      <c r="B115" s="35" t="s">
        <v>46</v>
      </c>
      <c r="C115" s="31">
        <f>C13+C111</f>
        <v>1155565.3106500001</v>
      </c>
      <c r="D115" s="31">
        <f>D13+D111</f>
        <v>252806.75359481003</v>
      </c>
    </row>
    <row r="116" spans="2:6">
      <c r="B116" s="15" t="s">
        <v>25</v>
      </c>
      <c r="C116" s="16"/>
      <c r="D116" s="16"/>
      <c r="F116" s="11"/>
    </row>
    <row r="117" spans="2:6" ht="26.25" customHeight="1">
      <c r="B117" s="115" t="s">
        <v>274</v>
      </c>
      <c r="C117" s="115"/>
      <c r="D117" s="115"/>
    </row>
    <row r="118" spans="2:6" ht="12.75" customHeight="1">
      <c r="B118" s="15" t="s">
        <v>47</v>
      </c>
      <c r="C118" s="16"/>
      <c r="D118" s="16"/>
    </row>
    <row r="119" spans="2:6">
      <c r="C119" s="41"/>
      <c r="D119" s="41"/>
    </row>
    <row r="120" spans="2:6">
      <c r="B120" s="42"/>
      <c r="C120" s="41"/>
      <c r="D120" s="41"/>
    </row>
    <row r="121" spans="2:6">
      <c r="B121" s="9"/>
      <c r="C121" s="10"/>
      <c r="D121" s="10"/>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sheetData>
  <mergeCells count="10">
    <mergeCell ref="A2:E2"/>
    <mergeCell ref="A1:E1"/>
    <mergeCell ref="B117:D117"/>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D94" sqref="D94"/>
    </sheetView>
  </sheetViews>
  <sheetFormatPr baseColWidth="10" defaultColWidth="11.42578125" defaultRowHeight="15"/>
  <cols>
    <col min="1" max="1" width="17.140625" customWidth="1"/>
    <col min="2" max="2" width="78.5703125" customWidth="1"/>
    <col min="3" max="3" width="17.85546875" customWidth="1"/>
    <col min="4" max="4" width="16.5703125" customWidth="1"/>
    <col min="8" max="8" width="13.140625" bestFit="1" customWidth="1"/>
  </cols>
  <sheetData>
    <row r="1" spans="1:8" ht="28.5" customHeight="1">
      <c r="A1" s="107" t="s">
        <v>0</v>
      </c>
      <c r="B1" s="107"/>
      <c r="C1" s="107"/>
      <c r="D1" s="107"/>
      <c r="E1" s="107"/>
    </row>
    <row r="2" spans="1:8" ht="21" customHeight="1">
      <c r="A2" s="108" t="s">
        <v>1</v>
      </c>
      <c r="B2" s="108"/>
      <c r="C2" s="108"/>
      <c r="D2" s="108"/>
      <c r="E2" s="108"/>
    </row>
    <row r="3" spans="1:8" ht="15" customHeight="1">
      <c r="A3" s="118" t="s">
        <v>2</v>
      </c>
      <c r="B3" s="118"/>
      <c r="C3" s="118"/>
      <c r="D3" s="118"/>
      <c r="E3" s="118"/>
    </row>
    <row r="5" spans="1:8" ht="18.75" customHeight="1">
      <c r="A5" s="120" t="s">
        <v>28</v>
      </c>
      <c r="B5" s="120"/>
      <c r="C5" s="120"/>
      <c r="D5" s="120"/>
      <c r="E5" s="120"/>
      <c r="F5" s="120"/>
    </row>
    <row r="6" spans="1:8" ht="18.75">
      <c r="A6" s="119" t="s">
        <v>192</v>
      </c>
      <c r="B6" s="119"/>
      <c r="C6" s="119"/>
      <c r="D6" s="119"/>
      <c r="E6" s="119"/>
    </row>
    <row r="7" spans="1:8" ht="18.75">
      <c r="A7" s="123" t="s">
        <v>272</v>
      </c>
      <c r="B7" s="123"/>
      <c r="C7" s="123"/>
      <c r="D7" s="123"/>
      <c r="E7" s="123"/>
      <c r="H7" s="12"/>
    </row>
    <row r="8" spans="1:8" ht="15.75">
      <c r="A8" s="117" t="s">
        <v>5</v>
      </c>
      <c r="B8" s="117"/>
      <c r="C8" s="117"/>
      <c r="D8" s="117"/>
      <c r="E8" s="117"/>
    </row>
    <row r="11" spans="1:8" ht="15" customHeight="1">
      <c r="B11" s="116" t="s">
        <v>6</v>
      </c>
      <c r="C11" s="55" t="s">
        <v>7</v>
      </c>
      <c r="D11" s="121" t="s">
        <v>8</v>
      </c>
    </row>
    <row r="12" spans="1:8" ht="15.75" customHeight="1">
      <c r="B12" s="116"/>
      <c r="C12" s="80" t="s">
        <v>9</v>
      </c>
      <c r="D12" s="121"/>
    </row>
    <row r="13" spans="1:8">
      <c r="B13" s="23" t="s">
        <v>13</v>
      </c>
      <c r="C13" s="20">
        <f>C14+C20+C30+C40+C49+C55+C65+C69</f>
        <v>1046280.7113380001</v>
      </c>
      <c r="D13" s="20">
        <f>D14+D20+D30+D40+D49+D55+D65+D69</f>
        <v>226510.41765851006</v>
      </c>
    </row>
    <row r="14" spans="1:8">
      <c r="B14" s="39" t="s">
        <v>193</v>
      </c>
      <c r="C14" s="36">
        <f>SUM(C15:C19)</f>
        <v>259305.990647</v>
      </c>
      <c r="D14" s="36">
        <f t="shared" ref="D14" si="0">SUM(D15:D19)</f>
        <v>58153.62177170004</v>
      </c>
    </row>
    <row r="15" spans="1:8">
      <c r="B15" s="40" t="s">
        <v>194</v>
      </c>
      <c r="C15" s="37">
        <v>217177.360323</v>
      </c>
      <c r="D15" s="37">
        <v>48395.946714310026</v>
      </c>
    </row>
    <row r="16" spans="1:8">
      <c r="B16" s="40" t="s">
        <v>195</v>
      </c>
      <c r="C16" s="37">
        <v>13420.052756999999</v>
      </c>
      <c r="D16" s="37">
        <v>2661.5237193299995</v>
      </c>
    </row>
    <row r="17" spans="2:4">
      <c r="B17" s="40" t="s">
        <v>196</v>
      </c>
      <c r="C17" s="37">
        <v>1339.325456</v>
      </c>
      <c r="D17" s="30">
        <v>227.71169025000003</v>
      </c>
    </row>
    <row r="18" spans="2:4">
      <c r="B18" s="40" t="s">
        <v>197</v>
      </c>
      <c r="C18" s="37">
        <v>540.84837200000004</v>
      </c>
      <c r="D18" s="30">
        <v>108.66603219999999</v>
      </c>
    </row>
    <row r="19" spans="2:4">
      <c r="B19" s="40" t="s">
        <v>198</v>
      </c>
      <c r="C19" s="37">
        <v>26828.403739000001</v>
      </c>
      <c r="D19" s="37">
        <v>6759.7736156100173</v>
      </c>
    </row>
    <row r="20" spans="2:4">
      <c r="B20" s="39" t="s">
        <v>199</v>
      </c>
      <c r="C20" s="36">
        <f>SUM(C21:C29)</f>
        <v>82473.344318999996</v>
      </c>
      <c r="D20" s="36">
        <f t="shared" ref="D20" si="1">SUM(D21:D29)</f>
        <v>12238.024758860001</v>
      </c>
    </row>
    <row r="21" spans="2:4">
      <c r="B21" s="40" t="s">
        <v>200</v>
      </c>
      <c r="C21" s="37">
        <v>9021.250978</v>
      </c>
      <c r="D21" s="37">
        <v>1525.1386054599971</v>
      </c>
    </row>
    <row r="22" spans="2:4">
      <c r="B22" s="40" t="s">
        <v>201</v>
      </c>
      <c r="C22" s="37">
        <v>6513.2894470000001</v>
      </c>
      <c r="D22" s="30">
        <v>477.88273544999998</v>
      </c>
    </row>
    <row r="23" spans="2:4">
      <c r="B23" s="40" t="s">
        <v>202</v>
      </c>
      <c r="C23" s="37">
        <v>4621.2867649999998</v>
      </c>
      <c r="D23" s="30">
        <v>539.82589480999991</v>
      </c>
    </row>
    <row r="24" spans="2:4">
      <c r="B24" s="40" t="s">
        <v>203</v>
      </c>
      <c r="C24" s="37">
        <v>1563.755152</v>
      </c>
      <c r="D24" s="30">
        <v>55.424901340000005</v>
      </c>
    </row>
    <row r="25" spans="2:4">
      <c r="B25" s="40" t="s">
        <v>204</v>
      </c>
      <c r="C25" s="37">
        <v>6788.6894350000002</v>
      </c>
      <c r="D25" s="30">
        <v>1027.3719750300008</v>
      </c>
    </row>
    <row r="26" spans="2:4">
      <c r="B26" s="40" t="s">
        <v>205</v>
      </c>
      <c r="C26" s="37">
        <v>4821.0745829999996</v>
      </c>
      <c r="D26" s="30">
        <v>1255.8837419500012</v>
      </c>
    </row>
    <row r="27" spans="2:4">
      <c r="B27" s="40" t="s">
        <v>206</v>
      </c>
      <c r="C27" s="37">
        <v>4686.5330860000004</v>
      </c>
      <c r="D27" s="30">
        <v>399.46165778000022</v>
      </c>
    </row>
    <row r="28" spans="2:4">
      <c r="B28" s="40" t="s">
        <v>207</v>
      </c>
      <c r="C28" s="37">
        <v>16547.949347999998</v>
      </c>
      <c r="D28" s="30">
        <v>1284.7809066600007</v>
      </c>
    </row>
    <row r="29" spans="2:4">
      <c r="B29" s="40" t="s">
        <v>208</v>
      </c>
      <c r="C29" s="37">
        <v>27909.515524999999</v>
      </c>
      <c r="D29" s="37">
        <v>5672.2543403800009</v>
      </c>
    </row>
    <row r="30" spans="2:4">
      <c r="B30" s="39" t="s">
        <v>209</v>
      </c>
      <c r="C30" s="36">
        <f>SUM(C31:C39)</f>
        <v>42667.774623999998</v>
      </c>
      <c r="D30" s="36">
        <f t="shared" ref="D30" si="2">SUM(D31:D39)</f>
        <v>7266.3429360199998</v>
      </c>
    </row>
    <row r="31" spans="2:4">
      <c r="B31" s="40" t="s">
        <v>210</v>
      </c>
      <c r="C31" s="37">
        <v>7536.5605400000004</v>
      </c>
      <c r="D31" s="37">
        <v>971.12756425999908</v>
      </c>
    </row>
    <row r="32" spans="2:4">
      <c r="B32" s="40" t="s">
        <v>211</v>
      </c>
      <c r="C32" s="37">
        <v>2214.2146980000002</v>
      </c>
      <c r="D32" s="30">
        <v>114.97368720000009</v>
      </c>
    </row>
    <row r="33" spans="2:4">
      <c r="B33" s="40" t="s">
        <v>212</v>
      </c>
      <c r="C33" s="37">
        <v>5253.9667229999995</v>
      </c>
      <c r="D33" s="30">
        <v>2707.8630084500005</v>
      </c>
    </row>
    <row r="34" spans="2:4">
      <c r="B34" s="40" t="s">
        <v>213</v>
      </c>
      <c r="C34" s="37">
        <v>7546.5879809999997</v>
      </c>
      <c r="D34" s="30">
        <v>1426.4518242300003</v>
      </c>
    </row>
    <row r="35" spans="2:4">
      <c r="B35" s="40" t="s">
        <v>214</v>
      </c>
      <c r="C35" s="37">
        <v>922.16444000000001</v>
      </c>
      <c r="D35" s="30">
        <v>71.989356569999998</v>
      </c>
    </row>
    <row r="36" spans="2:4">
      <c r="B36" s="40" t="s">
        <v>215</v>
      </c>
      <c r="C36" s="37">
        <v>604.58904099999995</v>
      </c>
      <c r="D36" s="30">
        <v>74.764755839999978</v>
      </c>
    </row>
    <row r="37" spans="2:4">
      <c r="B37" s="40" t="s">
        <v>216</v>
      </c>
      <c r="C37" s="37">
        <v>7163.9579830000002</v>
      </c>
      <c r="D37" s="37">
        <v>1123.9977836399987</v>
      </c>
    </row>
    <row r="38" spans="2:4">
      <c r="B38" s="40" t="s">
        <v>217</v>
      </c>
      <c r="C38" s="37">
        <v>3796.497018</v>
      </c>
      <c r="D38" s="38">
        <v>0</v>
      </c>
    </row>
    <row r="39" spans="2:4">
      <c r="B39" s="40" t="s">
        <v>218</v>
      </c>
      <c r="C39" s="37">
        <v>7629.2362000000003</v>
      </c>
      <c r="D39" s="30">
        <v>775.17495583000061</v>
      </c>
    </row>
    <row r="40" spans="2:4">
      <c r="B40" s="39" t="s">
        <v>219</v>
      </c>
      <c r="C40" s="36">
        <f>SUM(C41:C48)</f>
        <v>335643.46927599999</v>
      </c>
      <c r="D40" s="36">
        <f>SUM(D41:D48)</f>
        <v>80089.222098220023</v>
      </c>
    </row>
    <row r="41" spans="2:4">
      <c r="B41" s="40" t="s">
        <v>220</v>
      </c>
      <c r="C41" s="37">
        <v>109097.14767200001</v>
      </c>
      <c r="D41" s="30">
        <v>22843.777566239998</v>
      </c>
    </row>
    <row r="42" spans="2:4">
      <c r="B42" s="40" t="s">
        <v>221</v>
      </c>
      <c r="C42" s="37">
        <v>118033.40033600001</v>
      </c>
      <c r="D42" s="30">
        <v>27307.785805960015</v>
      </c>
    </row>
    <row r="43" spans="2:4">
      <c r="B43" s="40" t="s">
        <v>222</v>
      </c>
      <c r="C43" s="37">
        <v>14314.026909</v>
      </c>
      <c r="D43" s="30">
        <v>3412.5919897399999</v>
      </c>
    </row>
    <row r="44" spans="2:4">
      <c r="B44" s="40" t="s">
        <v>223</v>
      </c>
      <c r="C44" s="37">
        <v>53770.024184000002</v>
      </c>
      <c r="D44" s="30">
        <v>15719.708093499999</v>
      </c>
    </row>
    <row r="45" spans="2:4">
      <c r="B45" s="40" t="s">
        <v>224</v>
      </c>
      <c r="C45" s="37">
        <v>25211.809301000001</v>
      </c>
      <c r="D45" s="30">
        <v>8259.12589252</v>
      </c>
    </row>
    <row r="46" spans="2:4">
      <c r="B46" s="40" t="s">
        <v>225</v>
      </c>
      <c r="C46" s="38">
        <v>0</v>
      </c>
      <c r="D46" s="30">
        <v>164.05753494000001</v>
      </c>
    </row>
    <row r="47" spans="2:4">
      <c r="B47" s="40" t="s">
        <v>226</v>
      </c>
      <c r="C47" s="30">
        <v>777.41101400000002</v>
      </c>
      <c r="D47" s="30">
        <v>194.43850805999998</v>
      </c>
    </row>
    <row r="48" spans="2:4">
      <c r="B48" s="40" t="s">
        <v>227</v>
      </c>
      <c r="C48" s="37">
        <v>14439.64986</v>
      </c>
      <c r="D48" s="30">
        <v>2187.73670726</v>
      </c>
    </row>
    <row r="49" spans="2:4">
      <c r="B49" s="39" t="s">
        <v>228</v>
      </c>
      <c r="C49" s="36">
        <f>SUM(C50:C54)</f>
        <v>42703.145658999994</v>
      </c>
      <c r="D49" s="38">
        <f>SUM(D50:D54)</f>
        <v>6838.2752901600006</v>
      </c>
    </row>
    <row r="50" spans="2:4">
      <c r="B50" s="40" t="s">
        <v>229</v>
      </c>
      <c r="C50" s="37">
        <v>539.88325999999995</v>
      </c>
      <c r="D50" s="30">
        <v>257.29438312000002</v>
      </c>
    </row>
    <row r="51" spans="2:4">
      <c r="B51" s="40" t="s">
        <v>230</v>
      </c>
      <c r="C51" s="37">
        <v>10554.328154999999</v>
      </c>
      <c r="D51" s="30">
        <v>1224.7943367400001</v>
      </c>
    </row>
    <row r="52" spans="2:4">
      <c r="B52" s="40" t="s">
        <v>231</v>
      </c>
      <c r="C52" s="37">
        <v>8576.1003500000006</v>
      </c>
      <c r="D52" s="30">
        <v>2602.3785111699999</v>
      </c>
    </row>
    <row r="53" spans="2:4">
      <c r="B53" s="40" t="s">
        <v>232</v>
      </c>
      <c r="C53" s="37">
        <v>23009.383893999999</v>
      </c>
      <c r="D53" s="30">
        <v>2575.7416636399998</v>
      </c>
    </row>
    <row r="54" spans="2:4">
      <c r="B54" s="40" t="s">
        <v>233</v>
      </c>
      <c r="C54" s="37">
        <v>23.45</v>
      </c>
      <c r="D54" s="30">
        <v>178.06639549000002</v>
      </c>
    </row>
    <row r="55" spans="2:4">
      <c r="B55" s="39" t="s">
        <v>234</v>
      </c>
      <c r="C55" s="36">
        <f>SUM(C56:C64)</f>
        <v>28001.130613000001</v>
      </c>
      <c r="D55" s="36">
        <f>SUM(D56:D64)</f>
        <v>4909.0671308600004</v>
      </c>
    </row>
    <row r="56" spans="2:4">
      <c r="B56" s="40" t="s">
        <v>235</v>
      </c>
      <c r="C56" s="37">
        <v>14846.633959000001</v>
      </c>
      <c r="D56" s="30">
        <v>3992.2729053800003</v>
      </c>
    </row>
    <row r="57" spans="2:4">
      <c r="B57" s="40" t="s">
        <v>236</v>
      </c>
      <c r="C57" s="37">
        <v>1313.3212719999999</v>
      </c>
      <c r="D57" s="30">
        <v>38.086631669999989</v>
      </c>
    </row>
    <row r="58" spans="2:4">
      <c r="B58" s="40" t="s">
        <v>237</v>
      </c>
      <c r="C58" s="37">
        <v>640.36814200000003</v>
      </c>
      <c r="D58" s="30">
        <v>201.39442702000002</v>
      </c>
    </row>
    <row r="59" spans="2:4">
      <c r="B59" s="40" t="s">
        <v>238</v>
      </c>
      <c r="C59" s="37">
        <v>4444.9931930000002</v>
      </c>
      <c r="D59" s="30">
        <v>292.57582274000004</v>
      </c>
    </row>
    <row r="60" spans="2:4">
      <c r="B60" s="40" t="s">
        <v>239</v>
      </c>
      <c r="C60" s="37">
        <v>2266.8475440000002</v>
      </c>
      <c r="D60" s="30">
        <v>220.80117438999994</v>
      </c>
    </row>
    <row r="61" spans="2:4">
      <c r="B61" s="40" t="s">
        <v>240</v>
      </c>
      <c r="C61" s="37">
        <v>341.15006799999998</v>
      </c>
      <c r="D61" s="30">
        <v>10.677630989999997</v>
      </c>
    </row>
    <row r="62" spans="2:4">
      <c r="B62" s="40" t="s">
        <v>241</v>
      </c>
      <c r="C62" s="37">
        <v>243.72336999999999</v>
      </c>
      <c r="D62" s="30">
        <v>19.695774250000003</v>
      </c>
    </row>
    <row r="63" spans="2:4">
      <c r="B63" s="40" t="s">
        <v>242</v>
      </c>
      <c r="C63" s="37">
        <v>1335.0959889999999</v>
      </c>
      <c r="D63" s="30">
        <v>40.474676409999979</v>
      </c>
    </row>
    <row r="64" spans="2:4">
      <c r="B64" s="40" t="s">
        <v>243</v>
      </c>
      <c r="C64" s="37">
        <v>2568.9970760000001</v>
      </c>
      <c r="D64" s="30">
        <v>93.088088009999993</v>
      </c>
    </row>
    <row r="65" spans="2:4">
      <c r="B65" s="39" t="s">
        <v>244</v>
      </c>
      <c r="C65" s="36">
        <f>SUM(C66:C68)</f>
        <v>62380.072744999998</v>
      </c>
      <c r="D65" s="38">
        <f>SUM(D66:D68)</f>
        <v>4413.2026805100022</v>
      </c>
    </row>
    <row r="66" spans="2:4">
      <c r="B66" s="40" t="s">
        <v>245</v>
      </c>
      <c r="C66" s="37">
        <v>35352.916226000001</v>
      </c>
      <c r="D66" s="30">
        <v>2238.7005423100013</v>
      </c>
    </row>
    <row r="67" spans="2:4">
      <c r="B67" s="40" t="s">
        <v>246</v>
      </c>
      <c r="C67" s="37">
        <v>25580.872243999998</v>
      </c>
      <c r="D67" s="30">
        <v>2174.5021382000009</v>
      </c>
    </row>
    <row r="68" spans="2:4">
      <c r="B68" s="40" t="s">
        <v>247</v>
      </c>
      <c r="C68" s="37">
        <v>1446.284275</v>
      </c>
      <c r="D68" s="30">
        <v>0</v>
      </c>
    </row>
    <row r="69" spans="2:4">
      <c r="B69" s="39" t="s">
        <v>248</v>
      </c>
      <c r="C69" s="36">
        <f>SUM(C70:C72)</f>
        <v>193105.78345500003</v>
      </c>
      <c r="D69" s="36">
        <f>SUM(D70:D72)</f>
        <v>52602.66099217999</v>
      </c>
    </row>
    <row r="70" spans="2:4">
      <c r="B70" s="40" t="s">
        <v>249</v>
      </c>
      <c r="C70" s="37">
        <v>79907.001109999997</v>
      </c>
      <c r="D70" s="37">
        <v>16898.016161539999</v>
      </c>
    </row>
    <row r="71" spans="2:4">
      <c r="B71" s="40" t="s">
        <v>250</v>
      </c>
      <c r="C71" s="37">
        <v>111940.449884</v>
      </c>
      <c r="D71" s="37">
        <v>35134.830167559994</v>
      </c>
    </row>
    <row r="72" spans="2:4">
      <c r="B72" s="40" t="s">
        <v>251</v>
      </c>
      <c r="C72" s="37">
        <v>1258.332461</v>
      </c>
      <c r="D72" s="37">
        <v>569.81466307999995</v>
      </c>
    </row>
    <row r="73" spans="2:4">
      <c r="B73" s="23" t="s">
        <v>41</v>
      </c>
      <c r="C73" s="20">
        <f>C74+C76+C78+C80</f>
        <v>109284.59931199999</v>
      </c>
      <c r="D73" s="20">
        <f>D74+D76+D78+D80</f>
        <v>26296.335936300005</v>
      </c>
    </row>
    <row r="74" spans="2:4">
      <c r="B74" s="39" t="s">
        <v>252</v>
      </c>
      <c r="C74" s="36">
        <f>C75</f>
        <v>6051.954592</v>
      </c>
      <c r="D74" s="38">
        <f>D75</f>
        <v>587.47999988999993</v>
      </c>
    </row>
    <row r="75" spans="2:4">
      <c r="B75" s="40" t="s">
        <v>253</v>
      </c>
      <c r="C75" s="37">
        <v>6051.954592</v>
      </c>
      <c r="D75" s="30">
        <v>587.47999988999993</v>
      </c>
    </row>
    <row r="76" spans="2:4">
      <c r="B76" s="39" t="s">
        <v>254</v>
      </c>
      <c r="C76" s="36">
        <f>C77</f>
        <v>103232.64472</v>
      </c>
      <c r="D76" s="36">
        <f>D77</f>
        <v>25499.850960390006</v>
      </c>
    </row>
    <row r="77" spans="2:4">
      <c r="B77" s="40" t="s">
        <v>255</v>
      </c>
      <c r="C77" s="37">
        <v>103232.64472</v>
      </c>
      <c r="D77" s="37">
        <v>25499.850960390006</v>
      </c>
    </row>
    <row r="78" spans="2:4">
      <c r="B78" s="39" t="s">
        <v>256</v>
      </c>
      <c r="C78" s="30">
        <f>C79</f>
        <v>0</v>
      </c>
      <c r="D78" s="36">
        <f>D79</f>
        <v>46.064043179999999</v>
      </c>
    </row>
    <row r="79" spans="2:4">
      <c r="B79" s="40" t="s">
        <v>257</v>
      </c>
      <c r="C79" s="38">
        <v>0</v>
      </c>
      <c r="D79" s="37">
        <v>46.064043179999999</v>
      </c>
    </row>
    <row r="80" spans="2:4">
      <c r="B80" s="39" t="s">
        <v>258</v>
      </c>
      <c r="C80" s="30">
        <f>C81</f>
        <v>0</v>
      </c>
      <c r="D80" s="36">
        <f>D81</f>
        <v>162.94093284000002</v>
      </c>
    </row>
    <row r="81" spans="2:4">
      <c r="B81" s="40" t="s">
        <v>259</v>
      </c>
      <c r="C81" s="38">
        <v>0</v>
      </c>
      <c r="D81" s="37">
        <v>162.94093284000002</v>
      </c>
    </row>
    <row r="82" spans="2:4">
      <c r="B82" s="35" t="s">
        <v>46</v>
      </c>
      <c r="C82" s="31">
        <f>C13+C73</f>
        <v>1155565.3106500001</v>
      </c>
      <c r="D82" s="31">
        <f>D13+D73</f>
        <v>252806.75359481008</v>
      </c>
    </row>
    <row r="83" spans="2:4">
      <c r="B83" s="15" t="s">
        <v>25</v>
      </c>
      <c r="C83" s="15"/>
      <c r="D83" s="15"/>
    </row>
    <row r="84" spans="2:4" ht="21.75" customHeight="1">
      <c r="B84" s="115" t="s">
        <v>274</v>
      </c>
      <c r="C84" s="115"/>
      <c r="D84" s="115"/>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817FD-9F68-41A1-92DE-11268EDF9A7D}">
  <dimension ref="A1:F42"/>
  <sheetViews>
    <sheetView showGridLines="0" zoomScale="90" zoomScaleNormal="90" workbookViewId="0">
      <selection activeCell="E24" sqref="E24"/>
    </sheetView>
  </sheetViews>
  <sheetFormatPr baseColWidth="10" defaultColWidth="11.42578125" defaultRowHeight="15"/>
  <cols>
    <col min="1" max="1" width="78" bestFit="1" customWidth="1"/>
    <col min="2" max="2" width="29" bestFit="1" customWidth="1"/>
    <col min="3" max="5" width="34.140625" bestFit="1" customWidth="1"/>
    <col min="6" max="6" width="14.85546875" bestFit="1" customWidth="1"/>
  </cols>
  <sheetData>
    <row r="1" spans="1:6" ht="28.5" customHeight="1">
      <c r="A1" s="107" t="s">
        <v>0</v>
      </c>
      <c r="B1" s="107"/>
      <c r="C1" s="107"/>
      <c r="D1" s="107"/>
      <c r="E1" s="107"/>
      <c r="F1" s="107"/>
    </row>
    <row r="2" spans="1:6" ht="21" customHeight="1">
      <c r="A2" s="108" t="s">
        <v>1</v>
      </c>
      <c r="B2" s="108"/>
      <c r="C2" s="108"/>
      <c r="D2" s="108"/>
      <c r="E2" s="108"/>
      <c r="F2" s="108"/>
    </row>
    <row r="3" spans="1:6" ht="15" customHeight="1">
      <c r="A3" s="118" t="s">
        <v>2</v>
      </c>
      <c r="B3" s="118"/>
      <c r="C3" s="118"/>
      <c r="D3" s="118"/>
      <c r="E3" s="118"/>
      <c r="F3" s="118"/>
    </row>
    <row r="5" spans="1:6" ht="18.75" customHeight="1">
      <c r="A5" s="120" t="s">
        <v>28</v>
      </c>
      <c r="B5" s="120"/>
      <c r="C5" s="120"/>
      <c r="D5" s="120"/>
      <c r="E5" s="120"/>
      <c r="F5" s="120"/>
    </row>
    <row r="6" spans="1:6" ht="18.75">
      <c r="A6" s="120" t="s">
        <v>260</v>
      </c>
      <c r="B6" s="120"/>
      <c r="C6" s="120"/>
      <c r="D6" s="120"/>
      <c r="E6" s="120"/>
      <c r="F6" s="120"/>
    </row>
    <row r="7" spans="1:6" ht="18.75" customHeight="1">
      <c r="A7" s="124" t="s">
        <v>273</v>
      </c>
      <c r="B7" s="124"/>
      <c r="C7" s="124"/>
      <c r="D7" s="124"/>
      <c r="E7" s="124"/>
      <c r="F7" s="124"/>
    </row>
    <row r="8" spans="1:6" ht="18.75" customHeight="1">
      <c r="A8" s="124" t="s">
        <v>277</v>
      </c>
      <c r="B8" s="124"/>
      <c r="C8" s="124"/>
      <c r="D8" s="124"/>
      <c r="E8" s="124"/>
      <c r="F8" s="124"/>
    </row>
    <row r="9" spans="1:6" ht="15.75">
      <c r="A9" s="117" t="s">
        <v>261</v>
      </c>
      <c r="B9" s="117"/>
      <c r="C9" s="117"/>
      <c r="D9" s="117"/>
      <c r="E9" s="117"/>
      <c r="F9" s="117"/>
    </row>
    <row r="12" spans="1:6">
      <c r="D12" s="12"/>
    </row>
    <row r="13" spans="1:6">
      <c r="A13" t="s">
        <v>262</v>
      </c>
      <c r="B13" t="s">
        <v>263</v>
      </c>
    </row>
    <row r="15" spans="1:6">
      <c r="A15" t="s">
        <v>264</v>
      </c>
      <c r="B15" t="s">
        <v>265</v>
      </c>
      <c r="C15" t="s">
        <v>266</v>
      </c>
    </row>
    <row r="16" spans="1:6">
      <c r="A16" s="100" t="s">
        <v>267</v>
      </c>
      <c r="B16" s="52">
        <v>1155565310650</v>
      </c>
      <c r="C16" s="52">
        <v>252806753594.81003</v>
      </c>
    </row>
    <row r="17" spans="1:6">
      <c r="A17" s="101" t="s">
        <v>13</v>
      </c>
      <c r="B17" s="52">
        <v>1046280711338</v>
      </c>
      <c r="C17" s="52">
        <v>226510417658.51001</v>
      </c>
    </row>
    <row r="18" spans="1:6">
      <c r="A18" s="102" t="s">
        <v>14</v>
      </c>
      <c r="B18" s="52">
        <v>905574301146</v>
      </c>
      <c r="C18" s="52">
        <v>209764654028.25</v>
      </c>
    </row>
    <row r="19" spans="1:6">
      <c r="A19" s="103" t="s">
        <v>30</v>
      </c>
      <c r="B19" s="52">
        <v>376517568582</v>
      </c>
      <c r="C19" s="52">
        <v>76916019317.619965</v>
      </c>
    </row>
    <row r="20" spans="1:6">
      <c r="A20" s="103" t="s">
        <v>31</v>
      </c>
      <c r="B20" s="52">
        <v>56464492902</v>
      </c>
      <c r="C20" s="52">
        <v>12248905251.83</v>
      </c>
    </row>
    <row r="21" spans="1:6">
      <c r="A21" s="103" t="s">
        <v>15</v>
      </c>
      <c r="B21" s="52">
        <v>193105783455</v>
      </c>
      <c r="C21" s="52">
        <v>52602660992.18</v>
      </c>
    </row>
    <row r="22" spans="1:6">
      <c r="A22" s="103" t="s">
        <v>32</v>
      </c>
      <c r="B22" s="52">
        <v>0</v>
      </c>
      <c r="C22" s="52">
        <v>164057534.94000003</v>
      </c>
    </row>
    <row r="23" spans="1:6">
      <c r="A23" s="103" t="s">
        <v>33</v>
      </c>
      <c r="B23" s="52">
        <v>279178976374</v>
      </c>
      <c r="C23" s="52">
        <v>67676259311.450005</v>
      </c>
    </row>
    <row r="24" spans="1:6">
      <c r="A24" s="103" t="s">
        <v>34</v>
      </c>
      <c r="B24" s="52">
        <v>307479833</v>
      </c>
      <c r="C24" s="52">
        <v>156751620.22999999</v>
      </c>
    </row>
    <row r="25" spans="1:6">
      <c r="A25" s="102" t="s">
        <v>16</v>
      </c>
      <c r="B25" s="52">
        <v>140706410192</v>
      </c>
      <c r="C25" s="52">
        <v>16745763630.260006</v>
      </c>
    </row>
    <row r="26" spans="1:6">
      <c r="A26" s="103" t="s">
        <v>35</v>
      </c>
      <c r="B26" s="52">
        <v>33202933419</v>
      </c>
      <c r="C26" s="52">
        <v>2759720666.9300013</v>
      </c>
      <c r="F26" s="12"/>
    </row>
    <row r="27" spans="1:6">
      <c r="A27" s="103" t="s">
        <v>36</v>
      </c>
      <c r="B27" s="52">
        <v>61017821671</v>
      </c>
      <c r="C27" s="52">
        <v>7065056950.8400011</v>
      </c>
    </row>
    <row r="28" spans="1:6">
      <c r="A28" s="103" t="s">
        <v>37</v>
      </c>
      <c r="B28" s="52">
        <v>26359067</v>
      </c>
      <c r="C28" s="52">
        <v>2748556.79</v>
      </c>
    </row>
    <row r="29" spans="1:6">
      <c r="A29" s="103" t="s">
        <v>38</v>
      </c>
      <c r="B29" s="52">
        <v>2309866101</v>
      </c>
      <c r="C29" s="52">
        <v>79962165.540000007</v>
      </c>
    </row>
    <row r="30" spans="1:6">
      <c r="A30" s="103" t="s">
        <v>39</v>
      </c>
      <c r="B30" s="52">
        <v>42703145659</v>
      </c>
      <c r="C30" s="52">
        <v>6838275290.1600018</v>
      </c>
    </row>
    <row r="31" spans="1:6">
      <c r="A31" s="103" t="s">
        <v>40</v>
      </c>
      <c r="B31" s="52">
        <v>1446284275</v>
      </c>
      <c r="C31" s="52">
        <v>0</v>
      </c>
    </row>
    <row r="32" spans="1:6">
      <c r="A32" s="101" t="s">
        <v>268</v>
      </c>
      <c r="B32" s="52">
        <v>109284599312</v>
      </c>
      <c r="C32" s="52">
        <v>26296335936.300003</v>
      </c>
    </row>
    <row r="33" spans="1:6">
      <c r="A33" s="102" t="s">
        <v>24</v>
      </c>
      <c r="B33" s="52">
        <v>109284599312</v>
      </c>
      <c r="C33" s="52">
        <v>26296335936.300003</v>
      </c>
    </row>
    <row r="34" spans="1:6">
      <c r="A34" s="103" t="s">
        <v>42</v>
      </c>
      <c r="B34" s="52">
        <v>6051954592</v>
      </c>
      <c r="C34" s="52">
        <v>587479999.88999999</v>
      </c>
    </row>
    <row r="35" spans="1:6">
      <c r="A35" s="103" t="s">
        <v>43</v>
      </c>
      <c r="B35" s="52">
        <v>103232644720</v>
      </c>
      <c r="C35" s="52">
        <v>25499850960.390003</v>
      </c>
      <c r="F35" s="53"/>
    </row>
    <row r="36" spans="1:6">
      <c r="A36" s="103" t="s">
        <v>44</v>
      </c>
      <c r="B36" s="52">
        <v>0</v>
      </c>
      <c r="C36" s="52">
        <v>46064043.18</v>
      </c>
      <c r="D36" s="12"/>
    </row>
    <row r="37" spans="1:6">
      <c r="A37" s="103" t="s">
        <v>45</v>
      </c>
      <c r="B37" s="52">
        <v>0</v>
      </c>
      <c r="C37" s="52">
        <v>162940932.84</v>
      </c>
      <c r="F37" s="12"/>
    </row>
    <row r="38" spans="1:6">
      <c r="A38" s="100" t="s">
        <v>269</v>
      </c>
      <c r="B38" s="52">
        <v>1155565310650</v>
      </c>
      <c r="C38" s="52">
        <v>252806753594.81003</v>
      </c>
    </row>
    <row r="39" spans="1:6">
      <c r="D39" s="52"/>
    </row>
    <row r="40" spans="1:6">
      <c r="D40" s="12"/>
    </row>
    <row r="41" spans="1:6">
      <c r="D41" s="12"/>
    </row>
    <row r="42" spans="1:6">
      <c r="D42" s="104"/>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2022-03-30T17:35:15Z</dcterms:modified>
  <cp:category/>
  <cp:contentStatus/>
</cp:coreProperties>
</file>